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A7422D4D-03E3-4A75-A3BF-359077C7F21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<sst xmlns="http://schemas.openxmlformats.org/spreadsheetml/2006/main" count="1172" uniqueCount="596">
  <si>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</si>
  <si>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</si>
  <si>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</si>
  <si>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</si>
  <si>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</si>
  <si>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</si>
  <si>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</si>
  <si>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</si>
  <si>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</si>
  <si>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</si>
  <si>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</si>
  <si>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</si>
  <si>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</si>
  <si>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</si>
  <si>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</si>
  <si>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</si>
  <si>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</si>
  <si>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</si>
  <si>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</si>
  <si>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</si>
  <si>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</si>
  <si>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</si>
  <si>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</si>
  <si>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</si>
  <si>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</si>
  <si>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</si>
  <si>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</si>
  <si>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</si>
  <si>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</si>
  <si>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</si>
  <si>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</si>
  <si>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</si>
  <si>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</si>
  <si>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</si>
  <si>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</si>
  <si>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</si>
  <si>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</si>
  <si>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</si>
  <si>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</si>
  <si>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</si>
  <si>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</si>
  <si>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</si>
  <si>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</si>
  <si>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</si>
  <si>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</si>
  <si>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</si>
  <si>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</si>
  <si>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</si>
  <si>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</si>
  <si>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</si>
  <si>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</si>
  <si>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</si>
  <si>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</si>
  <si>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</si>
  <si>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</si>
  <si>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</si>
  <si>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</si>
  <si>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</si>
  <si>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</si>
  <si>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</si>
  <si>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</si>
  <si>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</si>
  <si>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</si>
  <si>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</si>
  <si>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</si>
  <si>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</si>
  <si>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</si>
  <si>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</si>
  <si>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</si>
  <si>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</si>
  <si>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</si>
  <si>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</si>
  <si>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</si>
  <si>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</si>
  <si>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</si>
  <si>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</si>
  <si>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</si>
  <si>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</si>
  <si>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</si>
  <si>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</si>
  <si>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</si>
  <si>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</si>
  <si>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</si>
  <si>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</si>
  <si>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</si>
  <si>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</si>
  <si>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</si>
  <si>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</si>
  <si>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</si>
  <si>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</si>
  <si>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</si>
  <si>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</si>
  <si>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</si>
  <si>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</si>
  <si>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</si>
  <si>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</si>
  <si>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</si>
  <si>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</si>
  <si>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</si>
  <si>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</si>
  <si>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</si>
  <si>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</si>
  <si>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</si>
  <si>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</si>
  <si>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</si>
  <si>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</si>
  <si>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</si>
  <si>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</si>
  <si>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</si>
  <si>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</si>
  <si>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</si>
  <si>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</si>
  <si>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</si>
  <si>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</si>
  <si>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</si>
  <si>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</si>
  <si>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</si>
  <si>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</si>
  <si>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</si>
  <si>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</si>
  <si>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</si>
  <si>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</si>
  <si>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</si>
  <si>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</si>
  <si>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</si>
  <si>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</si>
  <si>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</si>
  <si>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</si>
  <si>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</si>
  <si>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</si>
  <si>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</si>
  <si>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</si>
  <si>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</si>
  <si>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</si>
  <si>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</si>
  <si>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</si>
  <si>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</si>
  <si>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</si>
  <si>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</si>
  <si>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</si>
  <si>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</si>
  <si>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</si>
  <si>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</si>
  <si>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</si>
  <si>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</si>
  <si>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</si>
  <si>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</si>
  <si>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</si>
  <si>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</si>
  <si>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</si>
  <si>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</si>
  <si>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</si>
  <si>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</si>
  <si>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</si>
  <si>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</si>
  <si>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</si>
  <si>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</si>
  <si>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</si>
  <si>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</si>
  <si>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</si>
  <si>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</si>
  <si>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</si>
  <si>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</si>
  <si>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</si>
  <si>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</si>
  <si>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</si>
  <si>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</si>
  <si>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</si>
  <si>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</si>
  <si>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</si>
  <si>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</si>
  <si>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</si>
  <si>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</si>
  <si>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</si>
  <si>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</si>
  <si>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</si>
  <si>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</si>
  <si>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</si>
  <si>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</si>
  <si>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</si>
  <si>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</si>
  <si>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</si>
  <si>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</si>
  <si>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</si>
  <si>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</si>
  <si>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</si>
  <si>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</si>
  <si>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</si>
  <si>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</si>
  <si>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</si>
  <si>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</si>
  <si>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</si>
  <si>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</si>
  <si>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</si>
  <si>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</si>
  <si>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</si>
  <si>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</si>
  <si>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</si>
  <si>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</si>
  <si>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</si>
  <si>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</si>
  <si>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</si>
  <si>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</si>
  <si>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</si>
  <si>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</si>
  <si>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</si>
  <si>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</si>
  <si>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</si>
  <si>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</si>
  <si>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</si>
  <si>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</si>
  <si>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</si>
  <si>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</si>
  <si>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</si>
  <si>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</si>
  <si>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</si>
  <si>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千葉県御宿町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</si>
  <si>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</si>
  <si>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</si>
  <si>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</si>
  <si>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</si>
  <si>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</si>
  <si>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</si>
  <si>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</si>
  <si>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</si>
  <si>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</si>
  <si>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</si>
  <si>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</si>
  <si>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</si>
  <si>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</si>
  <si>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</si>
  <si>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</si>
  <si>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</si>
  <si>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</si>
  <si>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</si>
  <si>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</si>
  <si>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</si>
  <si>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</si>
  <si>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</si>
  <si>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</si>
  <si>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</si>
  <si>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</si>
  <si>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</si>
  <si>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</si>
  <si>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</si>
  <si>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</si>
  <si>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</si>
  <si>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</si>
  <si>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</si>
  <si>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</si>
  <si>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</si>
  <si>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</si>
  <si>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</si>
  <si>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</si>
  <si>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</si>
  <si>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</si>
  <si>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</si>
  <si>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</si>
  <si>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</si>
  <si>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</si>
  <si>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</si>
  <si>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</si>
  <si>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</si>
  <si>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</si>
  <si>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</si>
  <si>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</si>
  <si>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</si>
  <si>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</si>
  <si>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</si>
  <si>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</si>
  <si>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</si>
  <si>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</si>
  <si>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</si>
  <si>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</si>
  <si>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</si>
  <si>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</si>
  <si>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</si>
  <si>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</si>
  <si>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</si>
  <si>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</si>
  <si>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</si>
  <si>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</si>
  <si>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</si>
  <si>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</si>
  <si>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</si>
  <si>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</si>
  <si>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</si>
  <si>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</si>
  <si>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</si>
  <si>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</si>
  <si>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</si>
  <si>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</si>
  <si>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</si>
  <si>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</si>
  <si>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</si>
  <si>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</si>
  <si>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</si>
  <si>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</si>
  <si>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</si>
  <si>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</si>
  <si>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</si>
  <si>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</si>
  <si>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</si>
  <si>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</si>
  <si>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</si>
  <si>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</si>
  <si>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</si>
  <si>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</si>
  <si>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</si>
  <si>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</si>
  <si>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</si>
  <si>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</si>
  <si>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</si>
  <si>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</si>
  <si>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</si>
  <si>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</si>
  <si>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</si>
  <si>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</si>
  <si>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</si>
  <si>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</si>
  <si>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</si>
  <si>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</si>
  <si>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</si>
  <si>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</si>
  <si>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</si>
  <si>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</si>
  <si>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</si>
  <si>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</si>
  <si>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</si>
  <si>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</si>
  <si>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</si>
  <si>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</si>
  <si>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</si>
  <si>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</si>
  <si>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</si>
  <si>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</si>
  <si>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</si>
  <si>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</si>
  <si>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</si>
  <si>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</si>
  <si>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</si>
  <si>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</si>
  <si>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</si>
  <si>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</si>
  <si>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</si>
  <si>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</si>
  <si>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</si>
  <si>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</si>
  <si>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</si>
  <si>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</si>
  <si>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</si>
  <si>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</si>
  <si>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</si>
  <si>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</si>
  <si>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</si>
  <si>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</si>
  <si>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</si>
  <si>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</si>
  <si>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</si>
  <si>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</si>
  <si>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</si>
  <si>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</si>
  <si>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</si>
  <si>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</si>
  <si>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</si>
  <si>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</si>
  <si>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</si>
  <si>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</si>
  <si>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</si>
  <si>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千葉県御宿町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</si>
  <si>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</si>
  <si>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</si>
  <si>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</si>
  <si>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</si>
  <si>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</si>
  <si>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</si>
  <si>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</si>
  <si>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</si>
  <si>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</si>
  <si>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</si>
  <si>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</si>
  <si>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</si>
  <si>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</si>
  <si>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</si>
  <si>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</si>
  <si>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</si>
  <si>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</si>
  <si>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</si>
  <si>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</si>
  <si>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</si>
  <si>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</si>
  <si>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</si>
  <si>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</si>
  <si>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</si>
  <si>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</si>
  <si>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</si>
  <si>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</si>
  <si>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</si>
  <si>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</si>
  <si>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</si>
  <si>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</si>
  <si>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</si>
  <si>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</si>
  <si>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</si>
  <si>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</si>
  <si>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</si>
  <si>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</si>
  <si>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</si>
  <si>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</si>
  <si>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</si>
  <si>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</si>
  <si>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</si>
  <si>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</si>
  <si>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</si>
  <si>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</si>
  <si>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</si>
  <si>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</si>
  <si>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</si>
  <si>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</si>
  <si>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</si>
  <si>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</si>
  <si>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</si>
  <si>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</si>
  <si>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</si>
  <si>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</si>
  <si>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</si>
  <si>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</si>
  <si>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</si>
  <si>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</si>
  <si>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</si>
  <si>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</si>
  <si>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</si>
  <si>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</si>
  <si>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</si>
  <si>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</si>
  <si>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</si>
  <si>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</si>
  <si>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</si>
  <si>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</si>
  <si>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</si>
  <si>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</si>
  <si>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</si>
  <si>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</si>
  <si>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</si>
  <si>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</si>
  <si>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</si>
  <si>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</si>
  <si>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</si>
  <si>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</si>
  <si>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</si>
  <si>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</si>
  <si>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</si>
  <si>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</si>
  <si>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</si>
  <si>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</si>
  <si>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</si>
  <si>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</si>
  <si>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</si>
  <si>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</si>
  <si>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</si>
  <si>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</si>
  <si>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</si>
  <si>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</si>
  <si>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</si>
  <si>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</si>
  <si>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</si>
  <si>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</si>
  <si>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</si>
  <si>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</si>
  <si>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</si>
  <si>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</si>
  <si>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</si>
  <si>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</si>
  <si>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</si>
  <si>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</si>
  <si>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</si>
  <si>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</si>
  <si>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</si>
  <si>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</si>
  <si>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</si>
  <si>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</si>
  <si>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</si>
  <si>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</si>
  <si>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</si>
  <si>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</si>
  <si>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</si>
  <si>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</si>
  <si>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</si>
  <si>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</si>
  <si>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</si>
  <si>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</si>
  <si>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</si>
  <si>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</si>
  <si>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</si>
  <si>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</si>
  <si>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</si>
  <si>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</si>
  <si>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</si>
  <si>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</si>
  <si>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</si>
  <si>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</si>
  <si>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</si>
  <si>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</si>
  <si>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</si>
  <si>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</si>
  <si>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</si>
  <si>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</si>
  <si>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</si>
  <si>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</si>
  <si>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</si>
  <si>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</si>
  <si>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</si>
  <si>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</si>
  <si>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</si>
  <si>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</si>
  <si>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</si>
  <si>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</si>
  <si>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</si>
  <si>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</si>
  <si>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</si>
  <si>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</si>
  <si>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</si>
  <si>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</si>
  <si>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</si>
  <si>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</si>
  <si>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</si>
  <si>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</si>
  <si>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</si>
  <si>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</si>
  <si>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</si>
  <si>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</si>
  <si>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</si>
  <si>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</si>
  <si>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</si>
  <si>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</si>
  <si>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</si>
  <si>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</si>
  <si>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</si>
  <si>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</si>
  <si>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</si>
  <si>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</si>
  <si>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</si>
  <si>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</si>
  <si>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</si>
  <si>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</si>
  <si>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</si>
  <si>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</si>
  <si>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</si>
  <si>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</si>
  <si>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</si>
  <si>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</si>
  <si>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</si>
  <si>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</si>
  <si>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1.56</t>
  </si>
  <si>
    <t>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</si>
  <si>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</si>
  <si>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</si>
  <si>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</si>
  <si>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</si>
  <si>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</si>
  <si>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</si>
  <si>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</si>
  <si>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</si>
  <si>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</si>
  <si>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</si>
  <si>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</si>
  <si>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</si>
  <si>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</si>
  <si>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</si>
  <si>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3">
      <t>チバケン</t>
    </rPh>
    <rPh sb="3" eb="6">
      <t>シチョウソン</t>
    </rPh>
    <rPh sb="6" eb="12">
      <t>ソウゴウジムクミアイ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</si>
  <si>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6">
      <t>チバケンシチョウソン</t>
    </rPh>
    <rPh sb="6" eb="12">
      <t>ソウゴウジムクミアイ</t>
    </rPh>
    <rPh sb="13" eb="20">
      <t>チバケンジチケンシュウ</t>
    </rPh>
    <rPh sb="24" eb="28">
      <t>トクベツカイケイ</t>
    </rPh>
    <phoneticPr fontId="2"/>
  </si>
  <si>
    <t>千葉県市町村総合事務組合（千葉県市町村交通災害共済特別会計）</t>
    <rPh sb="0" eb="12">
      <t>チバケンシチョウソンソウゴウジムクミアイ</t>
    </rPh>
    <rPh sb="13" eb="16">
      <t>チバケン</t>
    </rPh>
    <rPh sb="16" eb="23">
      <t>シチョウソンコウツウサイガイ</t>
    </rPh>
    <rPh sb="23" eb="27">
      <t>キョウサイトクベツ</t>
    </rPh>
    <rPh sb="27" eb="29">
      <t>カイケイ</t>
    </rPh>
    <phoneticPr fontId="2"/>
  </si>
  <si>
    <t>国保国吉病院組合（国保国吉会計）</t>
    <rPh sb="0" eb="4">
      <t>コクホクニヨシ</t>
    </rPh>
    <rPh sb="4" eb="6">
      <t>ビョウイン</t>
    </rPh>
    <rPh sb="6" eb="8">
      <t>クミアイ</t>
    </rPh>
    <rPh sb="9" eb="11">
      <t>コクホ</t>
    </rPh>
    <rPh sb="11" eb="13">
      <t>クニヨシ</t>
    </rPh>
    <rPh sb="13" eb="15">
      <t>カイケイ</t>
    </rPh>
    <phoneticPr fontId="2"/>
  </si>
  <si>
    <t>夷隅郡市広域市町村圏事務組合（一般会計）</t>
    <rPh sb="0" eb="4">
      <t>イスミグンシ</t>
    </rPh>
    <rPh sb="4" eb="9">
      <t>コウイキシチョウソン</t>
    </rPh>
    <rPh sb="9" eb="10">
      <t>ケン</t>
    </rPh>
    <rPh sb="10" eb="14">
      <t>ジムクミアイ</t>
    </rPh>
    <rPh sb="15" eb="19">
      <t>イッパンカイケイ</t>
    </rPh>
    <phoneticPr fontId="2"/>
  </si>
  <si>
    <t>南房総広域水道企業団（水道用水供給事業）</t>
    <rPh sb="0" eb="3">
      <t>ミナミボウソウ</t>
    </rPh>
    <rPh sb="3" eb="7">
      <t>コウイキスイドウ</t>
    </rPh>
    <rPh sb="7" eb="10">
      <t>キギョウダン</t>
    </rPh>
    <phoneticPr fontId="2"/>
  </si>
  <si>
    <t>夷隅環境衛生組合（一般会計）</t>
    <rPh sb="0" eb="8">
      <t>イスミカンキョウエイセイクミアイ</t>
    </rPh>
    <rPh sb="9" eb="13">
      <t>イッパンカイケイ</t>
    </rPh>
    <phoneticPr fontId="2"/>
  </si>
  <si>
    <t>布施学校組合（一般会計）</t>
    <rPh sb="0" eb="6">
      <t>フセガッコウクミアイ</t>
    </rPh>
    <rPh sb="7" eb="11">
      <t>イッパンカイケイ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</si>
  <si>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</si>
  <si>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</si>
  <si>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</si>
  <si>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教育施設建設基金</t>
    <rPh sb="0" eb="4">
      <t>キョウイクシセツ</t>
    </rPh>
    <rPh sb="4" eb="8">
      <t>ケンセツキキン</t>
    </rPh>
    <phoneticPr fontId="5"/>
  </si>
  <si>
    <t>公共施設維持管理基金</t>
    <rPh sb="0" eb="10">
      <t>コウキョウシセツイジカンリキキン</t>
    </rPh>
    <phoneticPr fontId="2"/>
  </si>
  <si>
    <t>活力あるふるさとづくり基金</t>
    <rPh sb="0" eb="2">
      <t>カツリョク</t>
    </rPh>
    <rPh sb="11" eb="13">
      <t>キキン</t>
    </rPh>
    <phoneticPr fontId="2"/>
  </si>
  <si>
    <t>庁舎施設維持管理基金</t>
    <rPh sb="0" eb="10">
      <t>チョウシャシセツイジカンリキキン</t>
    </rPh>
    <phoneticPr fontId="2"/>
  </si>
  <si>
    <t>消防防災施設整備基金</t>
    <rPh sb="0" eb="8">
      <t>ショウボウボウサイシセツセイビ</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</si>
  <si>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</si>
  <si>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</si>
  <si>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ピークを迎えた償還額に比べ借入額が下回っていることや後年度に向けた基金積立てを行ったことにより、将来負担比率は昨年度に続き大きく減少した。固定資産減価償却率は、類似団体内平均値を下回っているものの徐々に上昇しており、適正な維持管理を行う必要がある。児童館、福祉施設などをはじめ、減価償却率が非常に高い数値を示す施設も多数あり、公共施設等総合管理計画に基づき、計画的に老朽化対策に取り組まなければならない。</t>
    <rPh sb="11" eb="12">
      <t>クラ</t>
    </rPh>
    <rPh sb="17" eb="18">
      <t>シタ</t>
    </rPh>
    <rPh sb="55" eb="58">
      <t>サクネンド</t>
    </rPh>
    <rPh sb="59" eb="60">
      <t>ツヅ</t>
    </rPh>
    <rPh sb="111" eb="115">
      <t>イジカンリ</t>
    </rPh>
    <rPh sb="116" eb="117">
      <t>オコナ</t>
    </rPh>
    <rPh sb="118" eb="120">
      <t>ヒツヨウ</t>
    </rPh>
    <rPh sb="179" eb="182">
      <t>ケイカクテキ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</si>
  <si>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</si>
  <si>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</si>
  <si>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</si>
  <si>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</si>
  <si>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</si>
  <si>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</si>
  <si>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発行額の減少により地方債現在高が減少し、また、基金積立の増加が影響し大きく減少した。実質公債費比率については、平成31年度借入れの小中学校エアコン整備事業債の元金償還開始等をはじめ公債費のピークを迎えたことに加え、標準財政規模の減少などが要因となり増加となった。
なお、類似団体内平均値と比較し、将来負担比率は大きく減少したため近い状況になっており、実質公債費比率は下回っている。</t>
    <rPh sb="15" eb="17">
      <t>ゲンショウ</t>
    </rPh>
    <rPh sb="34" eb="38">
      <t>キキンツミタテ</t>
    </rPh>
    <rPh sb="76" eb="80">
      <t>ショウチュウガッコウ</t>
    </rPh>
    <rPh sb="84" eb="86">
      <t>セイビ</t>
    </rPh>
    <rPh sb="101" eb="104">
      <t>コウサイヒ</t>
    </rPh>
    <rPh sb="109" eb="110">
      <t>ムカ</t>
    </rPh>
    <rPh sb="115" eb="116">
      <t>クワ</t>
    </rPh>
    <rPh sb="125" eb="127">
      <t>ゲンショウ</t>
    </rPh>
    <rPh sb="135" eb="137">
      <t>ゾウカ</t>
    </rPh>
    <rPh sb="187" eb="188">
      <t>チカ</t>
    </rPh>
    <rPh sb="189" eb="191">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</si>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</sst>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E3C28C-730E-4344-9061-556B2D187B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001-439F-B2D5-D22DFFD2A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69965</c:v>
                </c:pt>
                <c:pt idx="1">
                  <c:v>61057</c:v>
                </c:pt>
                <c:pt idx="2">
                  <c:v>69098</c:v>
                </c:pt>
                <c:pt idx="3">
                  <c:v>50979</c:v>
                </c:pt>
                <c:pt idx="4">
                  <c:v>41530</c:v>
                </c:pt>
              </c:numCache>
            </c:numRef>
          </c:val>
          <c:smooth val="0"/>
          <c:extLst>
            <c:ext xmlns:c16="http://schemas.microsoft.com/office/drawing/2014/chart" uri="{C3380CC4-5D6E-409C-BE32-E72D297353CC}">
              <c16:uniqueId val="{00000001-1001-439F-B2D5-D22DFFD2A2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7.34</c:v>
                </c:pt>
                <c:pt idx="1">
                  <c:v>7.12</c:v>
                </c:pt>
                <c:pt idx="2">
                  <c:v>10.16</c:v>
                </c:pt>
                <c:pt idx="3">
                  <c:v>14.03</c:v>
                </c:pt>
                <c:pt idx="4">
                  <c:v>12.78</c:v>
                </c:pt>
              </c:numCache>
            </c:numRef>
          </c:val>
          <c:extLst>
            <c:ext xmlns:c16="http://schemas.microsoft.com/office/drawing/2014/chart" uri="{C3380CC4-5D6E-409C-BE32-E72D297353CC}">
              <c16:uniqueId val="{00000000-E559-432C-A7D7-A52D235CA2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15.43</c:v>
                </c:pt>
                <c:pt idx="1">
                  <c:v>15.57</c:v>
                </c:pt>
                <c:pt idx="2">
                  <c:v>17.46</c:v>
                </c:pt>
                <c:pt idx="3">
                  <c:v>17.87</c:v>
                </c:pt>
                <c:pt idx="4">
                  <c:v>18.29</c:v>
                </c:pt>
              </c:numCache>
            </c:numRef>
          </c:val>
          <c:extLst>
            <c:ext xmlns:c16="http://schemas.microsoft.com/office/drawing/2014/chart" uri="{C3380CC4-5D6E-409C-BE32-E72D297353CC}">
              <c16:uniqueId val="{00000001-E559-432C-A7D7-A52D235CA2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-0.28000000000000003</c:v>
                </c:pt>
                <c:pt idx="2">
                  <c:v>6.02</c:v>
                </c:pt>
                <c:pt idx="3">
                  <c:v>6.58</c:v>
                </c:pt>
                <c:pt idx="4">
                  <c:v>-1.56</c:v>
                </c:pt>
              </c:numCache>
            </c:numRef>
          </c:val>
          <c:smooth val="0"/>
          <c:extLst>
            <c:ext xmlns:c16="http://schemas.microsoft.com/office/drawing/2014/chart" uri="{C3380CC4-5D6E-409C-BE32-E72D297353CC}">
              <c16:uniqueId val="{00000002-E559-432C-A7D7-A52D235CA2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33-467D-A324-61C2D651B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3-467D-A324-61C2D651BE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33-467D-A324-61C2D651BE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33-467D-A324-61C2D651BE6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233-467D-A324-61C2D651BE6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1233-467D-A324-61C2D651BE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4.9800000000000004</c:v>
                </c:pt>
                <c:pt idx="2">
                  <c:v>#N/A</c:v>
                </c:pt>
                <c:pt idx="3">
                  <c:v>4.4400000000000004</c:v>
                </c:pt>
                <c:pt idx="4">
                  <c:v>#N/A</c:v>
                </c:pt>
                <c:pt idx="5">
                  <c:v>4.0199999999999996</c:v>
                </c:pt>
                <c:pt idx="6">
                  <c:v>#N/A</c:v>
                </c:pt>
                <c:pt idx="7">
                  <c:v>3.33</c:v>
                </c:pt>
                <c:pt idx="8">
                  <c:v>#N/A</c:v>
                </c:pt>
                <c:pt idx="9">
                  <c:v>3.07</c:v>
                </c:pt>
              </c:numCache>
            </c:numRef>
          </c:val>
          <c:extLst>
            <c:ext xmlns:c16="http://schemas.microsoft.com/office/drawing/2014/chart" uri="{C3380CC4-5D6E-409C-BE32-E72D297353CC}">
              <c16:uniqueId val="{00000006-1233-467D-A324-61C2D651BE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3.58</c:v>
                </c:pt>
                <c:pt idx="2">
                  <c:v>#N/A</c:v>
                </c:pt>
                <c:pt idx="3">
                  <c:v>4.18</c:v>
                </c:pt>
                <c:pt idx="4">
                  <c:v>#N/A</c:v>
                </c:pt>
                <c:pt idx="5">
                  <c:v>5.13</c:v>
                </c:pt>
                <c:pt idx="6">
                  <c:v>#N/A</c:v>
                </c:pt>
                <c:pt idx="7">
                  <c:v>5.37</c:v>
                </c:pt>
                <c:pt idx="8">
                  <c:v>#N/A</c:v>
                </c:pt>
                <c:pt idx="9">
                  <c:v>6.63</c:v>
                </c:pt>
              </c:numCache>
            </c:numRef>
          </c:val>
          <c:extLst>
            <c:ext xmlns:c16="http://schemas.microsoft.com/office/drawing/2014/chart" uri="{C3380CC4-5D6E-409C-BE32-E72D297353CC}">
              <c16:uniqueId val="{00000007-1233-467D-A324-61C2D651BE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7.34</c:v>
                </c:pt>
                <c:pt idx="2">
                  <c:v>#N/A</c:v>
                </c:pt>
                <c:pt idx="3">
                  <c:v>7.12</c:v>
                </c:pt>
                <c:pt idx="4">
                  <c:v>#N/A</c:v>
                </c:pt>
                <c:pt idx="5">
                  <c:v>10.16</c:v>
                </c:pt>
                <c:pt idx="6">
                  <c:v>#N/A</c:v>
                </c:pt>
                <c:pt idx="7">
                  <c:v>14.02</c:v>
                </c:pt>
                <c:pt idx="8">
                  <c:v>#N/A</c:v>
                </c:pt>
                <c:pt idx="9">
                  <c:v>12.78</c:v>
                </c:pt>
              </c:numCache>
            </c:numRef>
          </c:val>
          <c:extLst>
            <c:ext xmlns:c16="http://schemas.microsoft.com/office/drawing/2014/chart" uri="{C3380CC4-5D6E-409C-BE32-E72D297353CC}">
              <c16:uniqueId val="{00000008-1233-467D-A324-61C2D651BE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43.68</c:v>
                </c:pt>
                <c:pt idx="2">
                  <c:v>#N/A</c:v>
                </c:pt>
                <c:pt idx="3">
                  <c:v>42.96</c:v>
                </c:pt>
                <c:pt idx="4">
                  <c:v>#N/A</c:v>
                </c:pt>
                <c:pt idx="5">
                  <c:v>39.42</c:v>
                </c:pt>
                <c:pt idx="6">
                  <c:v>#N/A</c:v>
                </c:pt>
                <c:pt idx="7">
                  <c:v>34.46</c:v>
                </c:pt>
                <c:pt idx="8">
                  <c:v>#N/A</c:v>
                </c:pt>
                <c:pt idx="9">
                  <c:v>29.91</c:v>
                </c:pt>
              </c:numCache>
            </c:numRef>
          </c:val>
          <c:extLst>
            <c:ext xmlns:c16="http://schemas.microsoft.com/office/drawing/2014/chart" uri="{C3380CC4-5D6E-409C-BE32-E72D297353CC}">
              <c16:uniqueId val="{00000009-1233-467D-A324-61C2D651BE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c:v>
                </c:pt>
                <c:pt idx="5">
                  <c:v>261</c:v>
                </c:pt>
                <c:pt idx="8">
                  <c:v>268</c:v>
                </c:pt>
                <c:pt idx="11">
                  <c:v>266</c:v>
                </c:pt>
                <c:pt idx="14">
                  <c:v>278</c:v>
                </c:pt>
              </c:numCache>
            </c:numRef>
          </c:val>
          <c:extLst>
            <c:ext xmlns:c16="http://schemas.microsoft.com/office/drawing/2014/chart" uri="{C3380CC4-5D6E-409C-BE32-E72D297353CC}">
              <c16:uniqueId val="{00000000-CF88-4D9B-8D94-8D85B81202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8-4D9B-8D94-8D85B81202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88-4D9B-8D94-8D85B81202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26</c:v>
                </c:pt>
                <c:pt idx="6">
                  <c:v>29</c:v>
                </c:pt>
                <c:pt idx="9">
                  <c:v>27</c:v>
                </c:pt>
                <c:pt idx="12">
                  <c:v>26</c:v>
                </c:pt>
              </c:numCache>
            </c:numRef>
          </c:val>
          <c:extLst>
            <c:ext xmlns:c16="http://schemas.microsoft.com/office/drawing/2014/chart" uri="{C3380CC4-5D6E-409C-BE32-E72D297353CC}">
              <c16:uniqueId val="{00000003-CF88-4D9B-8D94-8D85B81202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4-CF88-4D9B-8D94-8D85B81202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8-4D9B-8D94-8D85B81202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8-4D9B-8D94-8D85B81202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345</c:v>
                </c:pt>
                <c:pt idx="3">
                  <c:v>312</c:v>
                </c:pt>
                <c:pt idx="6">
                  <c:v>333</c:v>
                </c:pt>
                <c:pt idx="9">
                  <c:v>350</c:v>
                </c:pt>
                <c:pt idx="12">
                  <c:v>366</c:v>
                </c:pt>
              </c:numCache>
            </c:numRef>
          </c:val>
          <c:extLst>
            <c:ext xmlns:c16="http://schemas.microsoft.com/office/drawing/2014/chart" uri="{C3380CC4-5D6E-409C-BE32-E72D297353CC}">
              <c16:uniqueId val="{00000007-CF88-4D9B-8D94-8D85B81202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c:v>
                </c:pt>
                <c:pt idx="2">
                  <c:v>#N/A</c:v>
                </c:pt>
                <c:pt idx="3">
                  <c:v>#N/A</c:v>
                </c:pt>
                <c:pt idx="4">
                  <c:v>78</c:v>
                </c:pt>
                <c:pt idx="5">
                  <c:v>#N/A</c:v>
                </c:pt>
                <c:pt idx="6">
                  <c:v>#N/A</c:v>
                </c:pt>
                <c:pt idx="7">
                  <c:v>96</c:v>
                </c:pt>
                <c:pt idx="8">
                  <c:v>#N/A</c:v>
                </c:pt>
                <c:pt idx="9">
                  <c:v>#N/A</c:v>
                </c:pt>
                <c:pt idx="10">
                  <c:v>112</c:v>
                </c:pt>
                <c:pt idx="11">
                  <c:v>#N/A</c:v>
                </c:pt>
                <c:pt idx="12">
                  <c:v>#N/A</c:v>
                </c:pt>
                <c:pt idx="13">
                  <c:v>115</c:v>
                </c:pt>
                <c:pt idx="14">
                  <c:v>#N/A</c:v>
                </c:pt>
              </c:numCache>
            </c:numRef>
          </c:val>
          <c:smooth val="0"/>
          <c:extLst>
            <c:ext xmlns:c16="http://schemas.microsoft.com/office/drawing/2014/chart" uri="{C3380CC4-5D6E-409C-BE32-E72D297353CC}">
              <c16:uniqueId val="{00000008-CF88-4D9B-8D94-8D85B81202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2891</c:v>
                </c:pt>
                <c:pt idx="5">
                  <c:v>2881</c:v>
                </c:pt>
                <c:pt idx="8">
                  <c:v>2903</c:v>
                </c:pt>
                <c:pt idx="11">
                  <c:v>2766</c:v>
                </c:pt>
                <c:pt idx="14">
                  <c:v>2570</c:v>
                </c:pt>
              </c:numCache>
            </c:numRef>
          </c:val>
          <c:extLst>
            <c:ext xmlns:c16="http://schemas.microsoft.com/office/drawing/2014/chart" uri="{C3380CC4-5D6E-409C-BE32-E72D297353CC}">
              <c16:uniqueId val="{00000000-5697-4D08-AF79-6090CB1A6B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c:v>
                </c:pt>
                <c:pt idx="5">
                  <c:v>54</c:v>
                </c:pt>
                <c:pt idx="8">
                  <c:v>48</c:v>
                </c:pt>
                <c:pt idx="11">
                  <c:v>43</c:v>
                </c:pt>
                <c:pt idx="14">
                  <c:v>37</c:v>
                </c:pt>
              </c:numCache>
            </c:numRef>
          </c:val>
          <c:extLst>
            <c:ext xmlns:c16="http://schemas.microsoft.com/office/drawing/2014/chart" uri="{C3380CC4-5D6E-409C-BE32-E72D297353CC}">
              <c16:uniqueId val="{00000001-5697-4D08-AF79-6090CB1A6B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1043</c:v>
                </c:pt>
                <c:pt idx="5">
                  <c:v>985</c:v>
                </c:pt>
                <c:pt idx="8">
                  <c:v>981</c:v>
                </c:pt>
                <c:pt idx="11">
                  <c:v>1197</c:v>
                </c:pt>
                <c:pt idx="14">
                  <c:v>1423</c:v>
                </c:pt>
              </c:numCache>
            </c:numRef>
          </c:val>
          <c:extLst>
            <c:ext xmlns:c16="http://schemas.microsoft.com/office/drawing/2014/chart" uri="{C3380CC4-5D6E-409C-BE32-E72D297353CC}">
              <c16:uniqueId val="{00000002-5697-4D08-AF79-6090CB1A6B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97-4D08-AF79-6090CB1A6B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97-4D08-AF79-6090CB1A6B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7-4D08-AF79-6090CB1A6B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c:v>
                </c:pt>
                <c:pt idx="3">
                  <c:v>802</c:v>
                </c:pt>
                <c:pt idx="6">
                  <c:v>770</c:v>
                </c:pt>
                <c:pt idx="9">
                  <c:v>732</c:v>
                </c:pt>
                <c:pt idx="12">
                  <c:v>694</c:v>
                </c:pt>
              </c:numCache>
            </c:numRef>
          </c:val>
          <c:extLst>
            <c:ext xmlns:c16="http://schemas.microsoft.com/office/drawing/2014/chart" uri="{C3380CC4-5D6E-409C-BE32-E72D297353CC}">
              <c16:uniqueId val="{00000006-5697-4D08-AF79-6090CB1A6B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362</c:v>
                </c:pt>
                <c:pt idx="3">
                  <c:v>343</c:v>
                </c:pt>
                <c:pt idx="6">
                  <c:v>320</c:v>
                </c:pt>
                <c:pt idx="9">
                  <c:v>290</c:v>
                </c:pt>
                <c:pt idx="12">
                  <c:v>260</c:v>
                </c:pt>
              </c:numCache>
            </c:numRef>
          </c:val>
          <c:extLst>
            <c:ext xmlns:c16="http://schemas.microsoft.com/office/drawing/2014/chart" uri="{C3380CC4-5D6E-409C-BE32-E72D297353CC}">
              <c16:uniqueId val="{00000007-5697-4D08-AF79-6090CB1A6B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c:v>
                </c:pt>
                <c:pt idx="3">
                  <c:v>44</c:v>
                </c:pt>
                <c:pt idx="6">
                  <c:v>40</c:v>
                </c:pt>
                <c:pt idx="9">
                  <c:v>30</c:v>
                </c:pt>
                <c:pt idx="12">
                  <c:v>19</c:v>
                </c:pt>
              </c:numCache>
            </c:numRef>
          </c:val>
          <c:extLst>
            <c:ext xmlns:c16="http://schemas.microsoft.com/office/drawing/2014/chart" uri="{C3380CC4-5D6E-409C-BE32-E72D297353CC}">
              <c16:uniqueId val="{00000008-5697-4D08-AF79-6090CB1A6B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97-4D08-AF79-6090CB1A6B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3311</c:v>
                </c:pt>
                <c:pt idx="3">
                  <c:v>3418</c:v>
                </c:pt>
                <c:pt idx="6">
                  <c:v>3512</c:v>
                </c:pt>
                <c:pt idx="9">
                  <c:v>3354</c:v>
                </c:pt>
                <c:pt idx="12">
                  <c:v>3074</c:v>
                </c:pt>
              </c:numCache>
            </c:numRef>
          </c:val>
          <c:extLst>
            <c:ext xmlns:c16="http://schemas.microsoft.com/office/drawing/2014/chart" uri="{C3380CC4-5D6E-409C-BE32-E72D297353CC}">
              <c16:uniqueId val="{0000000A-5697-4D08-AF79-6090CB1A6B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563</c:v>
                </c:pt>
                <c:pt idx="2">
                  <c:v>#N/A</c:v>
                </c:pt>
                <c:pt idx="3">
                  <c:v>#N/A</c:v>
                </c:pt>
                <c:pt idx="4">
                  <c:v>686</c:v>
                </c:pt>
                <c:pt idx="5">
                  <c:v>#N/A</c:v>
                </c:pt>
                <c:pt idx="6">
                  <c:v>#N/A</c:v>
                </c:pt>
                <c:pt idx="7">
                  <c:v>711</c:v>
                </c:pt>
                <c:pt idx="8">
                  <c:v>#N/A</c:v>
                </c:pt>
                <c:pt idx="9">
                  <c:v>#N/A</c:v>
                </c:pt>
                <c:pt idx="10">
                  <c:v>400</c:v>
                </c:pt>
                <c:pt idx="11">
                  <c:v>#N/A</c:v>
                </c:pt>
                <c:pt idx="12">
                  <c:v>#N/A</c:v>
                </c:pt>
                <c:pt idx="13">
                  <c:v>18</c:v>
                </c:pt>
                <c:pt idx="14">
                  <c:v>#N/A</c:v>
                </c:pt>
              </c:numCache>
            </c:numRef>
          </c:val>
          <c:smooth val="0"/>
          <c:extLst>
            <c:ext xmlns:c16="http://schemas.microsoft.com/office/drawing/2014/chart" uri="{C3380CC4-5D6E-409C-BE32-E72D297353CC}">
              <c16:uniqueId val="{0000000B-5697-4D08-AF79-6090CB1A6B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c:v>
                </c:pt>
                <c:pt idx="1">
                  <c:v>481</c:v>
                </c:pt>
                <c:pt idx="2">
                  <c:v>481</c:v>
                </c:pt>
              </c:numCache>
            </c:numRef>
          </c:val>
          <c:extLst>
            <c:ext xmlns:c16="http://schemas.microsoft.com/office/drawing/2014/chart" uri="{C3380CC4-5D6E-409C-BE32-E72D297353CC}">
              <c16:uniqueId val="{00000000-85A6-40CB-B648-80E659EB9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85A6-40CB-B648-80E659EB9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c:v>
                </c:pt>
                <c:pt idx="1">
                  <c:v>481</c:v>
                </c:pt>
                <c:pt idx="2">
                  <c:v>706</c:v>
                </c:pt>
              </c:numCache>
            </c:numRef>
          </c:val>
          <c:extLst>
            <c:ext xmlns:c16="http://schemas.microsoft.com/office/drawing/2014/chart" uri="{C3380CC4-5D6E-409C-BE32-E72D297353CC}">
              <c16:uniqueId val="{00000002-85A6-40CB-B648-80E659EB98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{873F42ED-D82A-42BD-A0CF-052927831CC8}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21-4F86-B75C-E0626B3749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{B35E174E-D1FA-404C-902B-8E6388EBEE1A}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1-4F86-B75C-E0626B3749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{1DC523EE-23EC-4654-A51C-D4F3C8CDF0EE}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1-4F86-B75C-E0626B3749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{36BDAF17-5EF3-467C-B5B8-601776162F26}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1-4F86-B75C-E0626B3749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{A6D5641D-FA7D-4FC9-BF08-914E59D8D3B9}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1-4F86-B75C-E0626B3749D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{30A7B4A9-20BE-4898-B1A6-E84B9458CBE6}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21-4F86-B75C-E0626B3749D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{DC16F60D-3E9D-46D9-921A-48968DA598C0}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21-4F86-B75C-E0626B3749D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{9DC27849-FA5F-4D58-883A-C43F4204757A}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21-4F86-B75C-E0626B3749D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{512455CB-A38F-4095-A962-647B21CD2559}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21-4F86-B75C-E0626B374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54.1</c:v>
                </c:pt>
                <c:pt idx="16">
                  <c:v>55.4</c:v>
                </c:pt>
                <c:pt idx="24">
                  <c:v>56.8</c:v>
                </c:pt>
                <c:pt idx="32">
                  <c:v>58.1</c:v>
                </c:pt>
              </c:numCache>
            </c:numRef>
          </c:xVal>
          <c:yVal>
            <c:numRef>
              <c:f>公会計指標分析・財政指標組合せ分析表!$BP$51:$DC$51</c:f>
              <c:numCache>
                <c:formatCode>#,##0.0;"▲ "#,##0.0</c:formatCode>
                <c:ptCount val="40"/>
                <c:pt idx="0">
                  <c:v>26.7</c:v>
                </c:pt>
                <c:pt idx="8">
                  <c:v>32.700000000000003</c:v>
                </c:pt>
                <c:pt idx="16">
                  <c:v>32.200000000000003</c:v>
                </c:pt>
                <c:pt idx="24">
                  <c:v>16.399999999999999</c:v>
                </c:pt>
                <c:pt idx="32">
                  <c:v>0.7</c:v>
                </c:pt>
              </c:numCache>
            </c:numRef>
          </c:yVal>
          <c:smooth val="0"/>
          <c:extLst>
            <c:ext xmlns:c16="http://schemas.microsoft.com/office/drawing/2014/chart" uri="{C3380CC4-5D6E-409C-BE32-E72D297353CC}">
              <c16:uniqueId val="{00000009-7821-4F86-B75C-E0626B3749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{744DD21B-E633-4539-871F-7117D807F965}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21-4F86-B75C-E0626B3749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{55230472-5863-4F62-9329-2F830B07FFB7}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1-4F86-B75C-E0626B3749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{AB5D442B-153A-43EA-888C-71D62D701216}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1-4F86-B75C-E0626B3749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{9641A9B1-DD25-49F4-AD52-80BEAD084715}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1-4F86-B75C-E0626B3749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{BEDB9C47-E255-4030-921A-FDA5C4AF5015}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1-4F86-B75C-E0626B3749D9}"/>
                </c:ext>
              </c:extLst>
            </c:dLbl>
            <c:dLbl>
              <c:idx val="8"/>
              <c:layout>
                <c:manualLayout>
                  <c:x val="0"/>
                  <c:y val="-1.42609191739746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{3917D095-60A1-4F21-A5B6-96E954BB7ED2}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21-4F86-B75C-E0626B3749D9}"/>
                </c:ext>
              </c:extLst>
            </c:dLbl>
            <c:dLbl>
              <c:idx val="16"/>
              <c:layout>
                <c:manualLayout>
                  <c:x val="0"/>
                  <c:y val="1.875174729163132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{03F9F3D9-5E77-4138-93AA-8772FC0F1B2C}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21-4F86-B75C-E0626B3749D9}"/>
                </c:ext>
              </c:extLst>
            </c:dLbl>
            <c:dLbl>
              <c:idx val="24"/>
              <c:layout>
                <c:manualLayout>
                  <c:x val="0"/>
                  <c:y val="1.737931299068478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{40A1EE1F-4DC7-434D-9C96-55120EB19B4F}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21-4F86-B75C-E0626B3749D9}"/>
                </c:ext>
              </c:extLst>
            </c:dLbl>
            <c:dLbl>
              <c:idx val="32"/>
              <c:layout>
                <c:manualLayout>
                  <c:x val="0"/>
                  <c:y val="-2.187014110834151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{BADB5097-7E0C-4B7D-A8C9-2E2FFEED6D0B}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21-4F86-B75C-E0626B374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7821-4F86-B75C-E0626B3749D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{A7BE9EC8-AFE2-4A3F-94E5-02C714F4B33C}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70-4468-97DB-E91D1DA113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{4588FAFF-174A-46F7-9CC8-422D12FED218}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0-4468-97DB-E91D1DA113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{E5D717F0-4FC3-463A-883C-29DE769B8D4F}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0-4468-97DB-E91D1DA113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{9EA435FC-7D78-4B1D-9CF3-DD58236E6187}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0-4468-97DB-E91D1DA113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{D5094769-206A-4BF6-9015-DFC88F78B595}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0-4468-97DB-E91D1DA1133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{FEBF7D5B-A291-4EB1-83EB-328BDBA2E9C8}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70-4468-97DB-E91D1DA1133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{B85A73C7-6DEA-442B-8A78-F9DD24158DEE}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70-4468-97DB-E91D1DA1133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{3E3EDBEF-55DC-49F9-A052-457D6069E6E7}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70-4468-97DB-E91D1DA1133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{93345722-D946-4A0E-8102-1DA2FB3A6D25}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70-4468-97DB-E91D1DA113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4.3</c:v>
                </c:pt>
                <c:pt idx="24">
                  <c:v>4.2</c:v>
                </c:pt>
                <c:pt idx="32">
                  <c:v>4.5999999999999996</c:v>
                </c:pt>
              </c:numCache>
            </c:numRef>
          </c:xVal>
          <c:yVal>
            <c:numRef>
              <c:f>公会計指標分析・財政指標組合せ分析表!$BP$73:$DC$73</c:f>
              <c:numCache>
                <c:formatCode>#,##0.0;"▲ "#,##0.0</c:formatCode>
                <c:ptCount val="40"/>
                <c:pt idx="0">
                  <c:v>26.7</c:v>
                </c:pt>
                <c:pt idx="8">
                  <c:v>32.700000000000003</c:v>
                </c:pt>
                <c:pt idx="16">
                  <c:v>32.200000000000003</c:v>
                </c:pt>
                <c:pt idx="24">
                  <c:v>16.399999999999999</c:v>
                </c:pt>
                <c:pt idx="32">
                  <c:v>0.7</c:v>
                </c:pt>
              </c:numCache>
            </c:numRef>
          </c:yVal>
          <c:smooth val="0"/>
          <c:extLst>
            <c:ext xmlns:c16="http://schemas.microsoft.com/office/drawing/2014/chart" uri="{C3380CC4-5D6E-409C-BE32-E72D297353CC}">
              <c16:uniqueId val="{00000009-CD70-4468-97DB-E91D1DA113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{87C38B78-B7CE-47FF-8B8A-447AFDB6B7A5}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70-4468-97DB-E91D1DA113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{38A1E6DB-95FD-416C-8D9D-C7EA45CC561C}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0-4468-97DB-E91D1DA113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{39E7ABFE-2452-4D7E-88AE-854843387CEF}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0-4468-97DB-E91D1DA113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{43DBCA0D-8CF3-4FE5-AA5E-95A28ED32ABC}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0-4468-97DB-E91D1DA113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{73FA23F3-1A6C-4B7B-B9AE-9E12D3FDA7D3}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0-4468-97DB-E91D1DA11339}"/>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{3BB34D72-2531-4422-9F67-F327703E56F5}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70-4468-97DB-E91D1DA11339}"/>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{9D11108F-5D0C-475B-B6E0-237B5A4619F9}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70-4468-97DB-E91D1DA11339}"/>
                </c:ext>
              </c:extLst>
            </c:dLbl>
            <c:dLbl>
              <c:idx val="24"/>
              <c:layout>
                <c:manualLayout>
                  <c:x val="-3.279743771767801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{9C5D61B5-53AA-4658-BD56-E95976183737}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70-4468-97DB-E91D1DA11339}"/>
                </c:ext>
              </c:extLst>
            </c:dLbl>
            <c:dLbl>
              <c:idx val="32"/>
              <c:layout>
                <c:manualLayout>
                  <c:x val="-3.03432477324731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{1E3D5966-42C7-49EE-AF80-658B9424AFAC}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70-4468-97DB-E91D1DA113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D70-4468-97DB-E91D1DA11339}"/>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傾向にあり、次年度もその傾向は続くとみられる。当町は大きな産業がなく法人数も少ないため、法人町民税の伸びはみられず、個人町民税と固定資産税が主な自主財源であるものの、高齢化と人口減少が著しい状況から、地方交付税に頼る財源構造は今後も継続することが想定される。滞納繰越分の徴収強化に取り組むとともに、歳出の徹底的な見直し進め、長期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主な要因としては、分母となる経常経費一般充当財源の地方税についてはコロナ交付金の影響から個人住民税が伸びたものの全体として減少したことに加え、分子では障害福祉介護給付に係る扶助費の増加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あったことなどが財政の弾力性を低下させる要因となっており、経常一般財源の適正確保に向け、一層の徴収強化などを行う必要がある。また、国と基調を合わせた歳出改革に取り組み、事業の見直しと効率的な行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704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770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66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円下回っているのは、消防業務を一部事務組合が行っていることが主要因と考えられる。コロナ禍からの事業再開に伴う増加や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システム改修費など電算管理費の拡大のほか、国の施策や取り組みに合わせた事業実施のほか、公共施設等の維持補修経費などが増加したためである。物価や光熱水費の高騰等による影響が出てきているため、無駄のない簡素で効率的な事業実施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143492</xdr:rowOff>
    </xdr:from>
    <xdr:to>
      <xdr:col>23</xdr:col>
      <xdr:colOff>133350</xdr:colOff>
      <xdr:row>80</xdr:row>
      <xdr:rowOff>160294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9492"/>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128829</xdr:rowOff>
    </xdr:from>
    <xdr:to>
      <xdr:col>19</xdr:col>
      <xdr:colOff>133350</xdr:colOff>
      <xdr:row>80</xdr:row>
      <xdr:rowOff>143492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4829"/>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118165</xdr:rowOff>
    </xdr:from>
    <xdr:to>
      <xdr:col>15</xdr:col>
      <xdr:colOff>82550</xdr:colOff>
      <xdr:row>80</xdr:row>
      <xdr:rowOff>128829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416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118165</xdr:rowOff>
    </xdr:from>
    <xdr:to>
      <xdr:col>11</xdr:col>
      <xdr:colOff>31750</xdr:colOff>
      <xdr:row>80</xdr:row>
      <xdr:rowOff>118847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34165"/>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109494</xdr:rowOff>
    </xdr:from>
    <xdr:to>
      <xdr:col>23</xdr:col>
      <xdr:colOff>184150</xdr:colOff>
      <xdr:row>81</xdr:row>
      <xdr:rowOff>39644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126021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92692</xdr:rowOff>
    </xdr:from>
    <xdr:to>
      <xdr:col>19</xdr:col>
      <xdr:colOff>184150</xdr:colOff>
      <xdr:row>81</xdr:row>
      <xdr:rowOff>22842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33019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78029</xdr:rowOff>
    </xdr:from>
    <xdr:to>
      <xdr:col>15</xdr:col>
      <xdr:colOff>133350</xdr:colOff>
      <xdr:row>81</xdr:row>
      <xdr:rowOff>8179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18356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67365</xdr:rowOff>
    </xdr:from>
    <xdr:to>
      <xdr:col>11</xdr:col>
      <xdr:colOff>82550</xdr:colOff>
      <xdr:row>80</xdr:row>
      <xdr:rowOff>168965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68047</xdr:rowOff>
    </xdr:from>
    <xdr:to>
      <xdr:col>7</xdr:col>
      <xdr:colOff>31750</xdr:colOff>
      <xdr:row>80</xdr:row>
      <xdr:rowOff>169647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ポイント増加となっている。町にとって適正でかつ住民の理解が得られる給与水準の維持に努めていく。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44148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ポイント減少し、類似団体平均と比較すると概ね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年度を初年度として新たに策定された計画では、より適正な職員配置の観点から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名の増員を計画しているため、人口減少を除けば当数値は今後増加傾向になる見込みである。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79968</xdr:rowOff>
    </xdr:from>
    <xdr:to>
      <xdr:col>81</xdr:col>
      <xdr:colOff>44450</xdr:colOff>
      <xdr:row>61</xdr:row>
      <xdr:rowOff>90424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3841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90424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4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60664</xdr:rowOff>
    </xdr:from>
    <xdr:to>
      <xdr:col>72</xdr:col>
      <xdr:colOff>203200</xdr:colOff>
      <xdr:row>61</xdr:row>
      <xdr:rowOff>75946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191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5969</xdr:rowOff>
    </xdr:from>
    <xdr:to>
      <xdr:col>68</xdr:col>
      <xdr:colOff>152400</xdr:colOff>
      <xdr:row>61</xdr:row>
      <xdr:rowOff>60664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6441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29168</xdr:rowOff>
    </xdr:from>
    <xdr:to>
      <xdr:col>81</xdr:col>
      <xdr:colOff>95250</xdr:colOff>
      <xdr:row>61</xdr:row>
      <xdr:rowOff>130768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45695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39624</xdr:rowOff>
    </xdr:from>
    <xdr:to>
      <xdr:col>77</xdr:col>
      <xdr:colOff>95250</xdr:colOff>
      <xdr:row>61</xdr:row>
      <xdr:rowOff>141224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151401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25146</xdr:rowOff>
    </xdr:from>
    <xdr:to>
      <xdr:col>73</xdr:col>
      <xdr:colOff>44450</xdr:colOff>
      <xdr:row>61</xdr:row>
      <xdr:rowOff>126746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9864</xdr:rowOff>
    </xdr:from>
    <xdr:to>
      <xdr:col>68</xdr:col>
      <xdr:colOff>203200</xdr:colOff>
      <xdr:row>61</xdr:row>
      <xdr:rowOff>111464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121641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年度借入の小・中学校エアコン整備事業債や清掃センター施設改修事業債の元金償還開始等により、分子となる元利償還金の額（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今後も公共施設等の老朽化対策による事業費の大幅な増加などで、増加傾向は避けられないと想定されるが、急激な比率の上昇が起こらないよう努める。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18542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161036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28194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95758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年度借入額では臨時財政対策債の縮小等により、地方債現在高が減少し、さらに分子の控除要素となる充当可能基金が、教育施設建設基金の積立等により増加し、分子が減少したことが要因である。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は老朽化した公共施設の対応等により地方債の増加や基金の取崩しが想定されることから、引き続き、現世代と将来世代との負担のバランスに配慮した地方債発行と計画的な基金積立を行い、安定した財政運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151200</xdr:rowOff>
    </xdr:from>
    <xdr:to>
      <xdr:col>81</xdr:col>
      <xdr:colOff>44450</xdr:colOff>
      <xdr:row>15</xdr:row>
      <xdr:rowOff>18768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80050"/>
          <a:ext cx="838200" cy="2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18768</xdr:rowOff>
    </xdr:from>
    <xdr:to>
      <xdr:col>77</xdr:col>
      <xdr:colOff>44450</xdr:colOff>
      <xdr:row>16</xdr:row>
      <xdr:rowOff>59125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90518"/>
          <a:ext cx="889000" cy="2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59125</xdr:rowOff>
    </xdr:from>
    <xdr:to>
      <xdr:col>72</xdr:col>
      <xdr:colOff>203200</xdr:colOff>
      <xdr:row>16</xdr:row>
      <xdr:rowOff>65828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02325"/>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65828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28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100400</xdr:rowOff>
    </xdr:from>
    <xdr:to>
      <xdr:col>81</xdr:col>
      <xdr:colOff>95250</xdr:colOff>
      <xdr:row>14</xdr:row>
      <xdr:rowOff>30550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72477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139418</xdr:rowOff>
    </xdr:from>
    <xdr:to>
      <xdr:col>77</xdr:col>
      <xdr:colOff>95250</xdr:colOff>
      <xdr:row>15</xdr:row>
      <xdr:rowOff>69568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54345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8325</xdr:rowOff>
    </xdr:from>
    <xdr:to>
      <xdr:col>73</xdr:col>
      <xdr:colOff>44450</xdr:colOff>
      <xdr:row>16</xdr:row>
      <xdr:rowOff>109925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94702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15028</xdr:rowOff>
    </xdr:from>
    <xdr:to>
      <xdr:col>68</xdr:col>
      <xdr:colOff>203200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101405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20972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ポイント減少した。定年退職職員等の影響が考えられる。また、財政比較分析表内の定員管理の状況では、人口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と比較し少ない状況であるが、本項目では類似団体より比率が高くなっている。職員の組織構造が他団体と比較し、年齢または職位が高い職員の比率が高いことが考えられる。組織構造にも注視し、健全財政運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0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ポイント増加した。コロナ禍からの各事業の再開などが影響して増額となった。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電算管理に係る使用料や委託料等の増加、老朽化した町清掃センターの施設管理にかかる委託料も年々増加傾向にある中、国の施策を踏まえた住民サービスを適正に執行するため、事務の効率化、簡素化、合理化により数値の上昇を最小限に抑え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3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82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5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ポイント増加した。障害福祉サービス介護給付費等の増加が影響し、増加となっている。また、類似団体平均と比較し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ポイント低くなっているが、これは、少子化に伴う児童手当の減少などが要因と思われる。引き続き、介護予防に重点を置いた施策を実施し、扶助費の増加を最小限に抑えるよう努める。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この項目には維持補修費及び繰出金が該当する。令和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年度と比較すると、被保険者数の減少等により特別会計への法定繰出金の減少が影響し、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ポイント減少した。今後は、道路維持管理事業などの公共施設の維持補修費は増加し、老朽化等により本比率の増加が見込まれることから、令和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年度公共施設等総合管理計画及び個別施設計画に基づき計画的かつ効率的に取り組み、より適切な対応に努める。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コロナ禍からの事業再開や物価高騰による学校給食費負担金等の増加が影響している。今後、一部事務組合への負担金が増加することも見込まれている。各種単独補助金については、効率的な行政運営を可能にする一方、形骸化し前年度踏襲の傾向が強いため、内容の精査に踏み込み</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終期を見極めて必要性が低いものは廃止に努めていく必要がある。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年度が公債費のピークだったことが影響しているが、経常一般財源の拡大もあり、比率の急増は抑えられた。今後も現世代と将来世代との負担のバランスに配慮した地方債発行に努める。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8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00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0099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物件費や扶助費への経常一般財源の増加等により、令和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今後はさらに、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電算管理に係る委託料及び使用料等の増加や超高齢化に伴う扶助費の増大、一部事務組合への補助費の増加が見込まれるため、踏み込んだ事務事業の見直しを図るとともに、安定した持続可能な財政構造の確立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9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391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88900</xdr:rowOff>
    </xdr:from>
    <xdr:to>
      <xdr:col>73</xdr:col>
      <xdr:colOff>180975</xdr:colOff>
      <xdr:row>79</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3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29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100063</xdr:rowOff>
    </xdr:from>
    <xdr:to>
      <xdr:col>29</xdr:col>
      <xdr:colOff>127000</xdr:colOff>
      <xdr:row>16</xdr:row>
      <xdr:rowOff>108742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90888"/>
          <a:ext cx="647700" cy="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100063</xdr:rowOff>
    </xdr:from>
    <xdr:to>
      <xdr:col>26</xdr:col>
      <xdr:colOff>50800</xdr:colOff>
      <xdr:row>16</xdr:row>
      <xdr:rowOff>132555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0888"/>
          <a:ext cx="698500" cy="3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132555</xdr:rowOff>
    </xdr:from>
    <xdr:to>
      <xdr:col>22</xdr:col>
      <xdr:colOff>114300</xdr:colOff>
      <xdr:row>16</xdr:row>
      <xdr:rowOff>163462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3380"/>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148092</xdr:rowOff>
    </xdr:from>
    <xdr:to>
      <xdr:col>18</xdr:col>
      <xdr:colOff>177800</xdr:colOff>
      <xdr:row>16</xdr:row>
      <xdr:rowOff>163462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8917"/>
          <a:ext cx="698500" cy="15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57942</xdr:rowOff>
    </xdr:from>
    <xdr:to>
      <xdr:col>29</xdr:col>
      <xdr:colOff>177800</xdr:colOff>
      <xdr:row>16</xdr:row>
      <xdr:rowOff>159542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30019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49263</xdr:rowOff>
    </xdr:from>
    <xdr:to>
      <xdr:col>26</xdr:col>
      <xdr:colOff>101600</xdr:colOff>
      <xdr:row>16</xdr:row>
      <xdr:rowOff>150863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135640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81755</xdr:rowOff>
    </xdr:from>
    <xdr:to>
      <xdr:col>22</xdr:col>
      <xdr:colOff>165100</xdr:colOff>
      <xdr:row>17</xdr:row>
      <xdr:rowOff>11905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168132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112662</xdr:rowOff>
    </xdr:from>
    <xdr:to>
      <xdr:col>19</xdr:col>
      <xdr:colOff>38100</xdr:colOff>
      <xdr:row>17</xdr:row>
      <xdr:rowOff>42812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97292</xdr:rowOff>
    </xdr:from>
    <xdr:to>
      <xdr:col>15</xdr:col>
      <xdr:colOff>101600</xdr:colOff>
      <xdr:row>17</xdr:row>
      <xdr:rowOff>27442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223992</xdr:rowOff>
    </xdr:from>
    <xdr:to>
      <xdr:col>29</xdr:col>
      <xdr:colOff>127000</xdr:colOff>
      <xdr:row>37</xdr:row>
      <xdr:rowOff>228466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48692"/>
          <a:ext cx="6477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228466</xdr:rowOff>
    </xdr:from>
    <xdr:to>
      <xdr:col>26</xdr:col>
      <xdr:colOff>50800</xdr:colOff>
      <xdr:row>37</xdr:row>
      <xdr:rowOff>270414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3166"/>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270414</xdr:rowOff>
    </xdr:from>
    <xdr:to>
      <xdr:col>22</xdr:col>
      <xdr:colOff>114300</xdr:colOff>
      <xdr:row>37</xdr:row>
      <xdr:rowOff>315611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95114"/>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256942</xdr:rowOff>
    </xdr:from>
    <xdr:to>
      <xdr:col>18</xdr:col>
      <xdr:colOff>177800</xdr:colOff>
      <xdr:row>37</xdr:row>
      <xdr:rowOff>315611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1642"/>
          <a:ext cx="698500" cy="5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173192</xdr:rowOff>
    </xdr:from>
    <xdr:to>
      <xdr:col>29</xdr:col>
      <xdr:colOff>177800</xdr:colOff>
      <xdr:row>37</xdr:row>
      <xdr:rowOff>274792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145269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177666</xdr:rowOff>
    </xdr:from>
    <xdr:to>
      <xdr:col>26</xdr:col>
      <xdr:colOff>101600</xdr:colOff>
      <xdr:row>37</xdr:row>
      <xdr:rowOff>279266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264043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219614</xdr:rowOff>
    </xdr:from>
    <xdr:to>
      <xdr:col>22</xdr:col>
      <xdr:colOff>165100</xdr:colOff>
      <xdr:row>37</xdr:row>
      <xdr:rowOff>321214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305991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3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264811</xdr:rowOff>
    </xdr:from>
    <xdr:to>
      <xdr:col>19</xdr:col>
      <xdr:colOff>38100</xdr:colOff>
      <xdr:row>38</xdr:row>
      <xdr:rowOff>23511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8288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206142</xdr:rowOff>
    </xdr:from>
    <xdr:to>
      <xdr:col>15</xdr:col>
      <xdr:colOff>101600</xdr:colOff>
      <xdr:row>37</xdr:row>
      <xdr:rowOff>307742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292519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22885</xdr:rowOff>
    </xdr:from>
    <xdr:to>
      <xdr:col>24</xdr:col>
      <xdr:colOff>63500</xdr:colOff>
      <xdr:row>36</xdr:row>
      <xdr:rowOff>36823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5085"/>
          <a:ext cx="8382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22885</xdr:rowOff>
    </xdr:from>
    <xdr:to>
      <xdr:col>19</xdr:col>
      <xdr:colOff>177800</xdr:colOff>
      <xdr:row>36</xdr:row>
      <xdr:rowOff>53594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50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53594</xdr:rowOff>
    </xdr:from>
    <xdr:to>
      <xdr:col>15</xdr:col>
      <xdr:colOff>50800</xdr:colOff>
      <xdr:row>37</xdr:row>
      <xdr:rowOff>4216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5794"/>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4216</xdr:rowOff>
    </xdr:from>
    <xdr:to>
      <xdr:col>10</xdr:col>
      <xdr:colOff>114300</xdr:colOff>
      <xdr:row>37</xdr:row>
      <xdr:rowOff>17559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7866"/>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157473</xdr:rowOff>
    </xdr:from>
    <xdr:to>
      <xdr:col>24</xdr:col>
      <xdr:colOff>114300</xdr:colOff>
      <xdr:row>36</xdr:row>
      <xdr:rowOff>87623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143535</xdr:rowOff>
    </xdr:from>
    <xdr:to>
      <xdr:col>20</xdr:col>
      <xdr:colOff>38100</xdr:colOff>
      <xdr:row>36</xdr:row>
      <xdr:rowOff>73685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64812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2794</xdr:rowOff>
    </xdr:from>
    <xdr:to>
      <xdr:col>15</xdr:col>
      <xdr:colOff>101600</xdr:colOff>
      <xdr:row>36</xdr:row>
      <xdr:rowOff>104394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95521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124866</xdr:rowOff>
    </xdr:from>
    <xdr:to>
      <xdr:col>10</xdr:col>
      <xdr:colOff>165100</xdr:colOff>
      <xdr:row>37</xdr:row>
      <xdr:rowOff>55016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138209</xdr:rowOff>
    </xdr:from>
    <xdr:to>
      <xdr:col>6</xdr:col>
      <xdr:colOff>38100</xdr:colOff>
      <xdr:row>37</xdr:row>
      <xdr:rowOff>68359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59486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148383</xdr:rowOff>
    </xdr:from>
    <xdr:to>
      <xdr:col>24</xdr:col>
      <xdr:colOff>63500</xdr:colOff>
      <xdr:row>57</xdr:row>
      <xdr:rowOff>168811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1033"/>
          <a:ext cx="8382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168811</xdr:rowOff>
    </xdr:from>
    <xdr:to>
      <xdr:col>19</xdr:col>
      <xdr:colOff>177800</xdr:colOff>
      <xdr:row>58</xdr:row>
      <xdr:rowOff>5741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1461"/>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155370</xdr:rowOff>
    </xdr:from>
    <xdr:to>
      <xdr:col>15</xdr:col>
      <xdr:colOff>50800</xdr:colOff>
      <xdr:row>58</xdr:row>
      <xdr:rowOff>5741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8020"/>
          <a:ext cx="8890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152164</xdr:rowOff>
    </xdr:from>
    <xdr:to>
      <xdr:col>10</xdr:col>
      <xdr:colOff>114300</xdr:colOff>
      <xdr:row>57</xdr:row>
      <xdr:rowOff>155370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481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97583</xdr:rowOff>
    </xdr:from>
    <xdr:to>
      <xdr:col>24</xdr:col>
      <xdr:colOff>114300</xdr:colOff>
      <xdr:row>58</xdr:row>
      <xdr:rowOff>27733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118011</xdr:rowOff>
    </xdr:from>
    <xdr:to>
      <xdr:col>20</xdr:col>
      <xdr:colOff>38100</xdr:colOff>
      <xdr:row>58</xdr:row>
      <xdr:rowOff>48161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39288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126391</xdr:rowOff>
    </xdr:from>
    <xdr:to>
      <xdr:col>15</xdr:col>
      <xdr:colOff>101600</xdr:colOff>
      <xdr:row>58</xdr:row>
      <xdr:rowOff>56541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47668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104570</xdr:rowOff>
    </xdr:from>
    <xdr:to>
      <xdr:col>10</xdr:col>
      <xdr:colOff>165100</xdr:colOff>
      <xdr:row>58</xdr:row>
      <xdr:rowOff>34720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25847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101364</xdr:rowOff>
    </xdr:from>
    <xdr:to>
      <xdr:col>6</xdr:col>
      <xdr:colOff>38100</xdr:colOff>
      <xdr:row>58</xdr:row>
      <xdr:rowOff>31514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48041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133375</xdr:rowOff>
    </xdr:from>
    <xdr:to>
      <xdr:col>24</xdr:col>
      <xdr:colOff>63500</xdr:colOff>
      <xdr:row>78</xdr:row>
      <xdr:rowOff>140119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647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127260</xdr:rowOff>
    </xdr:from>
    <xdr:to>
      <xdr:col>19</xdr:col>
      <xdr:colOff>177800</xdr:colOff>
      <xdr:row>78</xdr:row>
      <xdr:rowOff>133375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036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127260</xdr:rowOff>
    </xdr:from>
    <xdr:to>
      <xdr:col>15</xdr:col>
      <xdr:colOff>50800</xdr:colOff>
      <xdr:row>78</xdr:row>
      <xdr:rowOff>139261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03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137337</xdr:rowOff>
    </xdr:from>
    <xdr:to>
      <xdr:col>10</xdr:col>
      <xdr:colOff>114300</xdr:colOff>
      <xdr:row>78</xdr:row>
      <xdr:rowOff>139261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043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89319</xdr:rowOff>
    </xdr:from>
    <xdr:to>
      <xdr:col>24</xdr:col>
      <xdr:colOff>114300</xdr:colOff>
      <xdr:row>79</xdr:row>
      <xdr:rowOff>19469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4246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82575</xdr:rowOff>
    </xdr:from>
    <xdr:to>
      <xdr:col>20</xdr:col>
      <xdr:colOff>38100</xdr:colOff>
      <xdr:row>79</xdr:row>
      <xdr:rowOff>12725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76460</xdr:rowOff>
    </xdr:from>
    <xdr:to>
      <xdr:col>15</xdr:col>
      <xdr:colOff>101600</xdr:colOff>
      <xdr:row>79</xdr:row>
      <xdr:rowOff>6610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88461</xdr:rowOff>
    </xdr:from>
    <xdr:to>
      <xdr:col>10</xdr:col>
      <xdr:colOff>165100</xdr:colOff>
      <xdr:row>79</xdr:row>
      <xdr:rowOff>18611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86537</xdr:rowOff>
    </xdr:from>
    <xdr:to>
      <xdr:col>6</xdr:col>
      <xdr:colOff>38100</xdr:colOff>
      <xdr:row>79</xdr:row>
      <xdr:rowOff>16687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126223</xdr:rowOff>
    </xdr:from>
    <xdr:to>
      <xdr:col>24</xdr:col>
      <xdr:colOff>63500</xdr:colOff>
      <xdr:row>98</xdr:row>
      <xdr:rowOff>86795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56873"/>
          <a:ext cx="838200" cy="1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86795</xdr:rowOff>
    </xdr:from>
    <xdr:to>
      <xdr:col>19</xdr:col>
      <xdr:colOff>177800</xdr:colOff>
      <xdr:row>98</xdr:row>
      <xdr:rowOff>113781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88895"/>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113781</xdr:rowOff>
    </xdr:from>
    <xdr:to>
      <xdr:col>15</xdr:col>
      <xdr:colOff>50800</xdr:colOff>
      <xdr:row>98</xdr:row>
      <xdr:rowOff>139351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1588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139351</xdr:rowOff>
    </xdr:from>
    <xdr:to>
      <xdr:col>10</xdr:col>
      <xdr:colOff>114300</xdr:colOff>
      <xdr:row>99</xdr:row>
      <xdr:rowOff>13306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41451"/>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75423</xdr:rowOff>
    </xdr:from>
    <xdr:to>
      <xdr:col>24</xdr:col>
      <xdr:colOff>114300</xdr:colOff>
      <xdr:row>98</xdr:row>
      <xdr:rowOff>5573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53850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35995</xdr:rowOff>
    </xdr:from>
    <xdr:to>
      <xdr:col>20</xdr:col>
      <xdr:colOff>38100</xdr:colOff>
      <xdr:row>98</xdr:row>
      <xdr:rowOff>137595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128722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62981</xdr:rowOff>
    </xdr:from>
    <xdr:to>
      <xdr:col>15</xdr:col>
      <xdr:colOff>101600</xdr:colOff>
      <xdr:row>98</xdr:row>
      <xdr:rowOff>164581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88551</xdr:rowOff>
    </xdr:from>
    <xdr:to>
      <xdr:col>10</xdr:col>
      <xdr:colOff>165100</xdr:colOff>
      <xdr:row>99</xdr:row>
      <xdr:rowOff>18701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8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133956</xdr:rowOff>
    </xdr:from>
    <xdr:to>
      <xdr:col>6</xdr:col>
      <xdr:colOff>38100</xdr:colOff>
      <xdr:row>99</xdr:row>
      <xdr:rowOff>64106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100384</xdr:rowOff>
    </xdr:from>
    <xdr:to>
      <xdr:col>55</xdr:col>
      <xdr:colOff>0</xdr:colOff>
      <xdr:row>37</xdr:row>
      <xdr:rowOff>145931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44034"/>
          <a:ext cx="8382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28796</xdr:rowOff>
    </xdr:from>
    <xdr:to>
      <xdr:col>50</xdr:col>
      <xdr:colOff>114300</xdr:colOff>
      <xdr:row>37</xdr:row>
      <xdr:rowOff>100384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0996"/>
          <a:ext cx="889000" cy="2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28796</xdr:rowOff>
    </xdr:from>
    <xdr:to>
      <xdr:col>45</xdr:col>
      <xdr:colOff>177800</xdr:colOff>
      <xdr:row>38</xdr:row>
      <xdr:rowOff>57554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00996"/>
          <a:ext cx="889000" cy="3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57554</xdr:rowOff>
    </xdr:from>
    <xdr:to>
      <xdr:col>41</xdr:col>
      <xdr:colOff>50800</xdr:colOff>
      <xdr:row>38</xdr:row>
      <xdr:rowOff>74320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72654"/>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95131</xdr:rowOff>
    </xdr:from>
    <xdr:to>
      <xdr:col>55</xdr:col>
      <xdr:colOff>50800</xdr:colOff>
      <xdr:row>38</xdr:row>
      <xdr:rowOff>25281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49584</xdr:rowOff>
    </xdr:from>
    <xdr:to>
      <xdr:col>50</xdr:col>
      <xdr:colOff>165100</xdr:colOff>
      <xdr:row>37</xdr:row>
      <xdr:rowOff>151184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142311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149446</xdr:rowOff>
    </xdr:from>
    <xdr:to>
      <xdr:col>46</xdr:col>
      <xdr:colOff>38100</xdr:colOff>
      <xdr:row>36</xdr:row>
      <xdr:rowOff>79596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70723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4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6754</xdr:rowOff>
    </xdr:from>
    <xdr:to>
      <xdr:col>41</xdr:col>
      <xdr:colOff>101600</xdr:colOff>
      <xdr:row>38</xdr:row>
      <xdr:rowOff>108354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23520</xdr:rowOff>
    </xdr:from>
    <xdr:to>
      <xdr:col>36</xdr:col>
      <xdr:colOff>165100</xdr:colOff>
      <xdr:row>38</xdr:row>
      <xdr:rowOff>125120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116247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151157</xdr:rowOff>
    </xdr:from>
    <xdr:to>
      <xdr:col>55</xdr:col>
      <xdr:colOff>0</xdr:colOff>
      <xdr:row>58</xdr:row>
      <xdr:rowOff>163157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95257"/>
          <a:ext cx="8382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128146</xdr:rowOff>
    </xdr:from>
    <xdr:to>
      <xdr:col>50</xdr:col>
      <xdr:colOff>114300</xdr:colOff>
      <xdr:row>58</xdr:row>
      <xdr:rowOff>151157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72246"/>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128146</xdr:rowOff>
    </xdr:from>
    <xdr:to>
      <xdr:col>45</xdr:col>
      <xdr:colOff>177800</xdr:colOff>
      <xdr:row>58</xdr:row>
      <xdr:rowOff>138357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7224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127044</xdr:rowOff>
    </xdr:from>
    <xdr:to>
      <xdr:col>41</xdr:col>
      <xdr:colOff>50800</xdr:colOff>
      <xdr:row>58</xdr:row>
      <xdr:rowOff>138357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71144"/>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112357</xdr:rowOff>
    </xdr:from>
    <xdr:to>
      <xdr:col>55</xdr:col>
      <xdr:colOff>50800</xdr:colOff>
      <xdr:row>59</xdr:row>
      <xdr:rowOff>42507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27284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100357</xdr:rowOff>
    </xdr:from>
    <xdr:to>
      <xdr:col>50</xdr:col>
      <xdr:colOff>165100</xdr:colOff>
      <xdr:row>59</xdr:row>
      <xdr:rowOff>30507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77346</xdr:rowOff>
    </xdr:from>
    <xdr:to>
      <xdr:col>46</xdr:col>
      <xdr:colOff>38100</xdr:colOff>
      <xdr:row>59</xdr:row>
      <xdr:rowOff>7496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170073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87557</xdr:rowOff>
    </xdr:from>
    <xdr:to>
      <xdr:col>41</xdr:col>
      <xdr:colOff>101600</xdr:colOff>
      <xdr:row>59</xdr:row>
      <xdr:rowOff>17707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76244</xdr:rowOff>
    </xdr:from>
    <xdr:to>
      <xdr:col>36</xdr:col>
      <xdr:colOff>165100</xdr:colOff>
      <xdr:row>59</xdr:row>
      <xdr:rowOff>6394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168971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35232</xdr:rowOff>
    </xdr:from>
    <xdr:to>
      <xdr:col>55</xdr:col>
      <xdr:colOff>0</xdr:colOff>
      <xdr:row>79</xdr:row>
      <xdr:rowOff>43287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79782"/>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1637</xdr:rowOff>
    </xdr:from>
    <xdr:to>
      <xdr:col>50</xdr:col>
      <xdr:colOff>114300</xdr:colOff>
      <xdr:row>79</xdr:row>
      <xdr:rowOff>35232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6187"/>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1637</xdr:rowOff>
    </xdr:from>
    <xdr:to>
      <xdr:col>45</xdr:col>
      <xdr:colOff>177800</xdr:colOff>
      <xdr:row>79</xdr:row>
      <xdr:rowOff>11058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6187"/>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11058</xdr:rowOff>
    </xdr:from>
    <xdr:to>
      <xdr:col>41</xdr:col>
      <xdr:colOff>50800</xdr:colOff>
      <xdr:row>79</xdr:row>
      <xdr:rowOff>40432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5608"/>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163937</xdr:rowOff>
    </xdr:from>
    <xdr:to>
      <xdr:col>55</xdr:col>
      <xdr:colOff>50800</xdr:colOff>
      <xdr:row>79</xdr:row>
      <xdr:rowOff>94087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78864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1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155882</xdr:rowOff>
    </xdr:from>
    <xdr:to>
      <xdr:col>50</xdr:col>
      <xdr:colOff>165100</xdr:colOff>
      <xdr:row>79</xdr:row>
      <xdr:rowOff>86032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122287</xdr:rowOff>
    </xdr:from>
    <xdr:to>
      <xdr:col>46</xdr:col>
      <xdr:colOff>38100</xdr:colOff>
      <xdr:row>79</xdr:row>
      <xdr:rowOff>52437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43564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131708</xdr:rowOff>
    </xdr:from>
    <xdr:to>
      <xdr:col>41</xdr:col>
      <xdr:colOff>101600</xdr:colOff>
      <xdr:row>79</xdr:row>
      <xdr:rowOff>61858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52985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161082</xdr:rowOff>
    </xdr:from>
    <xdr:to>
      <xdr:col>36</xdr:col>
      <xdr:colOff>165100</xdr:colOff>
      <xdr:row>79</xdr:row>
      <xdr:rowOff>91232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82359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54466</xdr:rowOff>
    </xdr:from>
    <xdr:to>
      <xdr:col>55</xdr:col>
      <xdr:colOff>0</xdr:colOff>
      <xdr:row>98</xdr:row>
      <xdr:rowOff>65013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56566"/>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54466</xdr:rowOff>
    </xdr:from>
    <xdr:to>
      <xdr:col>50</xdr:col>
      <xdr:colOff>114300</xdr:colOff>
      <xdr:row>98</xdr:row>
      <xdr:rowOff>87770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56566"/>
          <a:ext cx="889000" cy="3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87770</xdr:rowOff>
    </xdr:from>
    <xdr:to>
      <xdr:col>45</xdr:col>
      <xdr:colOff>177800</xdr:colOff>
      <xdr:row>98</xdr:row>
      <xdr:rowOff>89351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987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152848</xdr:rowOff>
    </xdr:from>
    <xdr:to>
      <xdr:col>41</xdr:col>
      <xdr:colOff>50800</xdr:colOff>
      <xdr:row>98</xdr:row>
      <xdr:rowOff>89351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83498"/>
          <a:ext cx="889000" cy="1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14213</xdr:rowOff>
    </xdr:from>
    <xdr:to>
      <xdr:col>55</xdr:col>
      <xdr:colOff>50800</xdr:colOff>
      <xdr:row>98</xdr:row>
      <xdr:rowOff>115813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100590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3666</xdr:rowOff>
    </xdr:from>
    <xdr:to>
      <xdr:col>50</xdr:col>
      <xdr:colOff>165100</xdr:colOff>
      <xdr:row>98</xdr:row>
      <xdr:rowOff>105266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36970</xdr:rowOff>
    </xdr:from>
    <xdr:to>
      <xdr:col>46</xdr:col>
      <xdr:colOff>38100</xdr:colOff>
      <xdr:row>98</xdr:row>
      <xdr:rowOff>138570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38551</xdr:rowOff>
    </xdr:from>
    <xdr:to>
      <xdr:col>41</xdr:col>
      <xdr:colOff>101600</xdr:colOff>
      <xdr:row>98</xdr:row>
      <xdr:rowOff>140151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102048</xdr:rowOff>
    </xdr:from>
    <xdr:to>
      <xdr:col>36</xdr:col>
      <xdr:colOff>165100</xdr:colOff>
      <xdr:row>98</xdr:row>
      <xdr:rowOff>32198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37554</xdr:rowOff>
    </xdr:from>
    <xdr:to>
      <xdr:col>85</xdr:col>
      <xdr:colOff>127000</xdr:colOff>
      <xdr:row>39</xdr:row>
      <xdr:rowOff>38232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4104"/>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37554</xdr:rowOff>
    </xdr:from>
    <xdr:to>
      <xdr:col>81</xdr:col>
      <xdr:colOff>50800</xdr:colOff>
      <xdr:row>39</xdr:row>
      <xdr:rowOff>39421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410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39421</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5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36990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354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158882</xdr:rowOff>
    </xdr:from>
    <xdr:to>
      <xdr:col>85</xdr:col>
      <xdr:colOff>177800</xdr:colOff>
      <xdr:row>39</xdr:row>
      <xdr:rowOff>89032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158204</xdr:rowOff>
    </xdr:from>
    <xdr:to>
      <xdr:col>81</xdr:col>
      <xdr:colOff>101600</xdr:colOff>
      <xdr:row>39</xdr:row>
      <xdr:rowOff>88354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160071</xdr:rowOff>
    </xdr:from>
    <xdr:to>
      <xdr:col>76</xdr:col>
      <xdr:colOff>165100</xdr:colOff>
      <xdr:row>39</xdr:row>
      <xdr:rowOff>90221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81348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157640</xdr:rowOff>
    </xdr:from>
    <xdr:to>
      <xdr:col>67</xdr:col>
      <xdr:colOff>101600</xdr:colOff>
      <xdr:row>39</xdr:row>
      <xdr:rowOff>87790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19966</xdr:rowOff>
    </xdr:from>
    <xdr:to>
      <xdr:col>85</xdr:col>
      <xdr:colOff>127000</xdr:colOff>
      <xdr:row>78</xdr:row>
      <xdr:rowOff>30628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93066"/>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30628</xdr:rowOff>
    </xdr:from>
    <xdr:to>
      <xdr:col>81</xdr:col>
      <xdr:colOff>50800</xdr:colOff>
      <xdr:row>78</xdr:row>
      <xdr:rowOff>42187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03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42187</xdr:rowOff>
    </xdr:from>
    <xdr:to>
      <xdr:col>76</xdr:col>
      <xdr:colOff>114300</xdr:colOff>
      <xdr:row>78</xdr:row>
      <xdr:rowOff>56113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15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41204</xdr:rowOff>
    </xdr:from>
    <xdr:to>
      <xdr:col>71</xdr:col>
      <xdr:colOff>177800</xdr:colOff>
      <xdr:row>78</xdr:row>
      <xdr:rowOff>56113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1430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140616</xdr:rowOff>
    </xdr:from>
    <xdr:to>
      <xdr:col>85</xdr:col>
      <xdr:colOff>177800</xdr:colOff>
      <xdr:row>78</xdr:row>
      <xdr:rowOff>70766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119043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151278</xdr:rowOff>
    </xdr:from>
    <xdr:to>
      <xdr:col>81</xdr:col>
      <xdr:colOff>101600</xdr:colOff>
      <xdr:row>78</xdr:row>
      <xdr:rowOff>81428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72555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162837</xdr:rowOff>
    </xdr:from>
    <xdr:to>
      <xdr:col>76</xdr:col>
      <xdr:colOff>165100</xdr:colOff>
      <xdr:row>78</xdr:row>
      <xdr:rowOff>92987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5313</xdr:rowOff>
    </xdr:from>
    <xdr:to>
      <xdr:col>72</xdr:col>
      <xdr:colOff>38100</xdr:colOff>
      <xdr:row>78</xdr:row>
      <xdr:rowOff>106913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98040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161854</xdr:rowOff>
    </xdr:from>
    <xdr:to>
      <xdr:col>67</xdr:col>
      <xdr:colOff>101600</xdr:colOff>
      <xdr:row>78</xdr:row>
      <xdr:rowOff>92004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83131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129459</xdr:rowOff>
    </xdr:from>
    <xdr:to>
      <xdr:col>85</xdr:col>
      <xdr:colOff>127000</xdr:colOff>
      <xdr:row>98</xdr:row>
      <xdr:rowOff>141015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1559"/>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129459</xdr:rowOff>
    </xdr:from>
    <xdr:to>
      <xdr:col>81</xdr:col>
      <xdr:colOff>50800</xdr:colOff>
      <xdr:row>99</xdr:row>
      <xdr:rowOff>10562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1559"/>
          <a:ext cx="88900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10562</xdr:rowOff>
    </xdr:from>
    <xdr:to>
      <xdr:col>76</xdr:col>
      <xdr:colOff>114300</xdr:colOff>
      <xdr:row>99</xdr:row>
      <xdr:rowOff>18900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84112"/>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5704</xdr:rowOff>
    </xdr:from>
    <xdr:to>
      <xdr:col>71</xdr:col>
      <xdr:colOff>177800</xdr:colOff>
      <xdr:row>99</xdr:row>
      <xdr:rowOff>18900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9254"/>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90215</xdr:rowOff>
    </xdr:from>
    <xdr:to>
      <xdr:col>85</xdr:col>
      <xdr:colOff>177800</xdr:colOff>
      <xdr:row>99</xdr:row>
      <xdr:rowOff>20365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5142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78659</xdr:rowOff>
    </xdr:from>
    <xdr:to>
      <xdr:col>81</xdr:col>
      <xdr:colOff>101600</xdr:colOff>
      <xdr:row>99</xdr:row>
      <xdr:rowOff>8809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131212</xdr:rowOff>
    </xdr:from>
    <xdr:to>
      <xdr:col>76</xdr:col>
      <xdr:colOff>165100</xdr:colOff>
      <xdr:row>99</xdr:row>
      <xdr:rowOff>61362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52489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139550</xdr:rowOff>
    </xdr:from>
    <xdr:to>
      <xdr:col>72</xdr:col>
      <xdr:colOff>38100</xdr:colOff>
      <xdr:row>99</xdr:row>
      <xdr:rowOff>69700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60827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126354</xdr:rowOff>
    </xdr:from>
    <xdr:to>
      <xdr:col>67</xdr:col>
      <xdr:colOff>101600</xdr:colOff>
      <xdr:row>99</xdr:row>
      <xdr:rowOff>56504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25349</xdr:rowOff>
    </xdr:from>
    <xdr:to>
      <xdr:col>116</xdr:col>
      <xdr:colOff>63500</xdr:colOff>
      <xdr:row>75</xdr:row>
      <xdr:rowOff>26073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409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25349</xdr:rowOff>
    </xdr:from>
    <xdr:to>
      <xdr:col>111</xdr:col>
      <xdr:colOff>177800</xdr:colOff>
      <xdr:row>75</xdr:row>
      <xdr:rowOff>84341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4099"/>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78651</xdr:rowOff>
    </xdr:from>
    <xdr:to>
      <xdr:col>107</xdr:col>
      <xdr:colOff>50800</xdr:colOff>
      <xdr:row>75</xdr:row>
      <xdr:rowOff>84341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37401"/>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78651</xdr:rowOff>
    </xdr:from>
    <xdr:to>
      <xdr:col>102</xdr:col>
      <xdr:colOff>114300</xdr:colOff>
      <xdr:row>75</xdr:row>
      <xdr:rowOff>109589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7401"/>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146723</xdr:rowOff>
    </xdr:from>
    <xdr:to>
      <xdr:col>116</xdr:col>
      <xdr:colOff>114300</xdr:colOff>
      <xdr:row>75</xdr:row>
      <xdr:rowOff>76873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125150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145999</xdr:rowOff>
    </xdr:from>
    <xdr:to>
      <xdr:col>112</xdr:col>
      <xdr:colOff>38100</xdr:colOff>
      <xdr:row>75</xdr:row>
      <xdr:rowOff>76149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33541</xdr:rowOff>
    </xdr:from>
    <xdr:to>
      <xdr:col>107</xdr:col>
      <xdr:colOff>101600</xdr:colOff>
      <xdr:row>75</xdr:row>
      <xdr:rowOff>135141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126268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27851</xdr:rowOff>
    </xdr:from>
    <xdr:to>
      <xdr:col>102</xdr:col>
      <xdr:colOff>165100</xdr:colOff>
      <xdr:row>75</xdr:row>
      <xdr:rowOff>129451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120578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58789</xdr:rowOff>
    </xdr:from>
    <xdr:to>
      <xdr:col>98</xdr:col>
      <xdr:colOff>38100</xdr:colOff>
      <xdr:row>75</xdr:row>
      <xdr:rowOff>160389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新型コロナウイルスワクチン接種事業の対応職員の配置人数減等によるものであるが、制度上確実に増加する会計年度任用職員の人件費について、改めてその職の必要性や代替手段等を検証するとともに、制度趣旨を的確に捉えて配置し、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高齢化の進展や高額な障害福祉サービス介護給付費の増加に伴い増加傾向にあるが、高齢者のうち比較的健康状態が良好な移住者の占める割合が高いことに加え、少子化が急速に進んでいるため児童手当の扶助費が少ないこともあり、類似団体と比較すると低い水準にあると考察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年度に実施したトンネル補修工事や消防施設詰所建設工事などが影響している。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みると類似団体と比べて住民一人当たりのコストは低い水準にある。これは、当町の面積が小さく、施設の集約化ができているため、比較的効率的に行政サービスが提供できる地理的環境にあることがいえる。引き続き事務事業の簡素化、効率化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141415</xdr:rowOff>
    </xdr:from>
    <xdr:to>
      <xdr:col>24</xdr:col>
      <xdr:colOff>63500</xdr:colOff>
      <xdr:row>35</xdr:row>
      <xdr:rowOff>168084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216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48832</xdr:rowOff>
    </xdr:from>
    <xdr:to>
      <xdr:col>19</xdr:col>
      <xdr:colOff>177800</xdr:colOff>
      <xdr:row>35</xdr:row>
      <xdr:rowOff>141415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9582"/>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48832</xdr:rowOff>
    </xdr:from>
    <xdr:to>
      <xdr:col>15</xdr:col>
      <xdr:colOff>50800</xdr:colOff>
      <xdr:row>36</xdr:row>
      <xdr:rowOff>25781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9582"/>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57023</xdr:rowOff>
    </xdr:from>
    <xdr:to>
      <xdr:col>10</xdr:col>
      <xdr:colOff>114300</xdr:colOff>
      <xdr:row>36</xdr:row>
      <xdr:rowOff>25781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7773"/>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117284</xdr:rowOff>
    </xdr:from>
    <xdr:to>
      <xdr:col>24</xdr:col>
      <xdr:colOff>114300</xdr:colOff>
      <xdr:row>36</xdr:row>
      <xdr:rowOff>47434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90615</xdr:rowOff>
    </xdr:from>
    <xdr:to>
      <xdr:col>20</xdr:col>
      <xdr:colOff>38100</xdr:colOff>
      <xdr:row>36</xdr:row>
      <xdr:rowOff>20765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169482</xdr:rowOff>
    </xdr:from>
    <xdr:to>
      <xdr:col>15</xdr:col>
      <xdr:colOff>101600</xdr:colOff>
      <xdr:row>35</xdr:row>
      <xdr:rowOff>99632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146431</xdr:rowOff>
    </xdr:from>
    <xdr:to>
      <xdr:col>10</xdr:col>
      <xdr:colOff>165100</xdr:colOff>
      <xdr:row>36</xdr:row>
      <xdr:rowOff>76581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6223</xdr:rowOff>
    </xdr:from>
    <xdr:to>
      <xdr:col>6</xdr:col>
      <xdr:colOff>38100</xdr:colOff>
      <xdr:row>35</xdr:row>
      <xdr:rowOff>107823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98950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116447</xdr:rowOff>
    </xdr:from>
    <xdr:to>
      <xdr:col>24</xdr:col>
      <xdr:colOff>63500</xdr:colOff>
      <xdr:row>58</xdr:row>
      <xdr:rowOff>120831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0547"/>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26308</xdr:rowOff>
    </xdr:from>
    <xdr:to>
      <xdr:col>19</xdr:col>
      <xdr:colOff>177800</xdr:colOff>
      <xdr:row>58</xdr:row>
      <xdr:rowOff>120831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0408"/>
          <a:ext cx="889000" cy="9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26308</xdr:rowOff>
    </xdr:from>
    <xdr:to>
      <xdr:col>15</xdr:col>
      <xdr:colOff>50800</xdr:colOff>
      <xdr:row>58</xdr:row>
      <xdr:rowOff>134436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0408"/>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125329</xdr:rowOff>
    </xdr:from>
    <xdr:to>
      <xdr:col>10</xdr:col>
      <xdr:colOff>114300</xdr:colOff>
      <xdr:row>58</xdr:row>
      <xdr:rowOff>134436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9429"/>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65647</xdr:rowOff>
    </xdr:from>
    <xdr:to>
      <xdr:col>24</xdr:col>
      <xdr:colOff>114300</xdr:colOff>
      <xdr:row>58</xdr:row>
      <xdr:rowOff>167247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152024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162758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146958</xdr:rowOff>
    </xdr:from>
    <xdr:to>
      <xdr:col>15</xdr:col>
      <xdr:colOff>101600</xdr:colOff>
      <xdr:row>58</xdr:row>
      <xdr:rowOff>77108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1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83636</xdr:rowOff>
    </xdr:from>
    <xdr:to>
      <xdr:col>10</xdr:col>
      <xdr:colOff>165100</xdr:colOff>
      <xdr:row>59</xdr:row>
      <xdr:rowOff>13786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74529</xdr:rowOff>
    </xdr:from>
    <xdr:to>
      <xdr:col>6</xdr:col>
      <xdr:colOff>38100</xdr:colOff>
      <xdr:row>59</xdr:row>
      <xdr:rowOff>4679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167256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169509</xdr:rowOff>
    </xdr:from>
    <xdr:to>
      <xdr:col>24</xdr:col>
      <xdr:colOff>63500</xdr:colOff>
      <xdr:row>77</xdr:row>
      <xdr:rowOff>98546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99709"/>
          <a:ext cx="838200" cy="1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169509</xdr:rowOff>
    </xdr:from>
    <xdr:to>
      <xdr:col>19</xdr:col>
      <xdr:colOff>177800</xdr:colOff>
      <xdr:row>78</xdr:row>
      <xdr:rowOff>45014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9709"/>
          <a:ext cx="889000" cy="2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45014</xdr:rowOff>
    </xdr:from>
    <xdr:to>
      <xdr:col>15</xdr:col>
      <xdr:colOff>50800</xdr:colOff>
      <xdr:row>78</xdr:row>
      <xdr:rowOff>78984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811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78984</xdr:rowOff>
    </xdr:from>
    <xdr:to>
      <xdr:col>10</xdr:col>
      <xdr:colOff>114300</xdr:colOff>
      <xdr:row>78</xdr:row>
      <xdr:rowOff>119649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084"/>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47746</xdr:rowOff>
    </xdr:from>
    <xdr:to>
      <xdr:col>24</xdr:col>
      <xdr:colOff>114300</xdr:colOff>
      <xdr:row>77</xdr:row>
      <xdr:rowOff>149346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26173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118709</xdr:rowOff>
    </xdr:from>
    <xdr:to>
      <xdr:col>20</xdr:col>
      <xdr:colOff>38100</xdr:colOff>
      <xdr:row>77</xdr:row>
      <xdr:rowOff>48859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165664</xdr:rowOff>
    </xdr:from>
    <xdr:to>
      <xdr:col>15</xdr:col>
      <xdr:colOff>101600</xdr:colOff>
      <xdr:row>78</xdr:row>
      <xdr:rowOff>95814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28184</xdr:rowOff>
    </xdr:from>
    <xdr:to>
      <xdr:col>10</xdr:col>
      <xdr:colOff>165100</xdr:colOff>
      <xdr:row>78</xdr:row>
      <xdr:rowOff>129784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68849</xdr:rowOff>
    </xdr:from>
    <xdr:to>
      <xdr:col>6</xdr:col>
      <xdr:colOff>38100</xdr:colOff>
      <xdr:row>78</xdr:row>
      <xdr:rowOff>170449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161576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100501</xdr:rowOff>
    </xdr:from>
    <xdr:to>
      <xdr:col>24</xdr:col>
      <xdr:colOff>63500</xdr:colOff>
      <xdr:row>98</xdr:row>
      <xdr:rowOff>105025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2601"/>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105025</xdr:rowOff>
    </xdr:from>
    <xdr:to>
      <xdr:col>19</xdr:col>
      <xdr:colOff>177800</xdr:colOff>
      <xdr:row>98</xdr:row>
      <xdr:rowOff>116633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712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115767</xdr:rowOff>
    </xdr:from>
    <xdr:to>
      <xdr:col>15</xdr:col>
      <xdr:colOff>50800</xdr:colOff>
      <xdr:row>98</xdr:row>
      <xdr:rowOff>116633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7867"/>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98372</xdr:rowOff>
    </xdr:from>
    <xdr:to>
      <xdr:col>10</xdr:col>
      <xdr:colOff>114300</xdr:colOff>
      <xdr:row>98</xdr:row>
      <xdr:rowOff>115767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0472"/>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49701</xdr:rowOff>
    </xdr:from>
    <xdr:to>
      <xdr:col>24</xdr:col>
      <xdr:colOff>114300</xdr:colOff>
      <xdr:row>98</xdr:row>
      <xdr:rowOff>151301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54225</xdr:rowOff>
    </xdr:from>
    <xdr:to>
      <xdr:col>20</xdr:col>
      <xdr:colOff>38100</xdr:colOff>
      <xdr:row>98</xdr:row>
      <xdr:rowOff>155825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65833</xdr:rowOff>
    </xdr:from>
    <xdr:to>
      <xdr:col>15</xdr:col>
      <xdr:colOff>101600</xdr:colOff>
      <xdr:row>98</xdr:row>
      <xdr:rowOff>167433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64967</xdr:rowOff>
    </xdr:from>
    <xdr:to>
      <xdr:col>10</xdr:col>
      <xdr:colOff>165100</xdr:colOff>
      <xdr:row>98</xdr:row>
      <xdr:rowOff>166567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47572</xdr:rowOff>
    </xdr:from>
    <xdr:to>
      <xdr:col>6</xdr:col>
      <xdr:colOff>38100</xdr:colOff>
      <xdr:row>98</xdr:row>
      <xdr:rowOff>149172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833</xdr:rowOff>
    </xdr:from>
    <xdr:to>
      <xdr:col>55</xdr:col>
      <xdr:colOff>0</xdr:colOff>
      <xdr:row>59</xdr:row>
      <xdr:rowOff>6403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6383"/>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170012</xdr:rowOff>
    </xdr:from>
    <xdr:to>
      <xdr:col>50</xdr:col>
      <xdr:colOff>114300</xdr:colOff>
      <xdr:row>59</xdr:row>
      <xdr:rowOff>6403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4112"/>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170012</xdr:rowOff>
    </xdr:from>
    <xdr:to>
      <xdr:col>45</xdr:col>
      <xdr:colOff>177800</xdr:colOff>
      <xdr:row>59</xdr:row>
      <xdr:rowOff>3714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4112"/>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164400</xdr:rowOff>
    </xdr:from>
    <xdr:to>
      <xdr:col>41</xdr:col>
      <xdr:colOff>50800</xdr:colOff>
      <xdr:row>59</xdr:row>
      <xdr:rowOff>3714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8500"/>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121483</xdr:rowOff>
    </xdr:from>
    <xdr:to>
      <xdr:col>55</xdr:col>
      <xdr:colOff>50800</xdr:colOff>
      <xdr:row>59</xdr:row>
      <xdr:rowOff>51633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127053</xdr:rowOff>
    </xdr:from>
    <xdr:to>
      <xdr:col>50</xdr:col>
      <xdr:colOff>165100</xdr:colOff>
      <xdr:row>59</xdr:row>
      <xdr:rowOff>57203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48330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6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119212</xdr:rowOff>
    </xdr:from>
    <xdr:to>
      <xdr:col>46</xdr:col>
      <xdr:colOff>38100</xdr:colOff>
      <xdr:row>59</xdr:row>
      <xdr:rowOff>49362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40489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124364</xdr:rowOff>
    </xdr:from>
    <xdr:to>
      <xdr:col>41</xdr:col>
      <xdr:colOff>101600</xdr:colOff>
      <xdr:row>59</xdr:row>
      <xdr:rowOff>54514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45641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113600</xdr:rowOff>
    </xdr:from>
    <xdr:to>
      <xdr:col>36</xdr:col>
      <xdr:colOff>165100</xdr:colOff>
      <xdr:row>59</xdr:row>
      <xdr:rowOff>43750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34877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135003</xdr:rowOff>
    </xdr:from>
    <xdr:to>
      <xdr:col>55</xdr:col>
      <xdr:colOff>0</xdr:colOff>
      <xdr:row>78</xdr:row>
      <xdr:rowOff>153713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08103"/>
          <a:ext cx="8382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135003</xdr:rowOff>
    </xdr:from>
    <xdr:to>
      <xdr:col>50</xdr:col>
      <xdr:colOff>114300</xdr:colOff>
      <xdr:row>78</xdr:row>
      <xdr:rowOff>144897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810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144897</xdr:rowOff>
    </xdr:from>
    <xdr:to>
      <xdr:col>45</xdr:col>
      <xdr:colOff>177800</xdr:colOff>
      <xdr:row>78</xdr:row>
      <xdr:rowOff>152571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7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147262</xdr:rowOff>
    </xdr:from>
    <xdr:to>
      <xdr:col>41</xdr:col>
      <xdr:colOff>50800</xdr:colOff>
      <xdr:row>78</xdr:row>
      <xdr:rowOff>152571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0362"/>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102913</xdr:rowOff>
    </xdr:from>
    <xdr:to>
      <xdr:col>55</xdr:col>
      <xdr:colOff>50800</xdr:colOff>
      <xdr:row>79</xdr:row>
      <xdr:rowOff>33063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17840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84203</xdr:rowOff>
    </xdr:from>
    <xdr:to>
      <xdr:col>50</xdr:col>
      <xdr:colOff>165100</xdr:colOff>
      <xdr:row>79</xdr:row>
      <xdr:rowOff>14353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94097</xdr:rowOff>
    </xdr:from>
    <xdr:to>
      <xdr:col>46</xdr:col>
      <xdr:colOff>38100</xdr:colOff>
      <xdr:row>79</xdr:row>
      <xdr:rowOff>24247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15374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101771</xdr:rowOff>
    </xdr:from>
    <xdr:to>
      <xdr:col>41</xdr:col>
      <xdr:colOff>101600</xdr:colOff>
      <xdr:row>79</xdr:row>
      <xdr:rowOff>31921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23048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96462</xdr:rowOff>
    </xdr:from>
    <xdr:to>
      <xdr:col>36</xdr:col>
      <xdr:colOff>165100</xdr:colOff>
      <xdr:row>79</xdr:row>
      <xdr:rowOff>26612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17739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2051</xdr:rowOff>
    </xdr:from>
    <xdr:to>
      <xdr:col>55</xdr:col>
      <xdr:colOff>0</xdr:colOff>
      <xdr:row>98</xdr:row>
      <xdr:rowOff>13252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0415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13252</xdr:rowOff>
    </xdr:from>
    <xdr:to>
      <xdr:col>50</xdr:col>
      <xdr:colOff>114300</xdr:colOff>
      <xdr:row>98</xdr:row>
      <xdr:rowOff>20110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153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20110</xdr:rowOff>
    </xdr:from>
    <xdr:to>
      <xdr:col>45</xdr:col>
      <xdr:colOff>177800</xdr:colOff>
      <xdr:row>98</xdr:row>
      <xdr:rowOff>36720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22210"/>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36720</xdr:rowOff>
    </xdr:from>
    <xdr:to>
      <xdr:col>41</xdr:col>
      <xdr:colOff>50800</xdr:colOff>
      <xdr:row>98</xdr:row>
      <xdr:rowOff>44149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3882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122701</xdr:rowOff>
    </xdr:from>
    <xdr:to>
      <xdr:col>55</xdr:col>
      <xdr:colOff>50800</xdr:colOff>
      <xdr:row>98</xdr:row>
      <xdr:rowOff>52851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37628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133902</xdr:rowOff>
    </xdr:from>
    <xdr:to>
      <xdr:col>50</xdr:col>
      <xdr:colOff>165100</xdr:colOff>
      <xdr:row>98</xdr:row>
      <xdr:rowOff>64052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140760</xdr:rowOff>
    </xdr:from>
    <xdr:to>
      <xdr:col>46</xdr:col>
      <xdr:colOff>38100</xdr:colOff>
      <xdr:row>98</xdr:row>
      <xdr:rowOff>70910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157370</xdr:rowOff>
    </xdr:from>
    <xdr:to>
      <xdr:col>41</xdr:col>
      <xdr:colOff>101600</xdr:colOff>
      <xdr:row>98</xdr:row>
      <xdr:rowOff>87520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78647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164799</xdr:rowOff>
    </xdr:from>
    <xdr:to>
      <xdr:col>36</xdr:col>
      <xdr:colOff>165100</xdr:colOff>
      <xdr:row>98</xdr:row>
      <xdr:rowOff>94949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86076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82912</xdr:rowOff>
    </xdr:from>
    <xdr:to>
      <xdr:col>85</xdr:col>
      <xdr:colOff>127000</xdr:colOff>
      <xdr:row>38</xdr:row>
      <xdr:rowOff>68396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26562"/>
          <a:ext cx="8382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82912</xdr:rowOff>
    </xdr:from>
    <xdr:to>
      <xdr:col>81</xdr:col>
      <xdr:colOff>50800</xdr:colOff>
      <xdr:row>38</xdr:row>
      <xdr:rowOff>12427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656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77521</xdr:rowOff>
    </xdr:from>
    <xdr:to>
      <xdr:col>76</xdr:col>
      <xdr:colOff>114300</xdr:colOff>
      <xdr:row>38</xdr:row>
      <xdr:rowOff>12427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1171"/>
          <a:ext cx="8890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77521</xdr:rowOff>
    </xdr:from>
    <xdr:to>
      <xdr:col>71</xdr:col>
      <xdr:colOff>177800</xdr:colOff>
      <xdr:row>37</xdr:row>
      <xdr:rowOff>155168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1171"/>
          <a:ext cx="8890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17596</xdr:rowOff>
    </xdr:from>
    <xdr:to>
      <xdr:col>85</xdr:col>
      <xdr:colOff>177800</xdr:colOff>
      <xdr:row>38</xdr:row>
      <xdr:rowOff>119196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167473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32112</xdr:rowOff>
    </xdr:from>
    <xdr:to>
      <xdr:col>81</xdr:col>
      <xdr:colOff>101600</xdr:colOff>
      <xdr:row>37</xdr:row>
      <xdr:rowOff>133712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133077</xdr:rowOff>
    </xdr:from>
    <xdr:to>
      <xdr:col>76</xdr:col>
      <xdr:colOff>165100</xdr:colOff>
      <xdr:row>38</xdr:row>
      <xdr:rowOff>63227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54354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26721</xdr:rowOff>
    </xdr:from>
    <xdr:to>
      <xdr:col>72</xdr:col>
      <xdr:colOff>38100</xdr:colOff>
      <xdr:row>37</xdr:row>
      <xdr:rowOff>128321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119448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104368</xdr:rowOff>
    </xdr:from>
    <xdr:to>
      <xdr:col>67</xdr:col>
      <xdr:colOff>101600</xdr:colOff>
      <xdr:row>38</xdr:row>
      <xdr:rowOff>34519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25646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57</xdr:row>
      <xdr:rowOff>163757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11264"/>
          <a:ext cx="8382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163757</xdr:rowOff>
    </xdr:from>
    <xdr:to>
      <xdr:col>81</xdr:col>
      <xdr:colOff>50800</xdr:colOff>
      <xdr:row>58</xdr:row>
      <xdr:rowOff>87137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6407"/>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28867</xdr:rowOff>
    </xdr:from>
    <xdr:to>
      <xdr:col>76</xdr:col>
      <xdr:colOff>114300</xdr:colOff>
      <xdr:row>58</xdr:row>
      <xdr:rowOff>87137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7296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28867</xdr:rowOff>
    </xdr:from>
    <xdr:to>
      <xdr:col>71</xdr:col>
      <xdr:colOff>177800</xdr:colOff>
      <xdr:row>58</xdr:row>
      <xdr:rowOff>84299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72967"/>
          <a:ext cx="889000" cy="5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87814</xdr:rowOff>
    </xdr:from>
    <xdr:to>
      <xdr:col>85</xdr:col>
      <xdr:colOff>177800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112957</xdr:rowOff>
    </xdr:from>
    <xdr:to>
      <xdr:col>81</xdr:col>
      <xdr:colOff>101600</xdr:colOff>
      <xdr:row>58</xdr:row>
      <xdr:rowOff>43107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36337</xdr:rowOff>
    </xdr:from>
    <xdr:to>
      <xdr:col>76</xdr:col>
      <xdr:colOff>165100</xdr:colOff>
      <xdr:row>58</xdr:row>
      <xdr:rowOff>137937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129064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149517</xdr:rowOff>
    </xdr:from>
    <xdr:to>
      <xdr:col>72</xdr:col>
      <xdr:colOff>38100</xdr:colOff>
      <xdr:row>58</xdr:row>
      <xdr:rowOff>79667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33499</xdr:rowOff>
    </xdr:from>
    <xdr:to>
      <xdr:col>67</xdr:col>
      <xdr:colOff>101600</xdr:colOff>
      <xdr:row>58</xdr:row>
      <xdr:rowOff>135099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37554</xdr:rowOff>
    </xdr:from>
    <xdr:to>
      <xdr:col>85</xdr:col>
      <xdr:colOff>127000</xdr:colOff>
      <xdr:row>79</xdr:row>
      <xdr:rowOff>38232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2104"/>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37554</xdr:rowOff>
    </xdr:from>
    <xdr:to>
      <xdr:col>81</xdr:col>
      <xdr:colOff>50800</xdr:colOff>
      <xdr:row>79</xdr:row>
      <xdr:rowOff>39421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210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39421</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3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36990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154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158882</xdr:rowOff>
    </xdr:from>
    <xdr:to>
      <xdr:col>85</xdr:col>
      <xdr:colOff>177800</xdr:colOff>
      <xdr:row>79</xdr:row>
      <xdr:rowOff>89032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158204</xdr:rowOff>
    </xdr:from>
    <xdr:to>
      <xdr:col>81</xdr:col>
      <xdr:colOff>101600</xdr:colOff>
      <xdr:row>79</xdr:row>
      <xdr:rowOff>88354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79481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160071</xdr:rowOff>
    </xdr:from>
    <xdr:to>
      <xdr:col>76</xdr:col>
      <xdr:colOff>165100</xdr:colOff>
      <xdr:row>79</xdr:row>
      <xdr:rowOff>90221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157640</xdr:rowOff>
    </xdr:from>
    <xdr:to>
      <xdr:col>67</xdr:col>
      <xdr:colOff>101600</xdr:colOff>
      <xdr:row>79</xdr:row>
      <xdr:rowOff>87790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78917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19966</xdr:rowOff>
    </xdr:from>
    <xdr:to>
      <xdr:col>85</xdr:col>
      <xdr:colOff>127000</xdr:colOff>
      <xdr:row>98</xdr:row>
      <xdr:rowOff>30628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2066"/>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30628</xdr:rowOff>
    </xdr:from>
    <xdr:to>
      <xdr:col>81</xdr:col>
      <xdr:colOff>50800</xdr:colOff>
      <xdr:row>98</xdr:row>
      <xdr:rowOff>42187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2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42187</xdr:rowOff>
    </xdr:from>
    <xdr:to>
      <xdr:col>76</xdr:col>
      <xdr:colOff>114300</xdr:colOff>
      <xdr:row>98</xdr:row>
      <xdr:rowOff>56113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4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41204</xdr:rowOff>
    </xdr:from>
    <xdr:to>
      <xdr:col>71</xdr:col>
      <xdr:colOff>177800</xdr:colOff>
      <xdr:row>98</xdr:row>
      <xdr:rowOff>56113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4330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140616</xdr:rowOff>
    </xdr:from>
    <xdr:to>
      <xdr:col>85</xdr:col>
      <xdr:colOff>177800</xdr:colOff>
      <xdr:row>98</xdr:row>
      <xdr:rowOff>70766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119043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151278</xdr:rowOff>
    </xdr:from>
    <xdr:to>
      <xdr:col>81</xdr:col>
      <xdr:colOff>101600</xdr:colOff>
      <xdr:row>98</xdr:row>
      <xdr:rowOff>81428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72555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162837</xdr:rowOff>
    </xdr:from>
    <xdr:to>
      <xdr:col>76</xdr:col>
      <xdr:colOff>165100</xdr:colOff>
      <xdr:row>98</xdr:row>
      <xdr:rowOff>92987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5313</xdr:rowOff>
    </xdr:from>
    <xdr:to>
      <xdr:col>72</xdr:col>
      <xdr:colOff>38100</xdr:colOff>
      <xdr:row>98</xdr:row>
      <xdr:rowOff>106913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98040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161854</xdr:rowOff>
    </xdr:from>
    <xdr:to>
      <xdr:col>67</xdr:col>
      <xdr:colOff>101600</xdr:colOff>
      <xdr:row>98</xdr:row>
      <xdr:rowOff>92004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円増加しているのは、町民応援商品券発行事業を実施したためである。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年度に実施した住民税非課税世帯等臨時特別給付金事業や子育て世帯への臨時特別給付金事業等の実施、介護給付費の増加など社会保障経費の伸びなどが影響している。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分団消防詰所建設工事（繰越）などが影響している。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円増加しているのは、小学校建設に向けた教育施設建設基金の積立を行ったためである。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衛生費は、類似団体平均と概ね同等となっており、その要因としては、町所有の清掃センター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築）における施設管理である。今後も施設の維持管理に係る経費は増加傾向であることも踏まえ、近隣市町と広域的な施設の運営について、早急に方向性を決定する必要がある。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年度以降同水準で推移してきたが、令和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年度以降の積立に伴い、標準財政規模比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となった。公共施設等の老朽化対策や小学校校舎更新に向けて特定目的基金への積立てが必要な中、不測の財政事情に対応できるよう財政調整基金については決算剰余金を中心に標準財政規模の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％を目安に基金残高の管理を行い、健全な財政運営に努める。実質単年度収支については、令和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年度はコロナ禍からの事業再開等により標準財政規模比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年度も歳計現金や資金の不足は生じてこないことから、連結実質赤字比率は該当とならない。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年度と比較して標準財政規模は減少したものの、令和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年度についても普通交付税の再算定による追加交付があったため、標準財政規模の減少額は概ね</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6,000</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に留まった。一般会計や国民健康保険特別会計において実質収支が減少したため比率は縮小しており、水道事業会計は収益の減少に加え総費用が増加し、黒字構成比率は近年減少傾向にある。また、介護保険特別会計については、実質収支が増加したため比率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総額では令和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年度に比べて令和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年度は黒字額が減少したが、今後も引き続き安定した財政運営に努める。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年度借入の小・中学校エアコン整備事業債や清掃センター施設改修事業債の元金償還開始等に伴い、概ね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万円の元利償還金が増加し、分子が増加した。元利償還金は令和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年度にピークを迎えたが、今後、令和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年度の小学校校舎更新や老朽化した公共施設の改修など適正管理に係る大規模事業が続く見込みのため、実質公債費比率の分子も再び増加していくことが見込まれる。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引き続き、現世代と将来世代との負担のバランスに配慮した地方債発行に努め、持続可能な財政運営を行っていく。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町においては満期一括償還方式による地方債は発行していません。これは、限られた財源の中、出来る限り経費の縮減のため行っているもので、元金の低減による金利負担の長期的な削減に向け、元利均等償還方式を選択しているところ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年間の推移をみると、令和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年度までは大規模事業等にかかる地方債の発行により将来負担比率（分子）は増加傾向となっていたが、令和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臨時財政対策債発行可能額の縮小等により借入額を抑制できたことから地方債現在高の減少等により、比率も減少している。また、充当可能基金については、教育施設建設基金や公共施設維持管理基金等に積立を行ったため増加となったものの、ふるさとづくり基金については寄附傾向の変化や物価高騰の影響等により寄附額が伸びず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額については、小学校校舎更新等の大規模事業により増加が見込まれるが、単年度財政負担の軽減と公平性の観点から、負担を複数年度で平準化するとともに、住民に理解される負担水準を模索しながら地方債発行や基金積立を行い、健全な財政状況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・特定目的基金について、小学校建設に向けた教育施設建設基金に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万円の積立てを行ったほか、老朽化が進む公共施設の維持管理に対応するため公共施設維持管理基金に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万円を積立てたこと等が影響して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年度以降は、小学校庁舎更新に対応するため、基金の積立てと取崩しが大きく動いていくことが見込まれる。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・公共施設維持管理基金等の特定目的基金については、今後、令和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年度に策定した公共施設等総合計画に基づき計画的に運用し、令和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年度の小学校校舎更新に向けて状況を見極めながら優先的に積立てを行うなど、将来世代の負担に配慮した地方債発行とのバランスを勘案しつつ、長期的な目線での安定した基金運用に努める。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年度の校舎更新を予定している小学校建設のための財源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・公共施設維持管理基金：町公共施設の安全性及び機能性を維持するため、施設の維持補修を適正かつ計画的に行うための財源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④活力があふれ賑わいを生むまちづくり事業　⑤住民協働による豊かな暮らしと安心安全なまちづくり事業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・庁舎施設維持管理基金：老朽化が深刻な庁舎の維持管理のための財源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・消防防災施設整備基金：消防防災施設の円滑な整備のための財源（除却含む）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・活力あるふるさとづくり基金：寄附金の減少に伴う減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・教育施設建設基金：小学校建設が最優先事業となっているため積立てを優先的に行ったことによる増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・公共施設維持管理基金：公共施設の老朽化に伴う対応を見据え積立たことによる増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・庁舎施設維持管理基金・消防防災施設整備基金：利子分の増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・教育施設建設基金：小学校建設に向け、優先的に積立、取崩しを行っていく。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・公共施設維持管理基金：公共施設等総合計画に基づき、施設の統廃合も含めた適正管理のため、積立てや取崩しを適宜行っていく。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・活力あるふるさとづくり基金：寄附者の意向を適切に事業に反映し、速やかな取り扱いができるように努める。また、寄附金が減少傾向になっている現状の改善に早急に取り組む。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・その他特定目的基金：公共施設維持管理基金と並行して庁舎等主要施設についても、老朽化対応に向けた維持管理基金の運用を行っていく。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％の範囲を維持できるよう努めている。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2,631,318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万円の範囲内で基金残高を維持するものとし、近年頻発する災害等による緊急の財政負担を勘案して範囲内上限まで積立てを行いたいと考えるが、令和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年度以降は標準財政規模が拡大していることや社会情勢なども見極めながら、適正に残高を管理していく。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年度が公債費のピークであったため、現段階では中期的には大幅な公債費の増加など減債基金に頼る状況にはないものと考えている。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E4C8D0-2499-499D-8A47-B007396F6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162C90-8BEB-404D-8E5F-9F931BA4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0BD7857-3F28-49B7-BFC7-7CE6CAD613F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C60CF5-1351-4CD6-A69D-C6F0D33EEFC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F26FE1-5313-4ED4-86AC-DE979571819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D60D2C-1532-4A55-91ED-6A8562490C2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67ABD9-B5FC-4825-A626-835B01B00BF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51C65C-3C35-4F3F-A545-BE560255697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12FF90-1305-43D7-9E1A-2F5799C1060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0D24AC-5045-477F-84C5-2F2677083F7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C621D2-851B-4A77-991B-38B8C8873E5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278C5D-9F6E-4F27-BE71-27AE1A10A8A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4CDD10D-2F9C-46A8-AF47-D8C0BDB4684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4D6174-1240-4EDB-A90A-C486275E645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DDBFC2A-2B56-4281-B6B9-F3025873910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7C72FE9-394A-45A9-BCE6-CC10D572BB9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FD401A-CF1A-427A-9F7B-FCF68670039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A9BE8E-BFF2-4963-9837-5FD310390B2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D1AC80-B862-4EF2-AD02-87196DD3E43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7F20A2-EBF3-4BFE-926B-19DAC7B9292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4EB9F8-1875-4BC0-8D3C-429CA178606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95B1D0-C8F5-425F-A36B-DEC0B036CD0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BD762AD-B7F2-417D-9304-4A19B77928D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A1F183-B988-41A1-A710-6CE856048BE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1FAA77-F3A7-4BBB-83CD-CD0AA81C76B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C553F4-5184-4003-B9E0-395F3D5DB9C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8CB4CC-ED52-44DF-8F7B-B9DA0F3889F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09E86F-FE1C-4CF3-8101-BC91015FED9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2349AB-844F-4BAB-9E97-B1C489D7B25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01B4897-0B89-4C15-976A-6FA70A786AD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7F210A-6F87-4D80-8176-18BE31EB3EC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0C4610B-15B3-457A-8FF3-6E7CED5ECB0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64D8E7A-8ADA-4C52-A42D-C5DCE513A5D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BB7755B-7E82-4B64-BCEC-A5384A89ADC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2C7D90-73B7-44C0-B3EF-24EEBF410C9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65CB843-EE24-4310-812C-6E5C2BBF195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9C4EB9-F053-4532-AB3A-EA57C30E388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CC730C3-9A83-429F-8CE5-C3F416239BC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0C2EE12-6208-4D61-A9FD-332CE366E1B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CB9710-2315-4F26-A7A0-9EC0E84D1CF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466750-949F-4D08-ADD3-26C7B4E1647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D9CEE5-0EF6-41A3-8601-E84AA1F21AC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0BEC56-FCCB-49F9-A084-1C8646AD3E8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8A6765-BE2A-4A80-8C36-3608DBA1323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0DD18F-9557-49DC-96A1-5FC21D723E7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2B95824-A756-49AD-9A5D-96AED7955AE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97ED98-E490-4F15-AC84-8E094D3E63C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類似団体内平均値に近づいている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若干下回っている</a:t>
          </a:r>
          <a:r>
            <a:rPr kumimoji="1" lang="ja-JP" altLang="en-US" sz="1100">
              <a:solidFill>
                <a:schemeClr val="dk1"/>
              </a:solidFill>
              <a:effectLst/>
              <a:latin typeface="+mn-lt"/>
              <a:ea typeface="+mn-ea"/>
              <a:cs typeface="+mn-cs"/>
            </a:rPr>
            <a:t>状況である。数値は、</a:t>
          </a:r>
          <a:r>
            <a:rPr kumimoji="1" lang="ja-JP" altLang="ja-JP" sz="1100">
              <a:solidFill>
                <a:schemeClr val="dk1"/>
              </a:solidFill>
              <a:effectLst/>
              <a:latin typeface="+mn-lt"/>
              <a:ea typeface="+mn-ea"/>
              <a:cs typeface="+mn-cs"/>
            </a:rPr>
            <a:t>上昇傾向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続いており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老朽化の進む資産を維持するための基金積立等を積極的に実施し、人口減少・</a:t>
          </a:r>
          <a:r>
            <a:rPr kumimoji="1" lang="ja-JP" altLang="en-US" sz="1100">
              <a:solidFill>
                <a:schemeClr val="dk1"/>
              </a:solidFill>
              <a:effectLst/>
              <a:latin typeface="+mn-lt"/>
              <a:ea typeface="+mn-ea"/>
              <a:cs typeface="+mn-cs"/>
            </a:rPr>
            <a:t>超</a:t>
          </a:r>
          <a:r>
            <a:rPr kumimoji="1" lang="ja-JP" altLang="ja-JP" sz="1100">
              <a:solidFill>
                <a:schemeClr val="dk1"/>
              </a:solidFill>
              <a:effectLst/>
              <a:latin typeface="+mn-lt"/>
              <a:ea typeface="+mn-ea"/>
              <a:cs typeface="+mn-cs"/>
            </a:rPr>
            <a:t>高齢化時代に</a:t>
          </a:r>
          <a:r>
            <a:rPr kumimoji="1" lang="ja-JP" altLang="en-US" sz="1100">
              <a:solidFill>
                <a:schemeClr val="dk1"/>
              </a:solidFill>
              <a:effectLst/>
              <a:latin typeface="+mn-lt"/>
              <a:ea typeface="+mn-ea"/>
              <a:cs typeface="+mn-cs"/>
            </a:rPr>
            <a:t>即した計画的な</a:t>
          </a:r>
          <a:r>
            <a:rPr kumimoji="1" lang="ja-JP" altLang="ja-JP" sz="1100">
              <a:solidFill>
                <a:schemeClr val="dk1"/>
              </a:solidFill>
              <a:effectLst/>
              <a:latin typeface="+mn-lt"/>
              <a:ea typeface="+mn-ea"/>
              <a:cs typeface="+mn-cs"/>
            </a:rPr>
            <a:t>公共施設の維持管理に努めたい。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E6AD58E-86FD-47A4-B31D-C19AECC5724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399216-1DB4-4FAE-ADBC-0724348A710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2014221-222D-4053-BB77-03345FC6E80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D3CAE06-4968-4870-904A-65B9846DE24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9508C6F-0E21-49F7-9B8C-042B3296644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AD5E616-574E-4C2F-887E-BD57E351FB0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0D86783-0B26-403B-B78A-17528FFF75A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99E7429-5610-42A3-89CC-D6BA5F06FA4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FB4D1AD-C21E-4E04-82B8-3F1481FCC4B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444780A-929F-4CA3-947C-30E91A0A104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37F26FA-95D6-4E29-8DE6-BB1B4A1F4975}"/>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F01964B-89BE-4FCD-BEE8-878C9F732FF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E16E0DD-8A82-448F-8AED-496CDDD1BE2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1A17668-3FE3-4F22-8D7E-3D2856841D1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78F8F5C-DC09-4398-80A3-92FFC8EEF52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7FF189E-A934-4258-BA56-CFD593A4292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ABD63D93-BFA2-40F3-8392-57069168CAD3}"/>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84CC4C09-41C9-4625-9782-E9DF17EFC672}"/>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D510ECDA-2C38-4954-BB58-7F46FE615632}"/>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03058519-D7A8-4FD1-BEDD-579FDA41DC36}"/>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E09EB198-DE0D-44B1-A87D-4C44520FCFA5}"/>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57B08EAF-FD6D-4459-9280-AA1ACECFF70E}"/>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092D0E2-213D-4997-9D25-8DD82BA7ED11}"/>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E0F6E032-9AEB-4CB0-806E-EBFACE92BD72}"/>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8079B880-5674-46F3-B344-8DB8E1217D46}"/>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F1605D0D-8A4F-46C4-9DD4-1E90BFEBD1E6}"/>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BEC63717-27CA-48D9-870B-3FB83019DE06}"/>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174690-B810-4832-9799-C577A811465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D2DA92-21D6-4716-AF3E-76FDAF2EE12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609D8E-783F-46BF-8D60-E0D83A5E007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4DAA355-2607-48A1-918A-0EA39A4F4FC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F2C29C-A53B-4D49-B329-551D07E4EDE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BFBDA6A2-8BCC-4E20-9C41-B846159F5448}"/>
            </a:ext>
          </a:extLst>
        </xdr:cNvPr>
        <xdr:cNvSpPr/>
      </xdr:nvSpPr>
      <xdr:spPr>
        <a:xfrm>
          <a:off x="4157345" y="5800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A46FDE96-4720-4980-8190-BC32AC467D14}"/>
            </a:ext>
          </a:extLst>
        </xdr:cNvPr>
        <xdr:cNvSpPr txBox="1"/>
      </xdr:nvSpPr>
      <xdr:spPr>
        <a:xfrm>
          <a:off x="4258945" y="565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37448E88-23B2-4757-83BB-353B7BB0ABFA}"/>
            </a:ext>
          </a:extLst>
        </xdr:cNvPr>
        <xdr:cNvSpPr/>
      </xdr:nvSpPr>
      <xdr:spPr>
        <a:xfrm>
          <a:off x="3537585" y="5754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D72BA36B-311E-4B45-8667-64AFD68D8061}"/>
            </a:ext>
          </a:extLst>
        </xdr:cNvPr>
        <xdr:cNvCxnSpPr/>
      </xdr:nvCxnSpPr>
      <xdr:spPr>
        <a:xfrm>
          <a:off x="3588385" y="5801148"/>
          <a:ext cx="6197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5" name="楕円 84">
          <a:extLst>
            <a:ext uri="{FF2B5EF4-FFF2-40B4-BE49-F238E27FC236}">
              <a16:creationId xmlns:a16="http://schemas.microsoft.com/office/drawing/2014/main" id="{42EA3B2E-E1AA-409B-B02B-770D8AF0BB16}"/>
            </a:ext>
          </a:extLst>
        </xdr:cNvPr>
        <xdr:cNvSpPr/>
      </xdr:nvSpPr>
      <xdr:spPr>
        <a:xfrm>
          <a:off x="286702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D48C766D-CFEF-4981-BFE8-BEC32E293F7E}"/>
            </a:ext>
          </a:extLst>
        </xdr:cNvPr>
        <xdr:cNvCxnSpPr/>
      </xdr:nvCxnSpPr>
      <xdr:spPr>
        <a:xfrm>
          <a:off x="2917825" y="5754582"/>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25823</xdr:rowOff>
    </xdr:from>
    <xdr:to>
      <xdr:col>11</xdr:col>
      <xdr:colOff>187325</xdr:colOff>
      <xdr:row>29</xdr:row>
      <xdr:rowOff>127423</xdr:rowOff>
    </xdr:to>
    <xdr:sp macro="" textlink="">
      <xdr:nvSpPr>
        <xdr:cNvPr id="87" name="楕円 86">
          <a:extLst>
            <a:ext uri="{FF2B5EF4-FFF2-40B4-BE49-F238E27FC236}">
              <a16:creationId xmlns:a16="http://schemas.microsoft.com/office/drawing/2014/main" id="{0DB8161A-C6A9-4C3C-8901-8502FD65E999}"/>
            </a:ext>
          </a:extLst>
        </xdr:cNvPr>
        <xdr:cNvSpPr/>
      </xdr:nvSpPr>
      <xdr:spPr>
        <a:xfrm>
          <a:off x="2196465" y="5657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76623</xdr:rowOff>
    </xdr:from>
    <xdr:to>
      <xdr:col>15</xdr:col>
      <xdr:colOff>136525</xdr:colOff>
      <xdr:row>29</xdr:row>
      <xdr:rowOff>123402</xdr:rowOff>
    </xdr:to>
    <xdr:cxnSp macro="">
      <xdr:nvCxnSpPr>
        <xdr:cNvPr id="88" name="直線コネクタ 87">
          <a:extLst>
            <a:ext uri="{FF2B5EF4-FFF2-40B4-BE49-F238E27FC236}">
              <a16:creationId xmlns:a16="http://schemas.microsoft.com/office/drawing/2014/main" id="{ACFFA78D-11F3-4BE9-88A7-54E350089940}"/>
            </a:ext>
          </a:extLst>
        </xdr:cNvPr>
        <xdr:cNvCxnSpPr/>
      </xdr:nvCxnSpPr>
      <xdr:spPr>
        <a:xfrm>
          <a:off x="2247265" y="5707803"/>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9" name="楕円 88">
          <a:extLst>
            <a:ext uri="{FF2B5EF4-FFF2-40B4-BE49-F238E27FC236}">
              <a16:creationId xmlns:a16="http://schemas.microsoft.com/office/drawing/2014/main" id="{E9B49F4E-F95C-4689-9B12-BF4006D13CFE}"/>
            </a:ext>
          </a:extLst>
        </xdr:cNvPr>
        <xdr:cNvSpPr/>
      </xdr:nvSpPr>
      <xdr:spPr>
        <a:xfrm>
          <a:off x="1525905" y="562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76623</xdr:rowOff>
    </xdr:to>
    <xdr:cxnSp macro="">
      <xdr:nvCxnSpPr>
        <xdr:cNvPr id="90" name="直線コネクタ 89">
          <a:extLst>
            <a:ext uri="{FF2B5EF4-FFF2-40B4-BE49-F238E27FC236}">
              <a16:creationId xmlns:a16="http://schemas.microsoft.com/office/drawing/2014/main" id="{D52E7B85-3A23-410D-A858-7817E2F01F4A}"/>
            </a:ext>
          </a:extLst>
        </xdr:cNvPr>
        <xdr:cNvCxnSpPr/>
      </xdr:nvCxnSpPr>
      <xdr:spPr>
        <a:xfrm>
          <a:off x="1576705" y="567541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5AB6F653-2C90-4DF2-939A-D4EFE55C4447}"/>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a16="http://schemas.microsoft.com/office/drawing/2014/main" id="{BE07EFC0-3DE6-422E-B644-6A757EF04034}"/>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a16="http://schemas.microsoft.com/office/drawing/2014/main" id="{3AE29338-2F14-4B5E-A7BD-D10EDD6DF444}"/>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a16="http://schemas.microsoft.com/office/drawing/2014/main" id="{C27EE160-7982-478C-938E-1B9EDF34E969}"/>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a:extLst>
            <a:ext uri="{FF2B5EF4-FFF2-40B4-BE49-F238E27FC236}">
              <a16:creationId xmlns:a16="http://schemas.microsoft.com/office/drawing/2014/main" id="{5E5EAD0F-9731-45EA-95B5-7752A6E87E78}"/>
            </a:ext>
          </a:extLst>
        </xdr:cNvPr>
        <xdr:cNvSpPr txBox="1"/>
      </xdr:nvSpPr>
      <xdr:spPr>
        <a:xfrm>
          <a:off x="3395989"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6" name="n_2mainValue有形固定資産減価償却率">
          <a:extLst>
            <a:ext uri="{FF2B5EF4-FFF2-40B4-BE49-F238E27FC236}">
              <a16:creationId xmlns:a16="http://schemas.microsoft.com/office/drawing/2014/main" id="{34505E31-00B2-4748-8EE2-45621BFD8128}"/>
            </a:ext>
          </a:extLst>
        </xdr:cNvPr>
        <xdr:cNvSpPr txBox="1"/>
      </xdr:nvSpPr>
      <xdr:spPr>
        <a:xfrm>
          <a:off x="273812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143950</xdr:rowOff>
    </xdr:from>
    <xdr:ext cx="405111" cy="259045"/>
    <xdr:sp macro="" textlink="">
      <xdr:nvSpPr>
        <xdr:cNvPr id="97" name="n_3mainValue有形固定資産減価償却率">
          <a:extLst>
            <a:ext uri="{FF2B5EF4-FFF2-40B4-BE49-F238E27FC236}">
              <a16:creationId xmlns:a16="http://schemas.microsoft.com/office/drawing/2014/main" id="{B6FBC7B9-4ACA-410F-AA49-85DFD546B613}"/>
            </a:ext>
          </a:extLst>
        </xdr:cNvPr>
        <xdr:cNvSpPr txBox="1"/>
      </xdr:nvSpPr>
      <xdr:spPr>
        <a:xfrm>
          <a:off x="2067569" y="543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111565</xdr:rowOff>
    </xdr:from>
    <xdr:ext cx="405111" cy="259045"/>
    <xdr:sp macro="" textlink="">
      <xdr:nvSpPr>
        <xdr:cNvPr id="98" name="n_4mainValue有形固定資産減価償却率">
          <a:extLst>
            <a:ext uri="{FF2B5EF4-FFF2-40B4-BE49-F238E27FC236}">
              <a16:creationId xmlns:a16="http://schemas.microsoft.com/office/drawing/2014/main" id="{6A947E4E-DFAF-4B0E-8E95-5BF1538A7928}"/>
            </a:ext>
          </a:extLst>
        </xdr:cNvPr>
        <xdr:cNvSpPr txBox="1"/>
      </xdr:nvSpPr>
      <xdr:spPr>
        <a:xfrm>
          <a:off x="139700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E31CDFC-63A4-4B3C-B1AC-B139ECF497F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A4098AE-0016-4F57-A4A0-40BBD5FDEA4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DCD436D-2D89-457B-A8D9-52022ABF779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19FCBA8-3EC1-405A-8255-8B1C65E222F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83A5617-4B9E-470D-AC59-B86F4197F0B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3422459-DD3F-4BC7-A54D-0EA50F27B72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66E1EC7-B7AF-4A12-B8CA-FAD7BB5F819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7715C1D-B76A-4286-BC57-6DA5EEA8BC0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E90343A-8F20-4490-A7E2-D4D582FA02A4}"/>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C9C92D-1CAD-414E-BB1B-BA9800E2D70C}"/>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4571C7C-6A4D-415E-88A6-3399649FCC3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9FBB4B7-EDB1-4575-9470-0792E0E7469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905075D-519E-410F-8B63-BB35593DC5D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年度に借入れた</a:t>
          </a:r>
          <a:r>
            <a:rPr kumimoji="1" lang="ja-JP" altLang="en-US" sz="1100" baseline="0">
              <a:solidFill>
                <a:schemeClr val="dk1"/>
              </a:solidFill>
              <a:effectLst/>
              <a:latin typeface="+mn-lt"/>
              <a:ea typeface="+mn-ea"/>
              <a:cs typeface="+mn-cs"/>
            </a:rPr>
            <a:t>中学校屋内運動場整備事業債</a:t>
          </a:r>
          <a:r>
            <a:rPr kumimoji="1" lang="ja-JP" altLang="ja-JP" sz="1100" baseline="0">
              <a:solidFill>
                <a:schemeClr val="dk1"/>
              </a:solidFill>
              <a:effectLst/>
              <a:latin typeface="+mn-lt"/>
              <a:ea typeface="+mn-ea"/>
              <a:cs typeface="+mn-cs"/>
            </a:rPr>
            <a:t>の完済や</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31</a:t>
          </a:r>
          <a:r>
            <a:rPr kumimoji="1" lang="ja-JP" altLang="en-US" sz="1100" baseline="0">
              <a:solidFill>
                <a:schemeClr val="dk1"/>
              </a:solidFill>
              <a:effectLst/>
              <a:latin typeface="+mn-lt"/>
              <a:ea typeface="+mn-ea"/>
              <a:cs typeface="+mn-cs"/>
            </a:rPr>
            <a:t>年度借入れの小中学校エアコン整備事業債の元金償還</a:t>
          </a:r>
          <a:r>
            <a:rPr kumimoji="1" lang="ja-JP" altLang="ja-JP" sz="1100" baseline="0">
              <a:solidFill>
                <a:schemeClr val="dk1"/>
              </a:solidFill>
              <a:effectLst/>
              <a:latin typeface="+mn-lt"/>
              <a:ea typeface="+mn-ea"/>
              <a:cs typeface="+mn-cs"/>
            </a:rPr>
            <a:t>が開始したこと</a:t>
          </a:r>
          <a:r>
            <a:rPr kumimoji="1" lang="ja-JP" altLang="en-US" sz="1100" baseline="0">
              <a:solidFill>
                <a:schemeClr val="dk1"/>
              </a:solidFill>
              <a:effectLst/>
              <a:latin typeface="+mn-lt"/>
              <a:ea typeface="+mn-ea"/>
              <a:cs typeface="+mn-cs"/>
            </a:rPr>
            <a:t>、また、基金の増加</a:t>
          </a:r>
          <a:r>
            <a:rPr kumimoji="1" lang="ja-JP" altLang="ja-JP" sz="1100" baseline="0">
              <a:solidFill>
                <a:schemeClr val="dk1"/>
              </a:solidFill>
              <a:effectLst/>
              <a:latin typeface="+mn-lt"/>
              <a:ea typeface="+mn-ea"/>
              <a:cs typeface="+mn-cs"/>
            </a:rPr>
            <a:t>などの影響により、類似団体内平均値と</a:t>
          </a:r>
          <a:r>
            <a:rPr kumimoji="1" lang="ja-JP" altLang="en-US" sz="1100" baseline="0">
              <a:solidFill>
                <a:schemeClr val="dk1"/>
              </a:solidFill>
              <a:effectLst/>
              <a:latin typeface="+mn-lt"/>
              <a:ea typeface="+mn-ea"/>
              <a:cs typeface="+mn-cs"/>
            </a:rPr>
            <a:t>近い数値となった</a:t>
          </a:r>
          <a:r>
            <a:rPr kumimoji="1" lang="ja-JP" altLang="ja-JP" sz="1100" baseline="0">
              <a:solidFill>
                <a:schemeClr val="dk1"/>
              </a:solidFill>
              <a:effectLst/>
              <a:latin typeface="+mn-lt"/>
              <a:ea typeface="+mn-ea"/>
              <a:cs typeface="+mn-cs"/>
            </a:rPr>
            <a:t>。今後も公共施設の老朽化に伴う大規模改修が見込まれ、財源は起債を想定せざるを得ない状況であり、より適正な管理を行っていく必要がある。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8029C02-61F4-4B34-8196-8CB8A8704B5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8FF8414-60B7-4209-8E17-B7A4E110B34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2722AC8-40A3-4E42-9D3E-3703232EB97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253F9C0-7AD4-4745-A049-07D26E8754F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D2AC9E7-DB0A-4E80-B00C-FF4D153E0FB7}"/>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1C1894D-2485-4414-A4B9-16A09E04AD4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7FC0B66-6992-46DA-BF7C-DF20BE6756C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C708CA5-A273-4316-81A7-19F7A62EC3C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D68A3BF-8E70-42F8-96F7-EF2F2510022D}"/>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F2E1C5D-3D76-41C3-ADF6-B431AD4C0078}"/>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BD83E44-9249-4331-9D78-6221422277B3}"/>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8FCAEC4-8C2D-46BF-B6B1-9D7A7566D2E2}"/>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9735F6A-6478-46A2-834A-D6AC186F33E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FF989CE-6C74-4428-A70F-4F1F259E919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146C1B3-A074-4060-9CC8-C945308D7E8F}"/>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20D945C-56BA-44AF-876E-407B54EBFE2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9A7FD60-6552-499C-8DAC-D437855073A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67CE72EC-FDE1-428E-9F3B-304AA1FA2478}"/>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C22FC8C5-FF61-4665-B120-77D8DA7B59E2}"/>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CAE2B350-14DA-465B-A53B-EEC32872C77E}"/>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CDB182D-21F7-40FA-B798-B808E3914BC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DCEB97A-DA64-4FEC-880F-8C9258D6907D}"/>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82F14D9D-44A4-4DC0-9526-177EDFC761FA}"/>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F1E054BC-AD88-4961-8AA5-8182B8CE2CA6}"/>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9FA373D6-4468-4DBE-A1D9-651944AF6B4B}"/>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0544C1E3-9E55-4337-93CB-DD2BDD7AE8F4}"/>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6B483479-FBB5-4FEA-9511-0F18238E693B}"/>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85BC87C8-69E3-4346-81E7-E106CDCD712B}"/>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4C1EB60-DA9B-43F0-AC84-69C10F2F89D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06EDBF5-ECEC-4DCB-89F9-4FD3E8B30D9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09729F1-7E32-42F6-89CA-E8C5B8889CA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B7252B5-3D3E-4AC2-8A68-6EB9F8690E8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EB0CCE-A4FC-4490-9E8E-45AF2D486AC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61395</xdr:rowOff>
    </xdr:from>
    <xdr:to>
      <xdr:col>76</xdr:col>
      <xdr:colOff>73025</xdr:colOff>
      <xdr:row>29</xdr:row>
      <xdr:rowOff>162995</xdr:rowOff>
    </xdr:to>
    <xdr:sp macro="" textlink="">
      <xdr:nvSpPr>
        <xdr:cNvPr id="145" name="楕円 144">
          <a:extLst>
            <a:ext uri="{FF2B5EF4-FFF2-40B4-BE49-F238E27FC236}">
              <a16:creationId xmlns:a16="http://schemas.microsoft.com/office/drawing/2014/main" id="{49725C9D-9026-411D-B08D-9DDEE230A73D}"/>
            </a:ext>
          </a:extLst>
        </xdr:cNvPr>
        <xdr:cNvSpPr/>
      </xdr:nvSpPr>
      <xdr:spPr>
        <a:xfrm>
          <a:off x="13001625" y="5692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39822</xdr:rowOff>
    </xdr:from>
    <xdr:ext cx="469744" cy="259045"/>
    <xdr:sp macro="" textlink="">
      <xdr:nvSpPr>
        <xdr:cNvPr id="146" name="債務償還比率該当値テキスト">
          <a:extLst>
            <a:ext uri="{FF2B5EF4-FFF2-40B4-BE49-F238E27FC236}">
              <a16:creationId xmlns:a16="http://schemas.microsoft.com/office/drawing/2014/main" id="{A2DF12F6-6486-4035-90B4-71334A0B6B9B}"/>
            </a:ext>
          </a:extLst>
        </xdr:cNvPr>
        <xdr:cNvSpPr txBox="1"/>
      </xdr:nvSpPr>
      <xdr:spPr>
        <a:xfrm>
          <a:off x="13080365" y="56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125240</xdr:rowOff>
    </xdr:from>
    <xdr:to>
      <xdr:col>72</xdr:col>
      <xdr:colOff>123825</xdr:colOff>
      <xdr:row>30</xdr:row>
      <xdr:rowOff>55390</xdr:rowOff>
    </xdr:to>
    <xdr:sp macro="" textlink="">
      <xdr:nvSpPr>
        <xdr:cNvPr id="147" name="楕円 146">
          <a:extLst>
            <a:ext uri="{FF2B5EF4-FFF2-40B4-BE49-F238E27FC236}">
              <a16:creationId xmlns:a16="http://schemas.microsoft.com/office/drawing/2014/main" id="{894A5EB8-0F4D-42BF-BC74-51BF9EAB368F}"/>
            </a:ext>
          </a:extLst>
        </xdr:cNvPr>
        <xdr:cNvSpPr/>
      </xdr:nvSpPr>
      <xdr:spPr>
        <a:xfrm>
          <a:off x="12359005" y="5756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112195</xdr:rowOff>
    </xdr:from>
    <xdr:to>
      <xdr:col>76</xdr:col>
      <xdr:colOff>22225</xdr:colOff>
      <xdr:row>30</xdr:row>
      <xdr:rowOff>4590</xdr:rowOff>
    </xdr:to>
    <xdr:cxnSp macro="">
      <xdr:nvCxnSpPr>
        <xdr:cNvPr id="148" name="直線コネクタ 147">
          <a:extLst>
            <a:ext uri="{FF2B5EF4-FFF2-40B4-BE49-F238E27FC236}">
              <a16:creationId xmlns:a16="http://schemas.microsoft.com/office/drawing/2014/main" id="{A4575DB2-3AAA-44AE-90C2-BD262DF7037F}"/>
            </a:ext>
          </a:extLst>
        </xdr:cNvPr>
        <xdr:cNvCxnSpPr/>
      </xdr:nvCxnSpPr>
      <xdr:spPr>
        <a:xfrm flipV="1">
          <a:off x="12409805" y="5743375"/>
          <a:ext cx="61976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21100</xdr:rowOff>
    </xdr:from>
    <xdr:to>
      <xdr:col>68</xdr:col>
      <xdr:colOff>123825</xdr:colOff>
      <xdr:row>32</xdr:row>
      <xdr:rowOff>122700</xdr:rowOff>
    </xdr:to>
    <xdr:sp macro="" textlink="">
      <xdr:nvSpPr>
        <xdr:cNvPr id="149" name="楕円 148">
          <a:extLst>
            <a:ext uri="{FF2B5EF4-FFF2-40B4-BE49-F238E27FC236}">
              <a16:creationId xmlns:a16="http://schemas.microsoft.com/office/drawing/2014/main" id="{45951715-DFD4-4BCD-956F-3A1B21A5EF77}"/>
            </a:ext>
          </a:extLst>
        </xdr:cNvPr>
        <xdr:cNvSpPr/>
      </xdr:nvSpPr>
      <xdr:spPr>
        <a:xfrm>
          <a:off x="11688445" y="6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4590</xdr:rowOff>
    </xdr:from>
    <xdr:to>
      <xdr:col>72</xdr:col>
      <xdr:colOff>73025</xdr:colOff>
      <xdr:row>32</xdr:row>
      <xdr:rowOff>71900</xdr:rowOff>
    </xdr:to>
    <xdr:cxnSp macro="">
      <xdr:nvCxnSpPr>
        <xdr:cNvPr id="150" name="直線コネクタ 149">
          <a:extLst>
            <a:ext uri="{FF2B5EF4-FFF2-40B4-BE49-F238E27FC236}">
              <a16:creationId xmlns:a16="http://schemas.microsoft.com/office/drawing/2014/main" id="{7C2AD855-5F13-43D5-9670-A68309629529}"/>
            </a:ext>
          </a:extLst>
        </xdr:cNvPr>
        <xdr:cNvCxnSpPr/>
      </xdr:nvCxnSpPr>
      <xdr:spPr>
        <a:xfrm flipV="1">
          <a:off x="11739245" y="5803410"/>
          <a:ext cx="67056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8491</xdr:rowOff>
    </xdr:from>
    <xdr:to>
      <xdr:col>64</xdr:col>
      <xdr:colOff>123825</xdr:colOff>
      <xdr:row>33</xdr:row>
      <xdr:rowOff>110091</xdr:rowOff>
    </xdr:to>
    <xdr:sp macro="" textlink="">
      <xdr:nvSpPr>
        <xdr:cNvPr id="151" name="楕円 150">
          <a:extLst>
            <a:ext uri="{FF2B5EF4-FFF2-40B4-BE49-F238E27FC236}">
              <a16:creationId xmlns:a16="http://schemas.microsoft.com/office/drawing/2014/main" id="{B4F9BC2A-3C7D-4D09-A7EA-265D744CDD12}"/>
            </a:ext>
          </a:extLst>
        </xdr:cNvPr>
        <xdr:cNvSpPr/>
      </xdr:nvSpPr>
      <xdr:spPr>
        <a:xfrm>
          <a:off x="11017885" y="63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71900</xdr:rowOff>
    </xdr:from>
    <xdr:to>
      <xdr:col>68</xdr:col>
      <xdr:colOff>73025</xdr:colOff>
      <xdr:row>33</xdr:row>
      <xdr:rowOff>59291</xdr:rowOff>
    </xdr:to>
    <xdr:cxnSp macro="">
      <xdr:nvCxnSpPr>
        <xdr:cNvPr id="152" name="直線コネクタ 151">
          <a:extLst>
            <a:ext uri="{FF2B5EF4-FFF2-40B4-BE49-F238E27FC236}">
              <a16:creationId xmlns:a16="http://schemas.microsoft.com/office/drawing/2014/main" id="{BDB24203-610E-45F2-A91F-E12091E222F5}"/>
            </a:ext>
          </a:extLst>
        </xdr:cNvPr>
        <xdr:cNvCxnSpPr/>
      </xdr:nvCxnSpPr>
      <xdr:spPr>
        <a:xfrm flipV="1">
          <a:off x="11068685" y="6206000"/>
          <a:ext cx="670560" cy="1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10305</xdr:rowOff>
    </xdr:from>
    <xdr:to>
      <xdr:col>60</xdr:col>
      <xdr:colOff>123825</xdr:colOff>
      <xdr:row>32</xdr:row>
      <xdr:rowOff>111905</xdr:rowOff>
    </xdr:to>
    <xdr:sp macro="" textlink="">
      <xdr:nvSpPr>
        <xdr:cNvPr id="153" name="楕円 152">
          <a:extLst>
            <a:ext uri="{FF2B5EF4-FFF2-40B4-BE49-F238E27FC236}">
              <a16:creationId xmlns:a16="http://schemas.microsoft.com/office/drawing/2014/main" id="{95126729-C758-4E8B-9AC6-48F79B29034D}"/>
            </a:ext>
          </a:extLst>
        </xdr:cNvPr>
        <xdr:cNvSpPr/>
      </xdr:nvSpPr>
      <xdr:spPr>
        <a:xfrm>
          <a:off x="10347325" y="6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61105</xdr:rowOff>
    </xdr:from>
    <xdr:to>
      <xdr:col>64</xdr:col>
      <xdr:colOff>73025</xdr:colOff>
      <xdr:row>33</xdr:row>
      <xdr:rowOff>59291</xdr:rowOff>
    </xdr:to>
    <xdr:cxnSp macro="">
      <xdr:nvCxnSpPr>
        <xdr:cNvPr id="154" name="直線コネクタ 153">
          <a:extLst>
            <a:ext uri="{FF2B5EF4-FFF2-40B4-BE49-F238E27FC236}">
              <a16:creationId xmlns:a16="http://schemas.microsoft.com/office/drawing/2014/main" id="{8F46AC9A-0148-4DE7-B9F8-5F205B786221}"/>
            </a:ext>
          </a:extLst>
        </xdr:cNvPr>
        <xdr:cNvCxnSpPr/>
      </xdr:nvCxnSpPr>
      <xdr:spPr>
        <a:xfrm>
          <a:off x="10398125" y="6195205"/>
          <a:ext cx="670560" cy="16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93AF238C-E4C2-48E0-B2E0-A61E9AE8EB3A}"/>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9494384B-A882-4E01-9578-6DAACEFCDCCE}"/>
            </a:ext>
          </a:extLst>
        </xdr:cNvPr>
        <xdr:cNvSpPr txBox="1"/>
      </xdr:nvSpPr>
      <xdr:spPr>
        <a:xfrm>
          <a:off x="1152723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40F5A10D-0893-4A26-ABAA-B0C4DDCB1A88}"/>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403C1F1D-6BC2-43E8-9BD3-091B4E5CCB68}"/>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46517</xdr:rowOff>
    </xdr:from>
    <xdr:ext cx="469744" cy="259045"/>
    <xdr:sp macro="" textlink="">
      <xdr:nvSpPr>
        <xdr:cNvPr id="159" name="n_1mainValue債務償還比率">
          <a:extLst>
            <a:ext uri="{FF2B5EF4-FFF2-40B4-BE49-F238E27FC236}">
              <a16:creationId xmlns:a16="http://schemas.microsoft.com/office/drawing/2014/main" id="{D9CF1808-F245-4F99-AE8C-9E7A460B7C1A}"/>
            </a:ext>
          </a:extLst>
        </xdr:cNvPr>
        <xdr:cNvSpPr txBox="1"/>
      </xdr:nvSpPr>
      <xdr:spPr>
        <a:xfrm>
          <a:off x="12185092" y="58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113827</xdr:rowOff>
    </xdr:from>
    <xdr:ext cx="469744" cy="259045"/>
    <xdr:sp macro="" textlink="">
      <xdr:nvSpPr>
        <xdr:cNvPr id="160" name="n_2mainValue債務償還比率">
          <a:extLst>
            <a:ext uri="{FF2B5EF4-FFF2-40B4-BE49-F238E27FC236}">
              <a16:creationId xmlns:a16="http://schemas.microsoft.com/office/drawing/2014/main" id="{EF702373-6E7E-4BA3-9B40-84AEB0760A3C}"/>
            </a:ext>
          </a:extLst>
        </xdr:cNvPr>
        <xdr:cNvSpPr txBox="1"/>
      </xdr:nvSpPr>
      <xdr:spPr>
        <a:xfrm>
          <a:off x="11527232" y="62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101218</xdr:rowOff>
    </xdr:from>
    <xdr:ext cx="469744" cy="259045"/>
    <xdr:sp macro="" textlink="">
      <xdr:nvSpPr>
        <xdr:cNvPr id="161" name="n_3mainValue債務償還比率">
          <a:extLst>
            <a:ext uri="{FF2B5EF4-FFF2-40B4-BE49-F238E27FC236}">
              <a16:creationId xmlns:a16="http://schemas.microsoft.com/office/drawing/2014/main" id="{4B5E0D87-3A76-4207-B804-431E02BBF470}"/>
            </a:ext>
          </a:extLst>
        </xdr:cNvPr>
        <xdr:cNvSpPr txBox="1"/>
      </xdr:nvSpPr>
      <xdr:spPr>
        <a:xfrm>
          <a:off x="10856672" y="64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103032</xdr:rowOff>
    </xdr:from>
    <xdr:ext cx="469744" cy="259045"/>
    <xdr:sp macro="" textlink="">
      <xdr:nvSpPr>
        <xdr:cNvPr id="162" name="n_4mainValue債務償還比率">
          <a:extLst>
            <a:ext uri="{FF2B5EF4-FFF2-40B4-BE49-F238E27FC236}">
              <a16:creationId xmlns:a16="http://schemas.microsoft.com/office/drawing/2014/main" id="{F74CB614-4BE0-4DEB-B3DA-7F8AC03586C7}"/>
            </a:ext>
          </a:extLst>
        </xdr:cNvPr>
        <xdr:cNvSpPr txBox="1"/>
      </xdr:nvSpPr>
      <xdr:spPr>
        <a:xfrm>
          <a:off x="10186112" y="62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531FDC7-C2A1-4142-9649-FFF424D9F1D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218A15B-FE55-430F-B405-0AF95D03C57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88AE32E-AC00-44EC-92B5-2B8B634C1E2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5505A4F-0762-45FD-81FA-5519F35E47B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B54FFB4-4A69-4D7F-AF97-B3AFB0DF585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EB41C70-D3A2-4DF7-A4F6-941B77F6D72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E0E276-329E-4811-B100-00CBB9CAB88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C4E4FA-3DD8-4EC0-A422-909D0122ABB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CC289-A711-419C-BA56-741F279A8E1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06B6E2-D071-4F9A-ABD9-1DE3B6455FA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2C84E8-BA2F-414A-A781-BAF0D16DBD8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681E17-DE1A-4908-81EE-B4CBFF7C06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6DF71C-831D-40AB-A952-2E6B7F7BF59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3B719F-90B3-40EB-A68A-307500FDBC2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DE24C0-A9ED-441E-BC4F-35CAAEA207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7A2611-7456-4CD3-956B-264C16B20F2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C8A572-BBE6-4757-9864-DED4E173E95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B7523C-77B9-414D-96F1-50F599A206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6759D7-C25B-4D6E-9709-37D55EB59B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ECF01F-9222-4A8A-A1B1-FC4DABC979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19CE90-398E-4EC8-BD86-ECE858BF0A2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101BE6-445E-4B11-8969-AC38DB8D25A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143F39-10DD-4A40-AD18-4070CC9930C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5EE7B3-EF3C-4760-9515-DDFED8E91E2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1DC77D-76F4-4AC9-A4FE-2BA3FC413D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7CEDCF-35A7-4EB0-8FBD-9A39018BF66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F1E43E-41C7-4F01-84D4-FC0AF10E93F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3D2244-8CE1-4874-AD66-470BD2C5240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586277-949F-4214-BEE3-0343CEBB14D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73DCC1-CDE2-4002-BA6E-8FA1A235120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61FBC-E44F-4C5F-9010-54DFB2AF1D6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215D27-6C99-4BCB-AF17-B8FEE71FD1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3B255E-4ABC-4A30-8B77-1B55F8BF178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E873E6-4F6B-4226-9BB0-ED710F7FE1D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76B815-E6EF-4035-A08B-6F858523F51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8F61FB-F3CC-4C76-BDA5-C6482779C1C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C3CAF7-820C-4BD8-B458-24E26FC37D4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2C687A-5C11-40DD-A279-CD2826A314E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DFE9E-3B6D-4FD4-95B2-A76029DB60A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FF4E07-E0EE-41F9-8696-CB89BDCFC4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4EC8F5-AD01-4D53-A87D-4DF803B32E5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977278-F878-42EA-9E6A-FFE92CC2E1F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6288D0-ABB2-48D6-A4EA-01467C72205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CB95B7-FADC-47E0-B4A6-2EE87E2FD7C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626431-C3A4-4CCD-8554-35E4839A9F7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0C3DD3-5AF2-44FB-8ED4-D0C3311BF3D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3A14FB-8832-4EB6-86DD-D9326B30232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E613B5-5F1F-48CE-AACD-119E051D395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AB67F3-9D51-42BE-98E8-5275F017A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A181E82-149D-4AAC-B242-CA0BC6C7AFE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5E7408-8F86-40D8-AF1A-148874DB931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90B90A2-DBFF-45E9-8489-79145B47DD3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5912DB-0B66-45EC-BDAF-BCD484F65FF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6A8CBD-D98D-4C52-9A0B-7F2B31AE56F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96F639-D1E2-47EA-897B-53939E9ABFB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421BD2-F42C-4D4D-A10B-25D9FC1234D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DECA6A-718F-4E3B-AE47-85C27D72A64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1D9C4C-24FA-44C2-BDEB-2BAFA0EF92A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633D10-75D4-442A-93B0-1F9F376CAE9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C3FF6E8-4DB2-47B4-BAF5-76F218BC194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57B7CF-9C5D-4E93-8CDC-E9F8C09C424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1367ADA8-41D9-4BA5-883E-BF8023BCF848}"/>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834754FB-CB27-48D3-92C1-4AB4F86A5699}"/>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2B11AFEB-1CB0-4F98-829A-7B3420A37D4C}"/>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3BC65434-1524-4A38-BBA0-E8E1603BBC2A}"/>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8ECB11A0-0480-410D-9EC0-EE442CEF6719}"/>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A3C11CC1-BB33-4B94-BAD7-B9000E7E24FD}"/>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9E64C791-6DF9-4200-B33D-AD87C8564649}"/>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BD44F9BB-E92E-4C12-A49B-4C6A89A6E980}"/>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865C01F4-EB49-4616-A879-BC650388A34E}"/>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977A1755-2051-4F3A-8578-13C734834DBE}"/>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3BEFF91D-327B-45C8-A353-D2EBF9CB9938}"/>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54C65E-036B-4C01-BAF1-743EFDA9A9C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7C2F6E-5A39-40EA-9A42-41C9EB8D256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F529EE-147F-4C70-B608-E102D08DD39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9BDA41-540F-46E0-B5B4-16F2C5CAA36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94B49F-2676-4813-8BD5-1AE97F0BFA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3" name="楕円 72">
          <a:extLst>
            <a:ext uri="{FF2B5EF4-FFF2-40B4-BE49-F238E27FC236}">
              <a16:creationId xmlns:a16="http://schemas.microsoft.com/office/drawing/2014/main" id="{99267E1C-3ECF-4486-A9FC-BEA851CEEAB4}"/>
            </a:ext>
          </a:extLst>
        </xdr:cNvPr>
        <xdr:cNvSpPr/>
      </xdr:nvSpPr>
      <xdr:spPr>
        <a:xfrm>
          <a:off x="403606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4" name="【道路】&#10;有形固定資産減価償却率該当値テキスト">
          <a:extLst>
            <a:ext uri="{FF2B5EF4-FFF2-40B4-BE49-F238E27FC236}">
              <a16:creationId xmlns:a16="http://schemas.microsoft.com/office/drawing/2014/main" id="{5D4979A9-F2EA-4398-B78F-E09E25E4F4E7}"/>
            </a:ext>
          </a:extLst>
        </xdr:cNvPr>
        <xdr:cNvSpPr txBox="1"/>
      </xdr:nvSpPr>
      <xdr:spPr>
        <a:xfrm>
          <a:off x="412496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5" name="楕円 74">
          <a:extLst>
            <a:ext uri="{FF2B5EF4-FFF2-40B4-BE49-F238E27FC236}">
              <a16:creationId xmlns:a16="http://schemas.microsoft.com/office/drawing/2014/main" id="{DD4EBECF-AB74-46C6-81C3-0DF3071CACC5}"/>
            </a:ext>
          </a:extLst>
        </xdr:cNvPr>
        <xdr:cNvSpPr/>
      </xdr:nvSpPr>
      <xdr:spPr>
        <a:xfrm>
          <a:off x="33121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53340</xdr:rowOff>
    </xdr:to>
    <xdr:cxnSp macro="">
      <xdr:nvCxnSpPr>
        <xdr:cNvPr id="76" name="直線コネクタ 75">
          <a:extLst>
            <a:ext uri="{FF2B5EF4-FFF2-40B4-BE49-F238E27FC236}">
              <a16:creationId xmlns:a16="http://schemas.microsoft.com/office/drawing/2014/main" id="{7C75971B-D8DA-4E5F-8551-BB4D67950325}"/>
            </a:ext>
          </a:extLst>
        </xdr:cNvPr>
        <xdr:cNvCxnSpPr/>
      </xdr:nvCxnSpPr>
      <xdr:spPr>
        <a:xfrm>
          <a:off x="3355340" y="60540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FE41C91F-1419-413B-A853-86B6D869DAB6}"/>
            </a:ext>
          </a:extLst>
        </xdr:cNvPr>
        <xdr:cNvSpPr/>
      </xdr:nvSpPr>
      <xdr:spPr>
        <a:xfrm>
          <a:off x="25146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19050</xdr:rowOff>
    </xdr:to>
    <xdr:cxnSp macro="">
      <xdr:nvCxnSpPr>
        <xdr:cNvPr id="78" name="直線コネクタ 77">
          <a:extLst>
            <a:ext uri="{FF2B5EF4-FFF2-40B4-BE49-F238E27FC236}">
              <a16:creationId xmlns:a16="http://schemas.microsoft.com/office/drawing/2014/main" id="{F1E2CF56-1D95-432F-8F5D-0F25F4806B46}"/>
            </a:ext>
          </a:extLst>
        </xdr:cNvPr>
        <xdr:cNvCxnSpPr/>
      </xdr:nvCxnSpPr>
      <xdr:spPr>
        <a:xfrm>
          <a:off x="2565400" y="60236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9" name="楕円 78">
          <a:extLst>
            <a:ext uri="{FF2B5EF4-FFF2-40B4-BE49-F238E27FC236}">
              <a16:creationId xmlns:a16="http://schemas.microsoft.com/office/drawing/2014/main" id="{AB15A117-AAA0-497F-A839-904971419073}"/>
            </a:ext>
          </a:extLst>
        </xdr:cNvPr>
        <xdr:cNvSpPr/>
      </xdr:nvSpPr>
      <xdr:spPr>
        <a:xfrm>
          <a:off x="173990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156210</xdr:rowOff>
    </xdr:to>
    <xdr:cxnSp macro="">
      <xdr:nvCxnSpPr>
        <xdr:cNvPr id="80" name="直線コネクタ 79">
          <a:extLst>
            <a:ext uri="{FF2B5EF4-FFF2-40B4-BE49-F238E27FC236}">
              <a16:creationId xmlns:a16="http://schemas.microsoft.com/office/drawing/2014/main" id="{4B7F5600-28E2-42CF-84DD-83AB4E43E0D6}"/>
            </a:ext>
          </a:extLst>
        </xdr:cNvPr>
        <xdr:cNvCxnSpPr/>
      </xdr:nvCxnSpPr>
      <xdr:spPr>
        <a:xfrm>
          <a:off x="1790700" y="59893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38735</xdr:rowOff>
    </xdr:from>
    <xdr:to>
      <xdr:col>6</xdr:col>
      <xdr:colOff>38100</xdr:colOff>
      <xdr:row>35</xdr:row>
      <xdr:rowOff>140335</xdr:rowOff>
    </xdr:to>
    <xdr:sp macro="" textlink="">
      <xdr:nvSpPr>
        <xdr:cNvPr id="81" name="楕円 80">
          <a:extLst>
            <a:ext uri="{FF2B5EF4-FFF2-40B4-BE49-F238E27FC236}">
              <a16:creationId xmlns:a16="http://schemas.microsoft.com/office/drawing/2014/main" id="{D6115B6A-51AF-46C5-BE38-A31F41A49F85}"/>
            </a:ext>
          </a:extLst>
        </xdr:cNvPr>
        <xdr:cNvSpPr/>
      </xdr:nvSpPr>
      <xdr:spPr>
        <a:xfrm>
          <a:off x="965200" y="5906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89535</xdr:rowOff>
    </xdr:from>
    <xdr:to>
      <xdr:col>10</xdr:col>
      <xdr:colOff>114300</xdr:colOff>
      <xdr:row>35</xdr:row>
      <xdr:rowOff>121920</xdr:rowOff>
    </xdr:to>
    <xdr:cxnSp macro="">
      <xdr:nvCxnSpPr>
        <xdr:cNvPr id="82" name="直線コネクタ 81">
          <a:extLst>
            <a:ext uri="{FF2B5EF4-FFF2-40B4-BE49-F238E27FC236}">
              <a16:creationId xmlns:a16="http://schemas.microsoft.com/office/drawing/2014/main" id="{71C29B0B-3FF4-457F-BA22-A0D4D48CA530}"/>
            </a:ext>
          </a:extLst>
        </xdr:cNvPr>
        <xdr:cNvCxnSpPr/>
      </xdr:nvCxnSpPr>
      <xdr:spPr>
        <a:xfrm>
          <a:off x="1008380" y="59569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E750B6FB-210F-478A-9F50-ECCD094F4DA1}"/>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AF4AE36F-1821-4F1B-B480-CD601486FD30}"/>
            </a:ext>
          </a:extLst>
        </xdr:cNvPr>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962CCB81-54D5-4617-826F-D2F0F5FFE532}"/>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BD634979-EAD3-4079-A882-1DB1519C87D1}"/>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713D1ACC-CBD6-4BEB-AA5F-924FBC2ABE89}"/>
            </a:ext>
          </a:extLst>
        </xdr:cNvPr>
        <xdr:cNvSpPr txBox="1"/>
      </xdr:nvSpPr>
      <xdr:spPr>
        <a:xfrm>
          <a:off x="317056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248B5A00-8EB4-4484-80CC-379252ABAC75}"/>
            </a:ext>
          </a:extLst>
        </xdr:cNvPr>
        <xdr:cNvSpPr txBox="1"/>
      </xdr:nvSpPr>
      <xdr:spPr>
        <a:xfrm>
          <a:off x="23857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96B1E05D-CBFA-43D6-9878-D6E6D8D121C5}"/>
            </a:ext>
          </a:extLst>
        </xdr:cNvPr>
        <xdr:cNvSpPr txBox="1"/>
      </xdr:nvSpPr>
      <xdr:spPr>
        <a:xfrm>
          <a:off x="161100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77554013-5F1A-45A3-8040-018B253F0FFA}"/>
            </a:ext>
          </a:extLst>
        </xdr:cNvPr>
        <xdr:cNvSpPr txBox="1"/>
      </xdr:nvSpPr>
      <xdr:spPr>
        <a:xfrm>
          <a:off x="83630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4C2CD3-5F1B-42C7-AFF5-D3B57A861ED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845377-60D4-45AD-B895-7994D65CDEF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B835A6-D9A4-4EA8-85D1-966A8F99E40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EC39060-7967-4062-BE86-66C580EB95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216610-CC8D-40D1-8228-E3500C76E83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A98B30E-3717-446E-823C-5F13538EEB3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71E32B-4889-49BE-90D7-FD05359AD4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89FACB-7B50-48B9-BD37-B502D7B9DB6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209314D-5267-458A-9E59-A7DCC2FC75F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EA10A92-065F-4721-AE50-A1E42D56CB6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B8D6B74-FC10-4509-B0AF-D962436DCBB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B6E131F-03E7-49B1-95F3-A3A4F07666F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C07DE3-BC5B-46EA-99F6-CE4D522DAFA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561F7B3-55EE-4F66-B962-90CDD7E914A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B6D9AD2-81A5-432B-976B-2F35DCF9570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1AD2EC8-97FE-477D-8D43-529C53EEBD8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92E1C03-3DCC-4ED4-8DF8-DDB568432D1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578F0D3-740F-457A-A302-0543E3113C2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6781614-8BE4-44C7-8D57-7C56EA358A2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5428097-1312-495F-8EAB-D7D1CAC09FE8}"/>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698F541-C0EA-489D-915D-4F6D15302E6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BD752F6-6F40-44F5-88C7-45F7FB9FCE5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DBF4139-F451-48B2-94A6-24FB7286F65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4B0C824-5101-44F4-AEB4-D553864DC77B}"/>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23024F0B-49B1-49BD-8F5E-F7432A6CD9F4}"/>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58CD2775-E1AC-4B14-A0DC-7DB0BF49A611}"/>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686255A4-6974-4658-98A1-D7217C999F3F}"/>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9D3663D8-3A2C-421A-B3BC-3219381959A9}"/>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B279D577-4A6F-4273-B5DF-DF36938176E7}"/>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1C2738A2-A620-4AA4-8BCD-72EA873EB64F}"/>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91C71C5E-E090-4889-979A-E3A156C711A4}"/>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374F159D-CB7F-4B5A-BD0B-948F3CC2DBEA}"/>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744688D3-3F92-4894-A4FF-303B61DE099F}"/>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C68B6FDC-93EA-4150-BD06-6BB00E51EB04}"/>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C628D6-17E4-4FBA-9CB8-BCBF2A3FCA8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AAA9EE-CBB1-49AB-BC2F-A43F5597D27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1349E5-C1AD-4ED6-A7BB-8A6F85C537F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5ACF34-8EBA-485C-A884-596F4391FFF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D984D2-8A6E-4D4E-9B8B-D6CE541E37D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47917</xdr:rowOff>
    </xdr:from>
    <xdr:to>
      <xdr:col>55</xdr:col>
      <xdr:colOff>50800</xdr:colOff>
      <xdr:row>39</xdr:row>
      <xdr:rowOff>149517</xdr:rowOff>
    </xdr:to>
    <xdr:sp macro="" textlink="">
      <xdr:nvSpPr>
        <xdr:cNvPr id="130" name="楕円 129">
          <a:extLst>
            <a:ext uri="{FF2B5EF4-FFF2-40B4-BE49-F238E27FC236}">
              <a16:creationId xmlns:a16="http://schemas.microsoft.com/office/drawing/2014/main" id="{7D539022-6CDD-4AE0-863B-96CC69E3BA30}"/>
            </a:ext>
          </a:extLst>
        </xdr:cNvPr>
        <xdr:cNvSpPr/>
      </xdr:nvSpPr>
      <xdr:spPr>
        <a:xfrm>
          <a:off x="9192260" y="6585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70794</xdr:rowOff>
    </xdr:from>
    <xdr:ext cx="534377" cy="259045"/>
    <xdr:sp macro="" textlink="">
      <xdr:nvSpPr>
        <xdr:cNvPr id="131" name="【道路】&#10;一人当たり延長該当値テキスト">
          <a:extLst>
            <a:ext uri="{FF2B5EF4-FFF2-40B4-BE49-F238E27FC236}">
              <a16:creationId xmlns:a16="http://schemas.microsoft.com/office/drawing/2014/main" id="{EF46BD01-5C5B-4D43-B6BD-DDC2F36D8448}"/>
            </a:ext>
          </a:extLst>
        </xdr:cNvPr>
        <xdr:cNvSpPr txBox="1"/>
      </xdr:nvSpPr>
      <xdr:spPr>
        <a:xfrm>
          <a:off x="9258300" y="64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53391</xdr:rowOff>
    </xdr:from>
    <xdr:to>
      <xdr:col>50</xdr:col>
      <xdr:colOff>165100</xdr:colOff>
      <xdr:row>39</xdr:row>
      <xdr:rowOff>154991</xdr:rowOff>
    </xdr:to>
    <xdr:sp macro="" textlink="">
      <xdr:nvSpPr>
        <xdr:cNvPr id="132" name="楕円 131">
          <a:extLst>
            <a:ext uri="{FF2B5EF4-FFF2-40B4-BE49-F238E27FC236}">
              <a16:creationId xmlns:a16="http://schemas.microsoft.com/office/drawing/2014/main" id="{81BD6F07-0393-4032-A59F-CB04C16C3E23}"/>
            </a:ext>
          </a:extLst>
        </xdr:cNvPr>
        <xdr:cNvSpPr/>
      </xdr:nvSpPr>
      <xdr:spPr>
        <a:xfrm>
          <a:off x="8445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98717</xdr:rowOff>
    </xdr:from>
    <xdr:to>
      <xdr:col>55</xdr:col>
      <xdr:colOff>0</xdr:colOff>
      <xdr:row>39</xdr:row>
      <xdr:rowOff>104191</xdr:rowOff>
    </xdr:to>
    <xdr:cxnSp macro="">
      <xdr:nvCxnSpPr>
        <xdr:cNvPr id="133" name="直線コネクタ 132">
          <a:extLst>
            <a:ext uri="{FF2B5EF4-FFF2-40B4-BE49-F238E27FC236}">
              <a16:creationId xmlns:a16="http://schemas.microsoft.com/office/drawing/2014/main" id="{8CDADC74-80A2-45E4-A5B2-08AE5E7E9849}"/>
            </a:ext>
          </a:extLst>
        </xdr:cNvPr>
        <xdr:cNvCxnSpPr/>
      </xdr:nvCxnSpPr>
      <xdr:spPr>
        <a:xfrm flipV="1">
          <a:off x="8496300" y="6636677"/>
          <a:ext cx="7239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60249</xdr:rowOff>
    </xdr:from>
    <xdr:to>
      <xdr:col>46</xdr:col>
      <xdr:colOff>38100</xdr:colOff>
      <xdr:row>39</xdr:row>
      <xdr:rowOff>161849</xdr:rowOff>
    </xdr:to>
    <xdr:sp macro="" textlink="">
      <xdr:nvSpPr>
        <xdr:cNvPr id="134" name="楕円 133">
          <a:extLst>
            <a:ext uri="{FF2B5EF4-FFF2-40B4-BE49-F238E27FC236}">
              <a16:creationId xmlns:a16="http://schemas.microsoft.com/office/drawing/2014/main" id="{297F8364-F6AA-4564-AE05-65EA5FDA0393}"/>
            </a:ext>
          </a:extLst>
        </xdr:cNvPr>
        <xdr:cNvSpPr/>
      </xdr:nvSpPr>
      <xdr:spPr>
        <a:xfrm>
          <a:off x="7670800" y="6598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104191</xdr:rowOff>
    </xdr:from>
    <xdr:to>
      <xdr:col>50</xdr:col>
      <xdr:colOff>114300</xdr:colOff>
      <xdr:row>39</xdr:row>
      <xdr:rowOff>111049</xdr:rowOff>
    </xdr:to>
    <xdr:cxnSp macro="">
      <xdr:nvCxnSpPr>
        <xdr:cNvPr id="135" name="直線コネクタ 134">
          <a:extLst>
            <a:ext uri="{FF2B5EF4-FFF2-40B4-BE49-F238E27FC236}">
              <a16:creationId xmlns:a16="http://schemas.microsoft.com/office/drawing/2014/main" id="{E909D66D-009B-4F79-8E8C-E248BEB3F967}"/>
            </a:ext>
          </a:extLst>
        </xdr:cNvPr>
        <xdr:cNvCxnSpPr/>
      </xdr:nvCxnSpPr>
      <xdr:spPr>
        <a:xfrm flipV="1">
          <a:off x="7713980" y="6642151"/>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67259</xdr:rowOff>
    </xdr:from>
    <xdr:to>
      <xdr:col>41</xdr:col>
      <xdr:colOff>101600</xdr:colOff>
      <xdr:row>39</xdr:row>
      <xdr:rowOff>168859</xdr:rowOff>
    </xdr:to>
    <xdr:sp macro="" textlink="">
      <xdr:nvSpPr>
        <xdr:cNvPr id="136" name="楕円 135">
          <a:extLst>
            <a:ext uri="{FF2B5EF4-FFF2-40B4-BE49-F238E27FC236}">
              <a16:creationId xmlns:a16="http://schemas.microsoft.com/office/drawing/2014/main" id="{8577AB4B-56BB-4A40-9835-D899B3806ECE}"/>
            </a:ext>
          </a:extLst>
        </xdr:cNvPr>
        <xdr:cNvSpPr/>
      </xdr:nvSpPr>
      <xdr:spPr>
        <a:xfrm>
          <a:off x="687324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111049</xdr:rowOff>
    </xdr:from>
    <xdr:to>
      <xdr:col>45</xdr:col>
      <xdr:colOff>177800</xdr:colOff>
      <xdr:row>39</xdr:row>
      <xdr:rowOff>118059</xdr:rowOff>
    </xdr:to>
    <xdr:cxnSp macro="">
      <xdr:nvCxnSpPr>
        <xdr:cNvPr id="137" name="直線コネクタ 136">
          <a:extLst>
            <a:ext uri="{FF2B5EF4-FFF2-40B4-BE49-F238E27FC236}">
              <a16:creationId xmlns:a16="http://schemas.microsoft.com/office/drawing/2014/main" id="{B764FC59-6D87-42F5-B666-98431E2EE943}"/>
            </a:ext>
          </a:extLst>
        </xdr:cNvPr>
        <xdr:cNvCxnSpPr/>
      </xdr:nvCxnSpPr>
      <xdr:spPr>
        <a:xfrm flipV="1">
          <a:off x="6924040" y="6649009"/>
          <a:ext cx="78994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72911</xdr:rowOff>
    </xdr:from>
    <xdr:to>
      <xdr:col>36</xdr:col>
      <xdr:colOff>165100</xdr:colOff>
      <xdr:row>40</xdr:row>
      <xdr:rowOff>3061</xdr:rowOff>
    </xdr:to>
    <xdr:sp macro="" textlink="">
      <xdr:nvSpPr>
        <xdr:cNvPr id="138" name="楕円 137">
          <a:extLst>
            <a:ext uri="{FF2B5EF4-FFF2-40B4-BE49-F238E27FC236}">
              <a16:creationId xmlns:a16="http://schemas.microsoft.com/office/drawing/2014/main" id="{5BF69145-4465-4724-B735-2946E2DCC776}"/>
            </a:ext>
          </a:extLst>
        </xdr:cNvPr>
        <xdr:cNvSpPr/>
      </xdr:nvSpPr>
      <xdr:spPr>
        <a:xfrm>
          <a:off x="6098540" y="6610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118059</xdr:rowOff>
    </xdr:from>
    <xdr:to>
      <xdr:col>41</xdr:col>
      <xdr:colOff>50800</xdr:colOff>
      <xdr:row>39</xdr:row>
      <xdr:rowOff>123711</xdr:rowOff>
    </xdr:to>
    <xdr:cxnSp macro="">
      <xdr:nvCxnSpPr>
        <xdr:cNvPr id="139" name="直線コネクタ 138">
          <a:extLst>
            <a:ext uri="{FF2B5EF4-FFF2-40B4-BE49-F238E27FC236}">
              <a16:creationId xmlns:a16="http://schemas.microsoft.com/office/drawing/2014/main" id="{1487AF18-B117-4E7D-955D-EB0B28990EB3}"/>
            </a:ext>
          </a:extLst>
        </xdr:cNvPr>
        <xdr:cNvCxnSpPr/>
      </xdr:nvCxnSpPr>
      <xdr:spPr>
        <a:xfrm flipV="1">
          <a:off x="6149340" y="6656019"/>
          <a:ext cx="7747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47BE5DEB-3038-4B67-8181-ABC98F57797F}"/>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8935A61F-FB8B-4429-A40A-84B59EA53A09}"/>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A3882710-36B3-43BC-A27E-79CA53567C5E}"/>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1431C3CB-A1CB-4A4D-9210-FF0812663C9D}"/>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68</xdr:rowOff>
    </xdr:from>
    <xdr:ext cx="534377" cy="259045"/>
    <xdr:sp macro="" textlink="">
      <xdr:nvSpPr>
        <xdr:cNvPr id="144" name="n_1mainValue【道路】&#10;一人当たり延長">
          <a:extLst>
            <a:ext uri="{FF2B5EF4-FFF2-40B4-BE49-F238E27FC236}">
              <a16:creationId xmlns:a16="http://schemas.microsoft.com/office/drawing/2014/main" id="{21F23078-A571-45F1-9940-F3B809FD7BDE}"/>
            </a:ext>
          </a:extLst>
        </xdr:cNvPr>
        <xdr:cNvSpPr txBox="1"/>
      </xdr:nvSpPr>
      <xdr:spPr>
        <a:xfrm>
          <a:off x="8239271" y="63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6926</xdr:rowOff>
    </xdr:from>
    <xdr:ext cx="534377" cy="259045"/>
    <xdr:sp macro="" textlink="">
      <xdr:nvSpPr>
        <xdr:cNvPr id="145" name="n_2mainValue【道路】&#10;一人当たり延長">
          <a:extLst>
            <a:ext uri="{FF2B5EF4-FFF2-40B4-BE49-F238E27FC236}">
              <a16:creationId xmlns:a16="http://schemas.microsoft.com/office/drawing/2014/main" id="{8B3CD7CB-F44F-4263-BA79-9856F81BAC08}"/>
            </a:ext>
          </a:extLst>
        </xdr:cNvPr>
        <xdr:cNvSpPr txBox="1"/>
      </xdr:nvSpPr>
      <xdr:spPr>
        <a:xfrm>
          <a:off x="7477271" y="63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13936</xdr:rowOff>
    </xdr:from>
    <xdr:ext cx="534377" cy="259045"/>
    <xdr:sp macro="" textlink="">
      <xdr:nvSpPr>
        <xdr:cNvPr id="146" name="n_3mainValue【道路】&#10;一人当たり延長">
          <a:extLst>
            <a:ext uri="{FF2B5EF4-FFF2-40B4-BE49-F238E27FC236}">
              <a16:creationId xmlns:a16="http://schemas.microsoft.com/office/drawing/2014/main" id="{CE6C7E46-064C-4D63-B99A-390BE32EB25B}"/>
            </a:ext>
          </a:extLst>
        </xdr:cNvPr>
        <xdr:cNvSpPr txBox="1"/>
      </xdr:nvSpPr>
      <xdr:spPr>
        <a:xfrm>
          <a:off x="6702571" y="63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19588</xdr:rowOff>
    </xdr:from>
    <xdr:ext cx="534377" cy="259045"/>
    <xdr:sp macro="" textlink="">
      <xdr:nvSpPr>
        <xdr:cNvPr id="147" name="n_4mainValue【道路】&#10;一人当たり延長">
          <a:extLst>
            <a:ext uri="{FF2B5EF4-FFF2-40B4-BE49-F238E27FC236}">
              <a16:creationId xmlns:a16="http://schemas.microsoft.com/office/drawing/2014/main" id="{DC0F140B-32AB-473A-8753-FD812E356954}"/>
            </a:ext>
          </a:extLst>
        </xdr:cNvPr>
        <xdr:cNvSpPr txBox="1"/>
      </xdr:nvSpPr>
      <xdr:spPr>
        <a:xfrm>
          <a:off x="5905011" y="63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7AD6F80-3C34-4535-8E1A-F343755FCD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14B56A-3690-48EE-B747-5483D631129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731B359-747D-4244-B132-1FCB3ECB6AF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434B72F-E00E-4B47-986B-3095D9B57AC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07417D7-A530-47C1-96F2-470940782B5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5E46FF2-C7CC-4DD5-9FF6-CC72CC366A9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01E02A7-A1CB-4D25-B90A-857A34B2959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86652BD-6418-475A-A5A5-C878CCF74C2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79CEE73-5479-4EAE-A0B6-D0316767DCE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96335F5-D274-4F77-973A-2896393C45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EC918E2-8777-4E50-A42E-592B15E8F85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A7F2842-E7B4-46FD-BD03-DBB6A086AD2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A1BF745-95FB-4589-9C71-400F30806F9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DDD00B7-EF92-4B6C-9695-7487E4FD887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72FA1EE-3601-4532-8102-20DA32B50CC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9A19D8A-9A3D-4F13-B8F0-19A92DE452E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52E0059-FC6F-45BE-9597-B48BF3969F3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857FB97-9ECC-4627-AA75-86C4BFD8533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1A95369-F1D3-40BF-8CDE-1BF0BD00471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E27EFA4-AE57-4D93-B176-1B0567A3C12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2E60447-6FE4-48A8-BCE5-CAFEC52D52B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DC3C231-E6EC-44B0-951D-C1ED996D929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F3BD8FA-5D2C-4200-AD7D-A2CEC6ED3F2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496EE78-81FD-48BC-8D24-A050CC5D70E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7B73AF4-ECBB-419F-B149-AECA0F822B5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24012550-2EA4-4FDC-8B9D-ACF0DBC5964D}"/>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88F53C8-0114-4071-8E38-437CADC7639D}"/>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82104D9-71CE-4551-9E0A-651F1AF38D5F}"/>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5271D33-4576-48C4-9F98-972A0A84A848}"/>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CD96BD08-C54C-4BBA-AD95-28DF10A96B42}"/>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6C8CBEB-A4E5-42F1-B216-716B4F22F7A3}"/>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819B5FE4-6D2B-4244-88CB-00DF26A1254F}"/>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A600A770-682D-405B-8728-DDFEA6918824}"/>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8A536336-AB7D-4DD6-9B5E-3538F5E27CA5}"/>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D02F61D9-EEA2-4775-8DE9-B7D33216E2E5}"/>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E64FBC0E-DE0A-4971-B096-5EFF08823D0A}"/>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4713BD-EFD8-4E59-AA21-5165DC0D3D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32F5A8-30B8-4E20-AFFC-BB8CE33FAF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3A78E3-66B9-4D67-ACE8-26AF231A169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46CB41-1558-4927-9471-0F07CFEE363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F90E38-8B0C-49B8-BA41-E6AA7042881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89" name="楕円 188">
          <a:extLst>
            <a:ext uri="{FF2B5EF4-FFF2-40B4-BE49-F238E27FC236}">
              <a16:creationId xmlns:a16="http://schemas.microsoft.com/office/drawing/2014/main" id="{FBA1C530-2B62-4830-AC63-57FFAE1BA8F9}"/>
            </a:ext>
          </a:extLst>
        </xdr:cNvPr>
        <xdr:cNvSpPr/>
      </xdr:nvSpPr>
      <xdr:spPr>
        <a:xfrm>
          <a:off x="403606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5FC4DE6-A53E-4B27-BAA6-0E29B3A2982B}"/>
            </a:ext>
          </a:extLst>
        </xdr:cNvPr>
        <xdr:cNvSpPr txBox="1"/>
      </xdr:nvSpPr>
      <xdr:spPr>
        <a:xfrm>
          <a:off x="4124960" y="98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91" name="楕円 190">
          <a:extLst>
            <a:ext uri="{FF2B5EF4-FFF2-40B4-BE49-F238E27FC236}">
              <a16:creationId xmlns:a16="http://schemas.microsoft.com/office/drawing/2014/main" id="{855116D5-4E42-4BB0-A63A-14B427FB2A01}"/>
            </a:ext>
          </a:extLst>
        </xdr:cNvPr>
        <xdr:cNvSpPr/>
      </xdr:nvSpPr>
      <xdr:spPr>
        <a:xfrm>
          <a:off x="3312160" y="9941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122465</xdr:rowOff>
    </xdr:to>
    <xdr:cxnSp macro="">
      <xdr:nvCxnSpPr>
        <xdr:cNvPr id="192" name="直線コネクタ 191">
          <a:extLst>
            <a:ext uri="{FF2B5EF4-FFF2-40B4-BE49-F238E27FC236}">
              <a16:creationId xmlns:a16="http://schemas.microsoft.com/office/drawing/2014/main" id="{090B81FC-AD51-4E7C-A0BA-D96DB9918AB3}"/>
            </a:ext>
          </a:extLst>
        </xdr:cNvPr>
        <xdr:cNvCxnSpPr/>
      </xdr:nvCxnSpPr>
      <xdr:spPr>
        <a:xfrm>
          <a:off x="3355340" y="9991997"/>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93" name="楕円 192">
          <a:extLst>
            <a:ext uri="{FF2B5EF4-FFF2-40B4-BE49-F238E27FC236}">
              <a16:creationId xmlns:a16="http://schemas.microsoft.com/office/drawing/2014/main" id="{A42845F7-4BEF-4D3C-BC48-D210FEA25500}"/>
            </a:ext>
          </a:extLst>
        </xdr:cNvPr>
        <xdr:cNvSpPr/>
      </xdr:nvSpPr>
      <xdr:spPr>
        <a:xfrm>
          <a:off x="251460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101237</xdr:rowOff>
    </xdr:to>
    <xdr:cxnSp macro="">
      <xdr:nvCxnSpPr>
        <xdr:cNvPr id="194" name="直線コネクタ 193">
          <a:extLst>
            <a:ext uri="{FF2B5EF4-FFF2-40B4-BE49-F238E27FC236}">
              <a16:creationId xmlns:a16="http://schemas.microsoft.com/office/drawing/2014/main" id="{7293C68F-B497-44C9-B539-BBEC9CB01BDB}"/>
            </a:ext>
          </a:extLst>
        </xdr:cNvPr>
        <xdr:cNvCxnSpPr/>
      </xdr:nvCxnSpPr>
      <xdr:spPr>
        <a:xfrm>
          <a:off x="2565400" y="9977301"/>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95" name="楕円 194">
          <a:extLst>
            <a:ext uri="{FF2B5EF4-FFF2-40B4-BE49-F238E27FC236}">
              <a16:creationId xmlns:a16="http://schemas.microsoft.com/office/drawing/2014/main" id="{FA49BB92-5550-4022-9338-84A59C5D0F8D}"/>
            </a:ext>
          </a:extLst>
        </xdr:cNvPr>
        <xdr:cNvSpPr/>
      </xdr:nvSpPr>
      <xdr:spPr>
        <a:xfrm>
          <a:off x="173990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86541</xdr:rowOff>
    </xdr:to>
    <xdr:cxnSp macro="">
      <xdr:nvCxnSpPr>
        <xdr:cNvPr id="196" name="直線コネクタ 195">
          <a:extLst>
            <a:ext uri="{FF2B5EF4-FFF2-40B4-BE49-F238E27FC236}">
              <a16:creationId xmlns:a16="http://schemas.microsoft.com/office/drawing/2014/main" id="{F96DD049-E895-4246-9649-95C9861D93CF}"/>
            </a:ext>
          </a:extLst>
        </xdr:cNvPr>
        <xdr:cNvCxnSpPr/>
      </xdr:nvCxnSpPr>
      <xdr:spPr>
        <a:xfrm>
          <a:off x="1790700" y="9957707"/>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7" name="楕円 196">
          <a:extLst>
            <a:ext uri="{FF2B5EF4-FFF2-40B4-BE49-F238E27FC236}">
              <a16:creationId xmlns:a16="http://schemas.microsoft.com/office/drawing/2014/main" id="{4F44DF79-42F8-48A7-80D9-8205D2EA66D0}"/>
            </a:ext>
          </a:extLst>
        </xdr:cNvPr>
        <xdr:cNvSpPr/>
      </xdr:nvSpPr>
      <xdr:spPr>
        <a:xfrm>
          <a:off x="96520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66947</xdr:rowOff>
    </xdr:to>
    <xdr:cxnSp macro="">
      <xdr:nvCxnSpPr>
        <xdr:cNvPr id="198" name="直線コネクタ 197">
          <a:extLst>
            <a:ext uri="{FF2B5EF4-FFF2-40B4-BE49-F238E27FC236}">
              <a16:creationId xmlns:a16="http://schemas.microsoft.com/office/drawing/2014/main" id="{8E69F96F-F49D-4854-ABD8-D2924D9B37E3}"/>
            </a:ext>
          </a:extLst>
        </xdr:cNvPr>
        <xdr:cNvCxnSpPr/>
      </xdr:nvCxnSpPr>
      <xdr:spPr>
        <a:xfrm>
          <a:off x="1008380" y="9931582"/>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662955E-BA12-483A-8DF7-EB2C84D5B8B5}"/>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F55E8C8-7D61-4AF3-B17A-C1B3DC673ABD}"/>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FAFCF42-C207-4C39-A6B0-5F1F155BB0CF}"/>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5949CFC-9FC6-4F0C-BF6E-0E65C87558DC}"/>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168564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FAABBA3-1936-46FD-B2AC-C9EB77C08F4E}"/>
            </a:ext>
          </a:extLst>
        </xdr:cNvPr>
        <xdr:cNvSpPr txBox="1"/>
      </xdr:nvSpPr>
      <xdr:spPr>
        <a:xfrm>
          <a:off x="317056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0D8DA2E-B2B6-4D7D-95B0-8609AD5EC86E}"/>
            </a:ext>
          </a:extLst>
        </xdr:cNvPr>
        <xdr:cNvSpPr txBox="1"/>
      </xdr:nvSpPr>
      <xdr:spPr>
        <a:xfrm>
          <a:off x="23857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D8DD211-1164-477C-AD64-3ABBD502671E}"/>
            </a:ext>
          </a:extLst>
        </xdr:cNvPr>
        <xdr:cNvSpPr txBox="1"/>
      </xdr:nvSpPr>
      <xdr:spPr>
        <a:xfrm>
          <a:off x="161100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F0C6C65-3EBF-4A4C-B5B8-63F04C368CA2}"/>
            </a:ext>
          </a:extLst>
        </xdr:cNvPr>
        <xdr:cNvSpPr txBox="1"/>
      </xdr:nvSpPr>
      <xdr:spPr>
        <a:xfrm>
          <a:off x="83630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DC2898A-06BB-4C1B-86AD-65D6DA834D7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C75AF3-C7C4-4C60-905F-248742B323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C36CB64-1AC3-45AF-A6CD-4324A09EFB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54D245B-661B-4C51-90E9-6147F127B0D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25D8B1-E8AA-4DE8-B762-DFD67E67873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8061B4-BBC6-4338-8168-706EF321968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A350454-DD27-48A5-BD5F-2FEA15282D4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941B037-7EE5-4A50-AD8C-B39340821DD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BF54275-595C-45DE-9326-6847DE8CE35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18B7E01-EE93-45F1-A99C-8395E0A87FF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D1C310A-9EA5-476E-BFF0-E56C0F85593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AE184A2-E602-407A-92E3-678243188F4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71BA39-987C-4837-AC7C-4D46A417655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AFD1B873-DAD1-4504-A8FC-77BFBF93B38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F6B2A54-2EBC-4B1A-8830-49A65CFD841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E924244-224E-4483-85D5-88676B55BBE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4855F5E-18AF-4CD9-B120-719BFE613CE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A0B900D-A0C8-498E-868C-985EBD6BCF1E}"/>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011AC91-E382-443F-916D-AFDA252BA63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C233072-083B-4D1F-88A2-309904021AF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E0B7E11-842D-44B9-BD14-C17FFDD2B5A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B9796CD-EC9A-4123-983A-022F4E13B8C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7D522B5-9441-4C8C-BEB0-25FD550E96D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970263A1-CECB-47D8-96AB-1C9DD1B6B393}"/>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58AAEA0-5561-4041-A281-79B13293D309}"/>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51B1F3F-AD66-4380-A67A-C033B53441DB}"/>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CDF2D91-588F-4120-B639-A1917D045438}"/>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3839EFC0-6AF1-41C5-89AB-80A22603DADD}"/>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41E97AC-A899-4461-92EE-EC696D122E0A}"/>
            </a:ext>
          </a:extLst>
        </xdr:cNvPr>
        <xdr:cNvSpPr txBox="1"/>
      </xdr:nvSpPr>
      <xdr:spPr>
        <a:xfrm>
          <a:off x="9258300" y="1054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F13F0386-D9DE-4C3A-91DC-A3CEB394B0B9}"/>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EBF0214C-7D3A-439E-A573-225BDDB4A5A7}"/>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EC1693AE-1BC6-4DF7-8E47-C7944AECE258}"/>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4D3F89C1-0CF2-4D74-B69A-416F74F7D503}"/>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8D0094C-00AD-4287-8B31-CB47E0CABE32}"/>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FD4DE5-4DDE-4200-8E29-75F1F000A9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49A03A6-A39C-4091-9397-3F3B2ACBDFE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16A2F53-17FA-4228-A2EA-EE7DCB420E6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B934558-F425-43F3-9EB4-4B3DFC892F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932840-C484-4E51-A8AE-70D7789851D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140783</xdr:rowOff>
    </xdr:from>
    <xdr:to>
      <xdr:col>55</xdr:col>
      <xdr:colOff>50800</xdr:colOff>
      <xdr:row>62</xdr:row>
      <xdr:rowOff>70933</xdr:rowOff>
    </xdr:to>
    <xdr:sp macro="" textlink="">
      <xdr:nvSpPr>
        <xdr:cNvPr id="246" name="楕円 245">
          <a:extLst>
            <a:ext uri="{FF2B5EF4-FFF2-40B4-BE49-F238E27FC236}">
              <a16:creationId xmlns:a16="http://schemas.microsoft.com/office/drawing/2014/main" id="{7D4B5034-7F04-4A23-B9AB-5A792B3CB345}"/>
            </a:ext>
          </a:extLst>
        </xdr:cNvPr>
        <xdr:cNvSpPr/>
      </xdr:nvSpPr>
      <xdr:spPr>
        <a:xfrm>
          <a:off x="9192260" y="10366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163660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6B44F1EB-DCF4-4EA5-AB25-EBD99B6EF01B}"/>
            </a:ext>
          </a:extLst>
        </xdr:cNvPr>
        <xdr:cNvSpPr txBox="1"/>
      </xdr:nvSpPr>
      <xdr:spPr>
        <a:xfrm>
          <a:off x="9258300" y="10222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147710</xdr:rowOff>
    </xdr:from>
    <xdr:to>
      <xdr:col>50</xdr:col>
      <xdr:colOff>165100</xdr:colOff>
      <xdr:row>62</xdr:row>
      <xdr:rowOff>77860</xdr:rowOff>
    </xdr:to>
    <xdr:sp macro="" textlink="">
      <xdr:nvSpPr>
        <xdr:cNvPr id="248" name="楕円 247">
          <a:extLst>
            <a:ext uri="{FF2B5EF4-FFF2-40B4-BE49-F238E27FC236}">
              <a16:creationId xmlns:a16="http://schemas.microsoft.com/office/drawing/2014/main" id="{59251045-C5F5-4871-88A6-7196F0D9B0A3}"/>
            </a:ext>
          </a:extLst>
        </xdr:cNvPr>
        <xdr:cNvSpPr/>
      </xdr:nvSpPr>
      <xdr:spPr>
        <a:xfrm>
          <a:off x="8445500" y="1037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20133</xdr:rowOff>
    </xdr:from>
    <xdr:to>
      <xdr:col>55</xdr:col>
      <xdr:colOff>0</xdr:colOff>
      <xdr:row>62</xdr:row>
      <xdr:rowOff>27060</xdr:rowOff>
    </xdr:to>
    <xdr:cxnSp macro="">
      <xdr:nvCxnSpPr>
        <xdr:cNvPr id="249" name="直線コネクタ 248">
          <a:extLst>
            <a:ext uri="{FF2B5EF4-FFF2-40B4-BE49-F238E27FC236}">
              <a16:creationId xmlns:a16="http://schemas.microsoft.com/office/drawing/2014/main" id="{874F1AC6-7A9E-432B-BD55-F6D3D6974D29}"/>
            </a:ext>
          </a:extLst>
        </xdr:cNvPr>
        <xdr:cNvCxnSpPr/>
      </xdr:nvCxnSpPr>
      <xdr:spPr>
        <a:xfrm flipV="1">
          <a:off x="8496300" y="10413813"/>
          <a:ext cx="7239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158321</xdr:rowOff>
    </xdr:from>
    <xdr:to>
      <xdr:col>46</xdr:col>
      <xdr:colOff>38100</xdr:colOff>
      <xdr:row>62</xdr:row>
      <xdr:rowOff>88471</xdr:rowOff>
    </xdr:to>
    <xdr:sp macro="" textlink="">
      <xdr:nvSpPr>
        <xdr:cNvPr id="250" name="楕円 249">
          <a:extLst>
            <a:ext uri="{FF2B5EF4-FFF2-40B4-BE49-F238E27FC236}">
              <a16:creationId xmlns:a16="http://schemas.microsoft.com/office/drawing/2014/main" id="{F2AC942F-E3D1-4A8C-9DE2-505613086326}"/>
            </a:ext>
          </a:extLst>
        </xdr:cNvPr>
        <xdr:cNvSpPr/>
      </xdr:nvSpPr>
      <xdr:spPr>
        <a:xfrm>
          <a:off x="7670800" y="10384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27060</xdr:rowOff>
    </xdr:from>
    <xdr:to>
      <xdr:col>50</xdr:col>
      <xdr:colOff>114300</xdr:colOff>
      <xdr:row>62</xdr:row>
      <xdr:rowOff>37671</xdr:rowOff>
    </xdr:to>
    <xdr:cxnSp macro="">
      <xdr:nvCxnSpPr>
        <xdr:cNvPr id="251" name="直線コネクタ 250">
          <a:extLst>
            <a:ext uri="{FF2B5EF4-FFF2-40B4-BE49-F238E27FC236}">
              <a16:creationId xmlns:a16="http://schemas.microsoft.com/office/drawing/2014/main" id="{F94F6981-0E97-4619-A3D3-1C0DE984BEF5}"/>
            </a:ext>
          </a:extLst>
        </xdr:cNvPr>
        <xdr:cNvCxnSpPr/>
      </xdr:nvCxnSpPr>
      <xdr:spPr>
        <a:xfrm flipV="1">
          <a:off x="7713980" y="10420740"/>
          <a:ext cx="78232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167301</xdr:rowOff>
    </xdr:from>
    <xdr:to>
      <xdr:col>41</xdr:col>
      <xdr:colOff>101600</xdr:colOff>
      <xdr:row>62</xdr:row>
      <xdr:rowOff>97451</xdr:rowOff>
    </xdr:to>
    <xdr:sp macro="" textlink="">
      <xdr:nvSpPr>
        <xdr:cNvPr id="252" name="楕円 251">
          <a:extLst>
            <a:ext uri="{FF2B5EF4-FFF2-40B4-BE49-F238E27FC236}">
              <a16:creationId xmlns:a16="http://schemas.microsoft.com/office/drawing/2014/main" id="{6EE11ECC-2B7C-4D2C-B2F1-EAAA807E55B7}"/>
            </a:ext>
          </a:extLst>
        </xdr:cNvPr>
        <xdr:cNvSpPr/>
      </xdr:nvSpPr>
      <xdr:spPr>
        <a:xfrm>
          <a:off x="6873240" y="10393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37671</xdr:rowOff>
    </xdr:from>
    <xdr:to>
      <xdr:col>45</xdr:col>
      <xdr:colOff>177800</xdr:colOff>
      <xdr:row>62</xdr:row>
      <xdr:rowOff>46651</xdr:rowOff>
    </xdr:to>
    <xdr:cxnSp macro="">
      <xdr:nvCxnSpPr>
        <xdr:cNvPr id="253" name="直線コネクタ 252">
          <a:extLst>
            <a:ext uri="{FF2B5EF4-FFF2-40B4-BE49-F238E27FC236}">
              <a16:creationId xmlns:a16="http://schemas.microsoft.com/office/drawing/2014/main" id="{E5D4C675-A9CD-4432-AD5F-14F0E741F11B}"/>
            </a:ext>
          </a:extLst>
        </xdr:cNvPr>
        <xdr:cNvCxnSpPr/>
      </xdr:nvCxnSpPr>
      <xdr:spPr>
        <a:xfrm flipV="1">
          <a:off x="6924040" y="10431351"/>
          <a:ext cx="78994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252</xdr:rowOff>
    </xdr:from>
    <xdr:to>
      <xdr:col>36</xdr:col>
      <xdr:colOff>165100</xdr:colOff>
      <xdr:row>62</xdr:row>
      <xdr:rowOff>101852</xdr:rowOff>
    </xdr:to>
    <xdr:sp macro="" textlink="">
      <xdr:nvSpPr>
        <xdr:cNvPr id="254" name="楕円 253">
          <a:extLst>
            <a:ext uri="{FF2B5EF4-FFF2-40B4-BE49-F238E27FC236}">
              <a16:creationId xmlns:a16="http://schemas.microsoft.com/office/drawing/2014/main" id="{FFA43307-2FD4-4D66-84AF-273C48ED8B36}"/>
            </a:ext>
          </a:extLst>
        </xdr:cNvPr>
        <xdr:cNvSpPr/>
      </xdr:nvSpPr>
      <xdr:spPr>
        <a:xfrm>
          <a:off x="6098540" y="103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46651</xdr:rowOff>
    </xdr:from>
    <xdr:to>
      <xdr:col>41</xdr:col>
      <xdr:colOff>50800</xdr:colOff>
      <xdr:row>62</xdr:row>
      <xdr:rowOff>51052</xdr:rowOff>
    </xdr:to>
    <xdr:cxnSp macro="">
      <xdr:nvCxnSpPr>
        <xdr:cNvPr id="255" name="直線コネクタ 254">
          <a:extLst>
            <a:ext uri="{FF2B5EF4-FFF2-40B4-BE49-F238E27FC236}">
              <a16:creationId xmlns:a16="http://schemas.microsoft.com/office/drawing/2014/main" id="{DC62891D-F711-4FBF-89F5-BE4FC521E9FA}"/>
            </a:ext>
          </a:extLst>
        </xdr:cNvPr>
        <xdr:cNvCxnSpPr/>
      </xdr:nvCxnSpPr>
      <xdr:spPr>
        <a:xfrm flipV="1">
          <a:off x="6149340" y="10440331"/>
          <a:ext cx="7747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B77FDC2-364D-42C2-A7EE-43ACF63C0694}"/>
            </a:ext>
          </a:extLst>
        </xdr:cNvPr>
        <xdr:cNvSpPr txBox="1"/>
      </xdr:nvSpPr>
      <xdr:spPr>
        <a:xfrm>
          <a:off x="8214575" y="106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BB048A-342D-4679-87AC-EF88EFB8BD03}"/>
            </a:ext>
          </a:extLst>
        </xdr:cNvPr>
        <xdr:cNvSpPr txBox="1"/>
      </xdr:nvSpPr>
      <xdr:spPr>
        <a:xfrm>
          <a:off x="7444955" y="1066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2405C04-F8D0-48EA-A271-71CF989DC1E4}"/>
            </a:ext>
          </a:extLst>
        </xdr:cNvPr>
        <xdr:cNvSpPr txBox="1"/>
      </xdr:nvSpPr>
      <xdr:spPr>
        <a:xfrm>
          <a:off x="6670255" y="10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B2E29D6-7562-4A4E-9845-896DAEBBCFC4}"/>
            </a:ext>
          </a:extLst>
        </xdr:cNvPr>
        <xdr:cNvSpPr txBox="1"/>
      </xdr:nvSpPr>
      <xdr:spPr>
        <a:xfrm>
          <a:off x="5872695" y="106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94387</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726E7DB2-0700-4BEC-A4C0-51A56391E3B1}"/>
            </a:ext>
          </a:extLst>
        </xdr:cNvPr>
        <xdr:cNvSpPr txBox="1"/>
      </xdr:nvSpPr>
      <xdr:spPr>
        <a:xfrm>
          <a:off x="8184225" y="10152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104998</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A939F903-2994-46F6-9E54-5136C52F9320}"/>
            </a:ext>
          </a:extLst>
        </xdr:cNvPr>
        <xdr:cNvSpPr txBox="1"/>
      </xdr:nvSpPr>
      <xdr:spPr>
        <a:xfrm>
          <a:off x="7399365" y="1016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113978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22929CE-C982-4782-B254-21B222DFCF1E}"/>
            </a:ext>
          </a:extLst>
        </xdr:cNvPr>
        <xdr:cNvSpPr txBox="1"/>
      </xdr:nvSpPr>
      <xdr:spPr>
        <a:xfrm>
          <a:off x="6670255" y="1017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118379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E69AAAC-1958-45FB-BCAE-1D13879837A0}"/>
            </a:ext>
          </a:extLst>
        </xdr:cNvPr>
        <xdr:cNvSpPr txBox="1"/>
      </xdr:nvSpPr>
      <xdr:spPr>
        <a:xfrm>
          <a:off x="5872695" y="1017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C472A4F-AB30-4CFC-8440-4F729790D1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E6973A7-51E9-4056-9C9D-AE49612138F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58B0DD5-41D0-4BAF-A95C-94BF28CC183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BE78F30-9DA3-44F6-8DB3-FCD3E0C35B6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FF2B85D-8C13-4034-B941-4779E96F6F0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07ECA0E-4A46-42FA-B91F-859FB11BAC2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C04A891-C2D7-4A41-A735-6181CD63B39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BCD43A5-841C-4565-BB85-93DA1E36057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B31F390-B5BF-4808-BC87-F5CC0BD5CA2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1A87972-06DC-4267-B253-3BF956A6050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D2C05C0-2E6D-49F8-94A3-D5990BBC5AB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4BD5125-A3EA-4866-9792-7B48C17DF04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C30FBDB-CD35-4556-BC82-72BA6B29EC9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FAA908C-EA33-4441-8093-E7C5720F072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94FBEF3-FE7C-4692-881F-9A8B86B486F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8991A0D-4FD3-47CD-9E69-4C75B8F824A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9034284-40DE-4B16-9FAE-6B45122F9C9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6C37DD3-D264-44C0-B1E0-AF3A00E7F0D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77E01D4-9717-40DF-AF98-C8B71EA82BA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2AF3624-6710-4DD1-B4F4-00798930BD5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BB8C7D8-8E74-4EDB-8D8E-6F16386E10D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038E865-FB8B-4D53-81E0-7EBD38933C4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235CA2B-84A4-4767-ABCE-B4A3B7B9140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E07AA54-7CD8-474B-8A02-5D8BF7FEDE7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DFF0C4A-F77B-4A50-AEDF-0387C869EEA5}"/>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138340D-925D-40D5-BD40-09CF14C998D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36F1112-7386-4AD0-B21D-A68E49D1286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C327BBE-40E8-42FB-B81E-E6A05870BD1B}"/>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57AD304F-B924-41C0-AF5E-1218A520A960}"/>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3A4915F-5DD6-46D7-ADA6-B0C674AB2DFD}"/>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2A38C0EB-D21C-47BE-B78B-4D852E5499A3}"/>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B04D6F55-2D9A-49F8-899D-302472642F6E}"/>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A9179D5E-5AE5-48C7-BB64-5EC9AC794939}"/>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56E8135-1C81-459F-A96F-6A60C0F13D27}"/>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CF6F5190-8E64-47E6-BA1E-0975EB173FAB}"/>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CE7D55-B596-4312-93EC-7C42F2761CC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B9995C-B78F-48E0-9CC2-E47ECEF89BA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9C7FA2-0C54-489B-BC4C-3CDB9E0B312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AB9797-F96A-465C-8793-A80631FDFA5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EB13860-24B6-4C34-A1B8-6C8CA1E25C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4" name="楕円 303">
          <a:extLst>
            <a:ext uri="{FF2B5EF4-FFF2-40B4-BE49-F238E27FC236}">
              <a16:creationId xmlns:a16="http://schemas.microsoft.com/office/drawing/2014/main" id="{CA95F891-42EF-444A-94A6-7E322DE23196}"/>
            </a:ext>
          </a:extLst>
        </xdr:cNvPr>
        <xdr:cNvSpPr/>
      </xdr:nvSpPr>
      <xdr:spPr>
        <a:xfrm>
          <a:off x="403606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86A3925-5B13-4F2A-B9C0-36331739E8CC}"/>
            </a:ext>
          </a:extLst>
        </xdr:cNvPr>
        <xdr:cNvSpPr txBox="1"/>
      </xdr:nvSpPr>
      <xdr:spPr>
        <a:xfrm>
          <a:off x="4124960"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6" name="楕円 305">
          <a:extLst>
            <a:ext uri="{FF2B5EF4-FFF2-40B4-BE49-F238E27FC236}">
              <a16:creationId xmlns:a16="http://schemas.microsoft.com/office/drawing/2014/main" id="{C5B47F7E-EA18-42EE-AA28-4D0CD3B2B100}"/>
            </a:ext>
          </a:extLst>
        </xdr:cNvPr>
        <xdr:cNvSpPr/>
      </xdr:nvSpPr>
      <xdr:spPr>
        <a:xfrm>
          <a:off x="3312160" y="14177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146686</xdr:rowOff>
    </xdr:to>
    <xdr:cxnSp macro="">
      <xdr:nvCxnSpPr>
        <xdr:cNvPr id="307" name="直線コネクタ 306">
          <a:extLst>
            <a:ext uri="{FF2B5EF4-FFF2-40B4-BE49-F238E27FC236}">
              <a16:creationId xmlns:a16="http://schemas.microsoft.com/office/drawing/2014/main" id="{F2C42A68-39F6-43B6-9AB8-BAB5273770D0}"/>
            </a:ext>
          </a:extLst>
        </xdr:cNvPr>
        <xdr:cNvCxnSpPr/>
      </xdr:nvCxnSpPr>
      <xdr:spPr>
        <a:xfrm flipV="1">
          <a:off x="3355340" y="14108430"/>
          <a:ext cx="73152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8" name="楕円 307">
          <a:extLst>
            <a:ext uri="{FF2B5EF4-FFF2-40B4-BE49-F238E27FC236}">
              <a16:creationId xmlns:a16="http://schemas.microsoft.com/office/drawing/2014/main" id="{F96A3063-9202-4E7C-99A5-CB26A5495B32}"/>
            </a:ext>
          </a:extLst>
        </xdr:cNvPr>
        <xdr:cNvSpPr/>
      </xdr:nvSpPr>
      <xdr:spPr>
        <a:xfrm>
          <a:off x="25146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85</xdr:row>
      <xdr:rowOff>68580</xdr:rowOff>
    </xdr:to>
    <xdr:cxnSp macro="">
      <xdr:nvCxnSpPr>
        <xdr:cNvPr id="309" name="直線コネクタ 308">
          <a:extLst>
            <a:ext uri="{FF2B5EF4-FFF2-40B4-BE49-F238E27FC236}">
              <a16:creationId xmlns:a16="http://schemas.microsoft.com/office/drawing/2014/main" id="{37723DB2-7A56-4F88-B68F-E661CBD5154F}"/>
            </a:ext>
          </a:extLst>
        </xdr:cNvPr>
        <xdr:cNvCxnSpPr/>
      </xdr:nvCxnSpPr>
      <xdr:spPr>
        <a:xfrm flipV="1">
          <a:off x="2565400" y="14228446"/>
          <a:ext cx="78994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158750</xdr:rowOff>
    </xdr:from>
    <xdr:to>
      <xdr:col>10</xdr:col>
      <xdr:colOff>165100</xdr:colOff>
      <xdr:row>85</xdr:row>
      <xdr:rowOff>88900</xdr:rowOff>
    </xdr:to>
    <xdr:sp macro="" textlink="">
      <xdr:nvSpPr>
        <xdr:cNvPr id="310" name="楕円 309">
          <a:extLst>
            <a:ext uri="{FF2B5EF4-FFF2-40B4-BE49-F238E27FC236}">
              <a16:creationId xmlns:a16="http://schemas.microsoft.com/office/drawing/2014/main" id="{E9E4F365-BAD0-44CA-B496-8C94A371BE0D}"/>
            </a:ext>
          </a:extLst>
        </xdr:cNvPr>
        <xdr:cNvSpPr/>
      </xdr:nvSpPr>
      <xdr:spPr>
        <a:xfrm>
          <a:off x="173990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38100</xdr:rowOff>
    </xdr:from>
    <xdr:to>
      <xdr:col>15</xdr:col>
      <xdr:colOff>50800</xdr:colOff>
      <xdr:row>85</xdr:row>
      <xdr:rowOff>68580</xdr:rowOff>
    </xdr:to>
    <xdr:cxnSp macro="">
      <xdr:nvCxnSpPr>
        <xdr:cNvPr id="311" name="直線コネクタ 310">
          <a:extLst>
            <a:ext uri="{FF2B5EF4-FFF2-40B4-BE49-F238E27FC236}">
              <a16:creationId xmlns:a16="http://schemas.microsoft.com/office/drawing/2014/main" id="{069A6B40-0E23-4526-990E-5CBAFC8DD576}"/>
            </a:ext>
          </a:extLst>
        </xdr:cNvPr>
        <xdr:cNvCxnSpPr/>
      </xdr:nvCxnSpPr>
      <xdr:spPr>
        <a:xfrm>
          <a:off x="1790700" y="142875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12" name="楕円 311">
          <a:extLst>
            <a:ext uri="{FF2B5EF4-FFF2-40B4-BE49-F238E27FC236}">
              <a16:creationId xmlns:a16="http://schemas.microsoft.com/office/drawing/2014/main" id="{418C633B-E25A-4360-8FB4-FE10C6412B57}"/>
            </a:ext>
          </a:extLst>
        </xdr:cNvPr>
        <xdr:cNvSpPr/>
      </xdr:nvSpPr>
      <xdr:spPr>
        <a:xfrm>
          <a:off x="965200" y="14269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38100</xdr:rowOff>
    </xdr:from>
    <xdr:to>
      <xdr:col>10</xdr:col>
      <xdr:colOff>114300</xdr:colOff>
      <xdr:row>85</xdr:row>
      <xdr:rowOff>70486</xdr:rowOff>
    </xdr:to>
    <xdr:cxnSp macro="">
      <xdr:nvCxnSpPr>
        <xdr:cNvPr id="313" name="直線コネクタ 312">
          <a:extLst>
            <a:ext uri="{FF2B5EF4-FFF2-40B4-BE49-F238E27FC236}">
              <a16:creationId xmlns:a16="http://schemas.microsoft.com/office/drawing/2014/main" id="{5A670584-621E-4F51-B695-48F47BE018A3}"/>
            </a:ext>
          </a:extLst>
        </xdr:cNvPr>
        <xdr:cNvCxnSpPr/>
      </xdr:nvCxnSpPr>
      <xdr:spPr>
        <a:xfrm flipV="1">
          <a:off x="1008380" y="14287500"/>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C83CAE10-7610-4B2F-9400-F5E40FC9301A}"/>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A3C73D40-DB73-4A85-8D80-48240D3880F7}"/>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3BB2555F-A576-4D03-A3B5-6340BF7152AF}"/>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982A8604-BA40-4158-97E6-D83CBC524EB5}"/>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8" name="n_1mainValue【公営住宅】&#10;有形固定資産減価償却率">
          <a:extLst>
            <a:ext uri="{FF2B5EF4-FFF2-40B4-BE49-F238E27FC236}">
              <a16:creationId xmlns:a16="http://schemas.microsoft.com/office/drawing/2014/main" id="{917C1C7F-5DF0-4306-8957-688A130BF140}"/>
            </a:ext>
          </a:extLst>
        </xdr:cNvPr>
        <xdr:cNvSpPr txBox="1"/>
      </xdr:nvSpPr>
      <xdr:spPr>
        <a:xfrm>
          <a:off x="317056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9" name="n_2mainValue【公営住宅】&#10;有形固定資産減価償却率">
          <a:extLst>
            <a:ext uri="{FF2B5EF4-FFF2-40B4-BE49-F238E27FC236}">
              <a16:creationId xmlns:a16="http://schemas.microsoft.com/office/drawing/2014/main" id="{D42B2418-940B-4D89-A8E9-DABBC345CF3C}"/>
            </a:ext>
          </a:extLst>
        </xdr:cNvPr>
        <xdr:cNvSpPr txBox="1"/>
      </xdr:nvSpPr>
      <xdr:spPr>
        <a:xfrm>
          <a:off x="238570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5171F9A0-ED95-47AD-8CEE-0AA1088A2A57}"/>
            </a:ext>
          </a:extLst>
        </xdr:cNvPr>
        <xdr:cNvSpPr txBox="1"/>
      </xdr:nvSpPr>
      <xdr:spPr>
        <a:xfrm>
          <a:off x="161100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21" name="n_4mainValue【公営住宅】&#10;有形固定資産減価償却率">
          <a:extLst>
            <a:ext uri="{FF2B5EF4-FFF2-40B4-BE49-F238E27FC236}">
              <a16:creationId xmlns:a16="http://schemas.microsoft.com/office/drawing/2014/main" id="{425E0BA1-B3BD-4415-937C-BB341E17906F}"/>
            </a:ext>
          </a:extLst>
        </xdr:cNvPr>
        <xdr:cNvSpPr txBox="1"/>
      </xdr:nvSpPr>
      <xdr:spPr>
        <a:xfrm>
          <a:off x="83630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24903A4-9339-40BD-8FB6-E2FD9D9AE91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305F35D-9B44-4242-85AD-687CAE68287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F0C9B66-B0D0-4E74-9B37-6177186339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A0B9179-E686-476E-B1AE-74E3B91BB03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BBC46CA-3D31-4E0C-BE4D-85230F54767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56C57AD-8819-45CA-8E3B-084229F208A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E1C1B6F-EA21-479E-96E3-B83420FDDAF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993AF01-30E2-44CD-B530-CE2B957A06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6D8ABE6-98BE-4B30-8C81-EE7FB3E9EEA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893AC3A-21DA-4B6F-9D1C-7AB1B0CEE7C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14C8A32-1EA8-4B54-A133-AB3AB7505BF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9196897-4099-4CFF-B920-188A19F6863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AE95A5-F179-41D9-8A29-6E302C7F422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7243F25-B04B-4B24-BDFB-22831876B4C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61B453F-19C0-4D2D-9712-6F4D6624F79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023ED8A-A464-4CE8-B55C-96319D7DFAB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56C2263-A5DD-429E-850D-5AE50348DB6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434C51-7409-4DC1-9B05-D08167644CE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C42C813-B35C-49A7-8092-680516024F1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BD5B437-1DD4-4DDF-BCFC-F3204D071B5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3382F6B-7C2F-48C9-B596-F0DA1D73572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2326D0E-3FDD-400C-A41D-FD653EB3FA9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048FB3A-C1BD-403F-8BAD-CE5F99A53E7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AB3A244A-EE92-452E-B795-4080163BBF8A}"/>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7A7599FD-ECDD-4B50-80F5-2F587A29FD14}"/>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EAA7B674-893B-4431-9047-BB75AC15656A}"/>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EA5C5C36-E7D4-4EA5-8EE0-803967C61678}"/>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4101A7F9-A504-4121-A705-1C560E707055}"/>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1C6CF90A-B394-4FFB-AFFA-76C7DBEDE7F1}"/>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D591C4F9-0E37-4CFF-9345-A1A4621A91B2}"/>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362581F2-8DE4-44E4-A79D-67C5CD17BAF1}"/>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F9C852DA-3566-4793-A66C-D4E8B3C9E8AD}"/>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7DD82F85-B4B5-4751-A73D-527CD2D1E5CE}"/>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3BBFA76F-1879-4147-A14E-64A63C47B77F}"/>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62064C-C9D6-45D8-9B97-64B14051421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A28703D-2431-4118-9CDF-55BC295403B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77AB349-360E-4134-9F64-35CE97E0F7D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BC93125-21A6-4F35-B83F-D528ED52903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6E5196F-FA1D-4557-8897-086F03BB22D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21971</xdr:rowOff>
    </xdr:from>
    <xdr:to>
      <xdr:col>55</xdr:col>
      <xdr:colOff>50800</xdr:colOff>
      <xdr:row>86</xdr:row>
      <xdr:rowOff>123571</xdr:rowOff>
    </xdr:to>
    <xdr:sp macro="" textlink="">
      <xdr:nvSpPr>
        <xdr:cNvPr id="361" name="楕円 360">
          <a:extLst>
            <a:ext uri="{FF2B5EF4-FFF2-40B4-BE49-F238E27FC236}">
              <a16:creationId xmlns:a16="http://schemas.microsoft.com/office/drawing/2014/main" id="{AB9CE32D-F0FC-4E81-B01E-7DB39E92F985}"/>
            </a:ext>
          </a:extLst>
        </xdr:cNvPr>
        <xdr:cNvSpPr/>
      </xdr:nvSpPr>
      <xdr:spPr>
        <a:xfrm>
          <a:off x="9192260" y="14439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108348</xdr:rowOff>
    </xdr:from>
    <xdr:ext cx="469744" cy="259045"/>
    <xdr:sp macro="" textlink="">
      <xdr:nvSpPr>
        <xdr:cNvPr id="362" name="【公営住宅】&#10;一人当たり面積該当値テキスト">
          <a:extLst>
            <a:ext uri="{FF2B5EF4-FFF2-40B4-BE49-F238E27FC236}">
              <a16:creationId xmlns:a16="http://schemas.microsoft.com/office/drawing/2014/main" id="{EB7EEB03-E184-4B49-B372-04048F8B61EE}"/>
            </a:ext>
          </a:extLst>
        </xdr:cNvPr>
        <xdr:cNvSpPr txBox="1"/>
      </xdr:nvSpPr>
      <xdr:spPr>
        <a:xfrm>
          <a:off x="9258300" y="1435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162370</xdr:rowOff>
    </xdr:from>
    <xdr:to>
      <xdr:col>50</xdr:col>
      <xdr:colOff>165100</xdr:colOff>
      <xdr:row>86</xdr:row>
      <xdr:rowOff>92520</xdr:rowOff>
    </xdr:to>
    <xdr:sp macro="" textlink="">
      <xdr:nvSpPr>
        <xdr:cNvPr id="363" name="楕円 362">
          <a:extLst>
            <a:ext uri="{FF2B5EF4-FFF2-40B4-BE49-F238E27FC236}">
              <a16:creationId xmlns:a16="http://schemas.microsoft.com/office/drawing/2014/main" id="{30BF83AC-4ABD-46B3-BC92-6F14B5135401}"/>
            </a:ext>
          </a:extLst>
        </xdr:cNvPr>
        <xdr:cNvSpPr/>
      </xdr:nvSpPr>
      <xdr:spPr>
        <a:xfrm>
          <a:off x="8445500" y="1441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41720</xdr:rowOff>
    </xdr:from>
    <xdr:to>
      <xdr:col>55</xdr:col>
      <xdr:colOff>0</xdr:colOff>
      <xdr:row>86</xdr:row>
      <xdr:rowOff>72771</xdr:rowOff>
    </xdr:to>
    <xdr:cxnSp macro="">
      <xdr:nvCxnSpPr>
        <xdr:cNvPr id="364" name="直線コネクタ 363">
          <a:extLst>
            <a:ext uri="{FF2B5EF4-FFF2-40B4-BE49-F238E27FC236}">
              <a16:creationId xmlns:a16="http://schemas.microsoft.com/office/drawing/2014/main" id="{E2CEE38D-B04D-4CDD-B1B3-025761D2B9B2}"/>
            </a:ext>
          </a:extLst>
        </xdr:cNvPr>
        <xdr:cNvCxnSpPr/>
      </xdr:nvCxnSpPr>
      <xdr:spPr>
        <a:xfrm>
          <a:off x="8496300" y="14458760"/>
          <a:ext cx="7239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163513</xdr:rowOff>
    </xdr:from>
    <xdr:to>
      <xdr:col>46</xdr:col>
      <xdr:colOff>38100</xdr:colOff>
      <xdr:row>86</xdr:row>
      <xdr:rowOff>93663</xdr:rowOff>
    </xdr:to>
    <xdr:sp macro="" textlink="">
      <xdr:nvSpPr>
        <xdr:cNvPr id="365" name="楕円 364">
          <a:extLst>
            <a:ext uri="{FF2B5EF4-FFF2-40B4-BE49-F238E27FC236}">
              <a16:creationId xmlns:a16="http://schemas.microsoft.com/office/drawing/2014/main" id="{91CC3E91-12C1-4766-9F18-4FA816ABCA80}"/>
            </a:ext>
          </a:extLst>
        </xdr:cNvPr>
        <xdr:cNvSpPr/>
      </xdr:nvSpPr>
      <xdr:spPr>
        <a:xfrm>
          <a:off x="7670800" y="14412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41720</xdr:rowOff>
    </xdr:from>
    <xdr:to>
      <xdr:col>50</xdr:col>
      <xdr:colOff>114300</xdr:colOff>
      <xdr:row>86</xdr:row>
      <xdr:rowOff>42863</xdr:rowOff>
    </xdr:to>
    <xdr:cxnSp macro="">
      <xdr:nvCxnSpPr>
        <xdr:cNvPr id="366" name="直線コネクタ 365">
          <a:extLst>
            <a:ext uri="{FF2B5EF4-FFF2-40B4-BE49-F238E27FC236}">
              <a16:creationId xmlns:a16="http://schemas.microsoft.com/office/drawing/2014/main" id="{EAD47AE9-4377-460B-A19C-4377A3599331}"/>
            </a:ext>
          </a:extLst>
        </xdr:cNvPr>
        <xdr:cNvCxnSpPr/>
      </xdr:nvCxnSpPr>
      <xdr:spPr>
        <a:xfrm flipV="1">
          <a:off x="7713980" y="1445876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164655</xdr:rowOff>
    </xdr:from>
    <xdr:to>
      <xdr:col>41</xdr:col>
      <xdr:colOff>101600</xdr:colOff>
      <xdr:row>86</xdr:row>
      <xdr:rowOff>94805</xdr:rowOff>
    </xdr:to>
    <xdr:sp macro="" textlink="">
      <xdr:nvSpPr>
        <xdr:cNvPr id="367" name="楕円 366">
          <a:extLst>
            <a:ext uri="{FF2B5EF4-FFF2-40B4-BE49-F238E27FC236}">
              <a16:creationId xmlns:a16="http://schemas.microsoft.com/office/drawing/2014/main" id="{49FC386E-CD7A-4995-83B1-BA3426FF287E}"/>
            </a:ext>
          </a:extLst>
        </xdr:cNvPr>
        <xdr:cNvSpPr/>
      </xdr:nvSpPr>
      <xdr:spPr>
        <a:xfrm>
          <a:off x="6873240" y="1441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42863</xdr:rowOff>
    </xdr:from>
    <xdr:to>
      <xdr:col>45</xdr:col>
      <xdr:colOff>177800</xdr:colOff>
      <xdr:row>86</xdr:row>
      <xdr:rowOff>44005</xdr:rowOff>
    </xdr:to>
    <xdr:cxnSp macro="">
      <xdr:nvCxnSpPr>
        <xdr:cNvPr id="368" name="直線コネクタ 367">
          <a:extLst>
            <a:ext uri="{FF2B5EF4-FFF2-40B4-BE49-F238E27FC236}">
              <a16:creationId xmlns:a16="http://schemas.microsoft.com/office/drawing/2014/main" id="{49CE21C9-E791-4642-A302-F0520916B6C4}"/>
            </a:ext>
          </a:extLst>
        </xdr:cNvPr>
        <xdr:cNvCxnSpPr/>
      </xdr:nvCxnSpPr>
      <xdr:spPr>
        <a:xfrm flipV="1">
          <a:off x="6924040" y="14459903"/>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165608</xdr:rowOff>
    </xdr:from>
    <xdr:to>
      <xdr:col>36</xdr:col>
      <xdr:colOff>165100</xdr:colOff>
      <xdr:row>86</xdr:row>
      <xdr:rowOff>95758</xdr:rowOff>
    </xdr:to>
    <xdr:sp macro="" textlink="">
      <xdr:nvSpPr>
        <xdr:cNvPr id="369" name="楕円 368">
          <a:extLst>
            <a:ext uri="{FF2B5EF4-FFF2-40B4-BE49-F238E27FC236}">
              <a16:creationId xmlns:a16="http://schemas.microsoft.com/office/drawing/2014/main" id="{2FABE0A4-7748-4620-97E4-294E9D020466}"/>
            </a:ext>
          </a:extLst>
        </xdr:cNvPr>
        <xdr:cNvSpPr/>
      </xdr:nvSpPr>
      <xdr:spPr>
        <a:xfrm>
          <a:off x="609854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44005</xdr:rowOff>
    </xdr:from>
    <xdr:to>
      <xdr:col>41</xdr:col>
      <xdr:colOff>50800</xdr:colOff>
      <xdr:row>86</xdr:row>
      <xdr:rowOff>44958</xdr:rowOff>
    </xdr:to>
    <xdr:cxnSp macro="">
      <xdr:nvCxnSpPr>
        <xdr:cNvPr id="370" name="直線コネクタ 369">
          <a:extLst>
            <a:ext uri="{FF2B5EF4-FFF2-40B4-BE49-F238E27FC236}">
              <a16:creationId xmlns:a16="http://schemas.microsoft.com/office/drawing/2014/main" id="{AB841478-C1FE-45DA-8601-6669C36E47B5}"/>
            </a:ext>
          </a:extLst>
        </xdr:cNvPr>
        <xdr:cNvCxnSpPr/>
      </xdr:nvCxnSpPr>
      <xdr:spPr>
        <a:xfrm flipV="1">
          <a:off x="6149340" y="14461045"/>
          <a:ext cx="7747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D34A4D23-A84E-4A58-9B55-44535D3A675B}"/>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C4DAFD30-2445-4FB2-92DE-C410B2971851}"/>
            </a:ext>
          </a:extLst>
        </xdr:cNvPr>
        <xdr:cNvSpPr txBox="1"/>
      </xdr:nvSpPr>
      <xdr:spPr>
        <a:xfrm>
          <a:off x="7509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26681D88-42C3-4039-BF47-7F4B54B2DD83}"/>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F7D5F0A1-489A-499A-B4CC-2446D5C73DE5}"/>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83647</xdr:rowOff>
    </xdr:from>
    <xdr:ext cx="469744" cy="259045"/>
    <xdr:sp macro="" textlink="">
      <xdr:nvSpPr>
        <xdr:cNvPr id="375" name="n_1mainValue【公営住宅】&#10;一人当たり面積">
          <a:extLst>
            <a:ext uri="{FF2B5EF4-FFF2-40B4-BE49-F238E27FC236}">
              <a16:creationId xmlns:a16="http://schemas.microsoft.com/office/drawing/2014/main" id="{38A83E90-1951-4143-8505-657E4952E4A1}"/>
            </a:ext>
          </a:extLst>
        </xdr:cNvPr>
        <xdr:cNvSpPr txBox="1"/>
      </xdr:nvSpPr>
      <xdr:spPr>
        <a:xfrm>
          <a:off x="8271587" y="145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84790</xdr:rowOff>
    </xdr:from>
    <xdr:ext cx="469744" cy="259045"/>
    <xdr:sp macro="" textlink="">
      <xdr:nvSpPr>
        <xdr:cNvPr id="376" name="n_2mainValue【公営住宅】&#10;一人当たり面積">
          <a:extLst>
            <a:ext uri="{FF2B5EF4-FFF2-40B4-BE49-F238E27FC236}">
              <a16:creationId xmlns:a16="http://schemas.microsoft.com/office/drawing/2014/main" id="{19F3C93E-A9D9-4F0B-8AB6-EA025328F0E9}"/>
            </a:ext>
          </a:extLst>
        </xdr:cNvPr>
        <xdr:cNvSpPr txBox="1"/>
      </xdr:nvSpPr>
      <xdr:spPr>
        <a:xfrm>
          <a:off x="7509587" y="1450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85932</xdr:rowOff>
    </xdr:from>
    <xdr:ext cx="469744" cy="259045"/>
    <xdr:sp macro="" textlink="">
      <xdr:nvSpPr>
        <xdr:cNvPr id="377" name="n_3mainValue【公営住宅】&#10;一人当たり面積">
          <a:extLst>
            <a:ext uri="{FF2B5EF4-FFF2-40B4-BE49-F238E27FC236}">
              <a16:creationId xmlns:a16="http://schemas.microsoft.com/office/drawing/2014/main" id="{F198C5B5-DF31-42A4-B7A7-FB445DDD74E0}"/>
            </a:ext>
          </a:extLst>
        </xdr:cNvPr>
        <xdr:cNvSpPr txBox="1"/>
      </xdr:nvSpPr>
      <xdr:spPr>
        <a:xfrm>
          <a:off x="6712027" y="14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86885</xdr:rowOff>
    </xdr:from>
    <xdr:ext cx="469744" cy="259045"/>
    <xdr:sp macro="" textlink="">
      <xdr:nvSpPr>
        <xdr:cNvPr id="378" name="n_4mainValue【公営住宅】&#10;一人当たり面積">
          <a:extLst>
            <a:ext uri="{FF2B5EF4-FFF2-40B4-BE49-F238E27FC236}">
              <a16:creationId xmlns:a16="http://schemas.microsoft.com/office/drawing/2014/main" id="{F3B92D31-D8E3-4414-B9CA-DB03D30646FA}"/>
            </a:ext>
          </a:extLst>
        </xdr:cNvPr>
        <xdr:cNvSpPr txBox="1"/>
      </xdr:nvSpPr>
      <xdr:spPr>
        <a:xfrm>
          <a:off x="593732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846E0A4-9657-419F-B564-91A307C956C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61FCB69-C097-4A35-B67C-2776FA35219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7A713B6-9CDC-430D-A4AA-8ADCB366E19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5FCACA3-F5BD-42CE-8B7B-91F673AFD33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6505C07-37D6-4AEA-A7C4-3B9246127A4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A3CC048-C482-42FE-B18A-29009411480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C286A81-75F6-406E-A4CC-2AE3740C2CA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7FCC0A4-F407-4836-B61C-7371341BA05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3003DCC-B601-4F64-91E0-22268F4CEEB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07B089A-F255-4A26-AE32-9F035594857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3933CED-CC50-464E-9B59-3D0B16D03A7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7C56E83-A69C-46D9-8E8E-489C3BCF531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B895065-A6AF-4C15-BF1B-44803112C3E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4C87DE6-E075-41E1-B2D2-7B8BB42185C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15B56F9-E407-4EAD-867A-471B3B54E1C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2467A6D-95CE-4B70-A905-41049F948C0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7525076-57C5-4D6E-AEB4-6553EBD933D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2EC9B4C-DF7E-4214-8D46-189D2B798F6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AF9CF73-532F-4D80-BD90-C9915AE8C13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9811E60-240E-465D-A492-6B94F2833ED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931F318-DB6E-42B1-9D3D-943DBEDA30F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B20BFDF-7EB5-442A-91A8-9C0B2DC5CAC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8D4A936-C331-4302-8F03-4297AE30BE2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66070B0-9AB7-47C4-A78E-E31C6012E2F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9ECEC126-A490-41B1-874B-0BBE66FAB5E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45E8D2C5-5275-476E-9FD3-E327327F453A}"/>
            </a:ext>
          </a:extLst>
        </xdr:cNvPr>
        <xdr:cNvCxnSpPr/>
      </xdr:nvCxnSpPr>
      <xdr:spPr>
        <a:xfrm flipV="1">
          <a:off x="4086225" y="16854895"/>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B788A71C-9B36-4745-8AB4-E27A2C4AA3BE}"/>
            </a:ext>
          </a:extLst>
        </xdr:cNvPr>
        <xdr:cNvSpPr txBox="1"/>
      </xdr:nvSpPr>
      <xdr:spPr>
        <a:xfrm>
          <a:off x="412496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2153A2AB-88DB-4178-891F-EA74287BC3B1}"/>
            </a:ext>
          </a:extLst>
        </xdr:cNvPr>
        <xdr:cNvCxnSpPr/>
      </xdr:nvCxnSpPr>
      <xdr:spPr>
        <a:xfrm>
          <a:off x="402082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EBCFF00F-97E5-43C9-B965-FBEE0D7074B7}"/>
            </a:ext>
          </a:extLst>
        </xdr:cNvPr>
        <xdr:cNvSpPr txBox="1"/>
      </xdr:nvSpPr>
      <xdr:spPr>
        <a:xfrm>
          <a:off x="4124960" y="16633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C74B6204-7574-4984-93B3-EFB2A8B1E6E0}"/>
            </a:ext>
          </a:extLst>
        </xdr:cNvPr>
        <xdr:cNvCxnSpPr/>
      </xdr:nvCxnSpPr>
      <xdr:spPr>
        <a:xfrm>
          <a:off x="4020820" y="16854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2BD3B13C-989D-49C8-B647-1D7950F4B1D6}"/>
            </a:ext>
          </a:extLst>
        </xdr:cNvPr>
        <xdr:cNvSpPr txBox="1"/>
      </xdr:nvSpPr>
      <xdr:spPr>
        <a:xfrm>
          <a:off x="4124960" y="17448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E2EEA239-C206-4E8D-9A90-DB37B19A0C6A}"/>
            </a:ext>
          </a:extLst>
        </xdr:cNvPr>
        <xdr:cNvSpPr/>
      </xdr:nvSpPr>
      <xdr:spPr>
        <a:xfrm>
          <a:off x="403606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F5AEF724-66C9-41B7-8BFF-A8F30E7B8115}"/>
            </a:ext>
          </a:extLst>
        </xdr:cNvPr>
        <xdr:cNvSpPr/>
      </xdr:nvSpPr>
      <xdr:spPr>
        <a:xfrm>
          <a:off x="331216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FAC4DF0E-8AFF-47D4-9F31-12D63D549821}"/>
            </a:ext>
          </a:extLst>
        </xdr:cNvPr>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6063E5A6-5CAD-49B2-AFB9-A170341FCA03}"/>
            </a:ext>
          </a:extLst>
        </xdr:cNvPr>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1C6548F3-65D4-419A-A34D-66C79BA6F188}"/>
            </a:ext>
          </a:extLst>
        </xdr:cNvPr>
        <xdr:cNvSpPr/>
      </xdr:nvSpPr>
      <xdr:spPr>
        <a:xfrm>
          <a:off x="96520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165C81-8665-4CC6-B5C5-81E5CE1AA6F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B6EB6F9-2992-4D38-ABBB-D192ADC4EA1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2194E21-387E-4072-A8AC-1652D7E516D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157E944-55F0-4FFB-92F8-3ACF92E63C0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ABEACF0-4E1A-4093-BA14-0560F8C8081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0" name="楕円 419">
          <a:extLst>
            <a:ext uri="{FF2B5EF4-FFF2-40B4-BE49-F238E27FC236}">
              <a16:creationId xmlns:a16="http://schemas.microsoft.com/office/drawing/2014/main" id="{551B08A1-B14A-4552-9166-AA34B1462E8C}"/>
            </a:ext>
          </a:extLst>
        </xdr:cNvPr>
        <xdr:cNvSpPr/>
      </xdr:nvSpPr>
      <xdr:spPr>
        <a:xfrm>
          <a:off x="403606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769ACDB1-3F7A-4338-AC61-CA24E44A035E}"/>
            </a:ext>
          </a:extLst>
        </xdr:cNvPr>
        <xdr:cNvSpPr txBox="1"/>
      </xdr:nvSpPr>
      <xdr:spPr>
        <a:xfrm>
          <a:off x="412496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22" name="楕円 421">
          <a:extLst>
            <a:ext uri="{FF2B5EF4-FFF2-40B4-BE49-F238E27FC236}">
              <a16:creationId xmlns:a16="http://schemas.microsoft.com/office/drawing/2014/main" id="{F4F3CD02-FCE6-4B56-B383-5B08B738F640}"/>
            </a:ext>
          </a:extLst>
        </xdr:cNvPr>
        <xdr:cNvSpPr/>
      </xdr:nvSpPr>
      <xdr:spPr>
        <a:xfrm>
          <a:off x="3312160" y="17582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53339</xdr:rowOff>
    </xdr:to>
    <xdr:cxnSp macro="">
      <xdr:nvCxnSpPr>
        <xdr:cNvPr id="423" name="直線コネクタ 422">
          <a:extLst>
            <a:ext uri="{FF2B5EF4-FFF2-40B4-BE49-F238E27FC236}">
              <a16:creationId xmlns:a16="http://schemas.microsoft.com/office/drawing/2014/main" id="{C6561A07-D65E-41E7-AF52-930B9F899D5D}"/>
            </a:ext>
          </a:extLst>
        </xdr:cNvPr>
        <xdr:cNvCxnSpPr/>
      </xdr:nvCxnSpPr>
      <xdr:spPr>
        <a:xfrm>
          <a:off x="3355340" y="17629414"/>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424" name="楕円 423">
          <a:extLst>
            <a:ext uri="{FF2B5EF4-FFF2-40B4-BE49-F238E27FC236}">
              <a16:creationId xmlns:a16="http://schemas.microsoft.com/office/drawing/2014/main" id="{119DB582-8262-4017-A3ED-1BFC77766DAD}"/>
            </a:ext>
          </a:extLst>
        </xdr:cNvPr>
        <xdr:cNvSpPr/>
      </xdr:nvSpPr>
      <xdr:spPr>
        <a:xfrm>
          <a:off x="2514600" y="17556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27214</xdr:rowOff>
    </xdr:to>
    <xdr:cxnSp macro="">
      <xdr:nvCxnSpPr>
        <xdr:cNvPr id="425" name="直線コネクタ 424">
          <a:extLst>
            <a:ext uri="{FF2B5EF4-FFF2-40B4-BE49-F238E27FC236}">
              <a16:creationId xmlns:a16="http://schemas.microsoft.com/office/drawing/2014/main" id="{28168EE7-14BF-4A23-AB23-DF89F1F23F71}"/>
            </a:ext>
          </a:extLst>
        </xdr:cNvPr>
        <xdr:cNvCxnSpPr/>
      </xdr:nvCxnSpPr>
      <xdr:spPr>
        <a:xfrm>
          <a:off x="2565400" y="17603288"/>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26" name="楕円 425">
          <a:extLst>
            <a:ext uri="{FF2B5EF4-FFF2-40B4-BE49-F238E27FC236}">
              <a16:creationId xmlns:a16="http://schemas.microsoft.com/office/drawing/2014/main" id="{2C2DA5EB-1C03-41E6-BC10-55AE8FD1636E}"/>
            </a:ext>
          </a:extLst>
        </xdr:cNvPr>
        <xdr:cNvSpPr/>
      </xdr:nvSpPr>
      <xdr:spPr>
        <a:xfrm>
          <a:off x="173990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146413</xdr:rowOff>
    </xdr:from>
    <xdr:to>
      <xdr:col>15</xdr:col>
      <xdr:colOff>50800</xdr:colOff>
      <xdr:row>105</xdr:row>
      <xdr:rowOff>1088</xdr:rowOff>
    </xdr:to>
    <xdr:cxnSp macro="">
      <xdr:nvCxnSpPr>
        <xdr:cNvPr id="427" name="直線コネクタ 426">
          <a:extLst>
            <a:ext uri="{FF2B5EF4-FFF2-40B4-BE49-F238E27FC236}">
              <a16:creationId xmlns:a16="http://schemas.microsoft.com/office/drawing/2014/main" id="{4BFE090B-4D19-478B-A5AB-3D8391E71EBF}"/>
            </a:ext>
          </a:extLst>
        </xdr:cNvPr>
        <xdr:cNvCxnSpPr/>
      </xdr:nvCxnSpPr>
      <xdr:spPr>
        <a:xfrm>
          <a:off x="1790700" y="17580973"/>
          <a:ext cx="7747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28" name="楕円 427">
          <a:extLst>
            <a:ext uri="{FF2B5EF4-FFF2-40B4-BE49-F238E27FC236}">
              <a16:creationId xmlns:a16="http://schemas.microsoft.com/office/drawing/2014/main" id="{9C042C00-7EFD-4F1A-BBD2-8BA342D5254D}"/>
            </a:ext>
          </a:extLst>
        </xdr:cNvPr>
        <xdr:cNvSpPr/>
      </xdr:nvSpPr>
      <xdr:spPr>
        <a:xfrm>
          <a:off x="96520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104</xdr:row>
      <xdr:rowOff>146413</xdr:rowOff>
    </xdr:to>
    <xdr:cxnSp macro="">
      <xdr:nvCxnSpPr>
        <xdr:cNvPr id="429" name="直線コネクタ 428">
          <a:extLst>
            <a:ext uri="{FF2B5EF4-FFF2-40B4-BE49-F238E27FC236}">
              <a16:creationId xmlns:a16="http://schemas.microsoft.com/office/drawing/2014/main" id="{D5E23A99-F65D-4990-B782-0B2BE26464B4}"/>
            </a:ext>
          </a:extLst>
        </xdr:cNvPr>
        <xdr:cNvCxnSpPr/>
      </xdr:nvCxnSpPr>
      <xdr:spPr>
        <a:xfrm>
          <a:off x="1008380" y="1755484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30" name="n_1aveValue【港湾・漁港】&#10;有形固定資産減価償却率">
          <a:extLst>
            <a:ext uri="{FF2B5EF4-FFF2-40B4-BE49-F238E27FC236}">
              <a16:creationId xmlns:a16="http://schemas.microsoft.com/office/drawing/2014/main" id="{8BD40A55-812A-4059-AA7B-0DD84988C0F0}"/>
            </a:ext>
          </a:extLst>
        </xdr:cNvPr>
        <xdr:cNvSpPr txBox="1"/>
      </xdr:nvSpPr>
      <xdr:spPr>
        <a:xfrm>
          <a:off x="317056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1" name="n_2aveValue【港湾・漁港】&#10;有形固定資産減価償却率">
          <a:extLst>
            <a:ext uri="{FF2B5EF4-FFF2-40B4-BE49-F238E27FC236}">
              <a16:creationId xmlns:a16="http://schemas.microsoft.com/office/drawing/2014/main" id="{C7FE1E0B-0B29-46A8-824C-D5420972638F}"/>
            </a:ext>
          </a:extLst>
        </xdr:cNvPr>
        <xdr:cNvSpPr txBox="1"/>
      </xdr:nvSpPr>
      <xdr:spPr>
        <a:xfrm>
          <a:off x="238570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aveValue【港湾・漁港】&#10;有形固定資産減価償却率">
          <a:extLst>
            <a:ext uri="{FF2B5EF4-FFF2-40B4-BE49-F238E27FC236}">
              <a16:creationId xmlns:a16="http://schemas.microsoft.com/office/drawing/2014/main" id="{60F24FA6-7A54-41D1-A016-D6318EAC0EC4}"/>
            </a:ext>
          </a:extLst>
        </xdr:cNvPr>
        <xdr:cNvSpPr txBox="1"/>
      </xdr:nvSpPr>
      <xdr:spPr>
        <a:xfrm>
          <a:off x="16110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0215D60E-3F2F-4F39-9014-99E539AFEA02}"/>
            </a:ext>
          </a:extLst>
        </xdr:cNvPr>
        <xdr:cNvSpPr txBox="1"/>
      </xdr:nvSpPr>
      <xdr:spPr>
        <a:xfrm>
          <a:off x="8363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69141</xdr:rowOff>
    </xdr:from>
    <xdr:ext cx="405111" cy="259045"/>
    <xdr:sp macro="" textlink="">
      <xdr:nvSpPr>
        <xdr:cNvPr id="434" name="n_1mainValue【港湾・漁港】&#10;有形固定資産減価償却率">
          <a:extLst>
            <a:ext uri="{FF2B5EF4-FFF2-40B4-BE49-F238E27FC236}">
              <a16:creationId xmlns:a16="http://schemas.microsoft.com/office/drawing/2014/main" id="{6F9D325D-ADE0-43DD-B9CF-CB13D4D90BD0}"/>
            </a:ext>
          </a:extLst>
        </xdr:cNvPr>
        <xdr:cNvSpPr txBox="1"/>
      </xdr:nvSpPr>
      <xdr:spPr>
        <a:xfrm>
          <a:off x="317056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mainValue【港湾・漁港】&#10;有形固定資産減価償却率">
          <a:extLst>
            <a:ext uri="{FF2B5EF4-FFF2-40B4-BE49-F238E27FC236}">
              <a16:creationId xmlns:a16="http://schemas.microsoft.com/office/drawing/2014/main" id="{93D8C7AD-1250-4ACD-A4A5-C7448CAA2723}"/>
            </a:ext>
          </a:extLst>
        </xdr:cNvPr>
        <xdr:cNvSpPr txBox="1"/>
      </xdr:nvSpPr>
      <xdr:spPr>
        <a:xfrm>
          <a:off x="23857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6" name="n_3mainValue【港湾・漁港】&#10;有形固定資産減価償却率">
          <a:extLst>
            <a:ext uri="{FF2B5EF4-FFF2-40B4-BE49-F238E27FC236}">
              <a16:creationId xmlns:a16="http://schemas.microsoft.com/office/drawing/2014/main" id="{5819C0B2-621F-4B09-83BA-74D4582E9BA2}"/>
            </a:ext>
          </a:extLst>
        </xdr:cNvPr>
        <xdr:cNvSpPr txBox="1"/>
      </xdr:nvSpPr>
      <xdr:spPr>
        <a:xfrm>
          <a:off x="16110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7" name="n_4mainValue【港湾・漁港】&#10;有形固定資産減価償却率">
          <a:extLst>
            <a:ext uri="{FF2B5EF4-FFF2-40B4-BE49-F238E27FC236}">
              <a16:creationId xmlns:a16="http://schemas.microsoft.com/office/drawing/2014/main" id="{5DAFCB64-2E67-4737-8661-2F1CC82D5D44}"/>
            </a:ext>
          </a:extLst>
        </xdr:cNvPr>
        <xdr:cNvSpPr txBox="1"/>
      </xdr:nvSpPr>
      <xdr:spPr>
        <a:xfrm>
          <a:off x="8363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D18D4B3-F2D6-4F87-A719-50A41130E71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1896512-2BF5-4D2A-AC7E-AD76DB26F87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CCFEA12-C51B-4EFE-861C-798374D6D75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90CA5BF-054C-4980-ACB0-0407D67DA94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CD54BC9-83FC-4A59-A232-B756FA09894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9600D2A-6DFF-4ACC-A229-DEB777E85B2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9F31947-00C2-4EEE-BBC0-4D7B7BDB2BE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E423409-BE9B-49BD-A0CB-0D130CD19D2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21B2598-9AA4-4FB0-9C3A-ED0AE4DECE6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8AF60FF-A9A1-433E-A456-5AB03FD4D4C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5468340-90E5-4FAF-B3D8-AC0586BCF8F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C54C43CD-0A77-4CDD-A025-D3544E5B097F}"/>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5D1CB41-9CAA-4EC1-904C-F7B61D21B8C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D5471C8-179B-4D30-AD12-59CE4278A355}"/>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7A086CA-E538-4028-9878-FA682E7D2B4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833EE893-7C6F-4703-9E2A-658FCB3447B4}"/>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58AB1FD-59D0-45A8-AA8D-82F717A0490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5292F300-7E1C-44A5-A165-86F26937FC2B}"/>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217FDA0-10B9-4567-AE8E-0B6B8C99706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6DB6EA0F-2594-4D3C-B0C8-0C57545F4784}"/>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AEA33D6-75C6-40B2-8919-0ADAD1E29AB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B6A44101-A899-4FB9-8679-62E9ECDF94D9}"/>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B836B3C-FE2A-427F-93B0-DC4F594607E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7DFA667A-1632-4EBE-A263-242DB525D326}"/>
            </a:ext>
          </a:extLst>
        </xdr:cNvPr>
        <xdr:cNvCxnSpPr/>
      </xdr:nvCxnSpPr>
      <xdr:spPr>
        <a:xfrm flipV="1">
          <a:off x="9219565" y="16983121"/>
          <a:ext cx="0" cy="12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B729E85B-D4F1-419A-B641-E11F72BD47A5}"/>
            </a:ext>
          </a:extLst>
        </xdr:cNvPr>
        <xdr:cNvSpPr txBox="1"/>
      </xdr:nvSpPr>
      <xdr:spPr>
        <a:xfrm>
          <a:off x="9258300" y="18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ADDB916C-F0AA-4868-8716-BDB6433CF9A5}"/>
            </a:ext>
          </a:extLst>
        </xdr:cNvPr>
        <xdr:cNvCxnSpPr/>
      </xdr:nvCxnSpPr>
      <xdr:spPr>
        <a:xfrm>
          <a:off x="9154160" y="1825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B104A862-D977-411E-9AE1-65A59D066A3D}"/>
            </a:ext>
          </a:extLst>
        </xdr:cNvPr>
        <xdr:cNvSpPr txBox="1"/>
      </xdr:nvSpPr>
      <xdr:spPr>
        <a:xfrm>
          <a:off x="9258300" y="16765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0678069F-86FB-4520-9D50-B3CF443A2800}"/>
            </a:ext>
          </a:extLst>
        </xdr:cNvPr>
        <xdr:cNvCxnSpPr/>
      </xdr:nvCxnSpPr>
      <xdr:spPr>
        <a:xfrm>
          <a:off x="9154160" y="1698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5EEA1D8B-EEC8-4BBA-B756-4C9EB67E017E}"/>
            </a:ext>
          </a:extLst>
        </xdr:cNvPr>
        <xdr:cNvSpPr txBox="1"/>
      </xdr:nvSpPr>
      <xdr:spPr>
        <a:xfrm>
          <a:off x="9258300" y="177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72080D3A-1E3E-42E9-9FFE-7969EAEF3248}"/>
            </a:ext>
          </a:extLst>
        </xdr:cNvPr>
        <xdr:cNvSpPr/>
      </xdr:nvSpPr>
      <xdr:spPr>
        <a:xfrm>
          <a:off x="9192260" y="17943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1B23A6DE-2E63-488D-A666-3A08678FAAE7}"/>
            </a:ext>
          </a:extLst>
        </xdr:cNvPr>
        <xdr:cNvSpPr/>
      </xdr:nvSpPr>
      <xdr:spPr>
        <a:xfrm>
          <a:off x="8445500" y="17936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D0227C61-C78F-42F9-A93C-298442AB7657}"/>
            </a:ext>
          </a:extLst>
        </xdr:cNvPr>
        <xdr:cNvSpPr/>
      </xdr:nvSpPr>
      <xdr:spPr>
        <a:xfrm>
          <a:off x="7670800" y="179480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769AFDA1-C233-44AE-95CD-6EFEA281E61B}"/>
            </a:ext>
          </a:extLst>
        </xdr:cNvPr>
        <xdr:cNvSpPr/>
      </xdr:nvSpPr>
      <xdr:spPr>
        <a:xfrm>
          <a:off x="6873240" y="179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C17FFCF7-2A34-450E-9BD6-CED86D2EAED6}"/>
            </a:ext>
          </a:extLst>
        </xdr:cNvPr>
        <xdr:cNvSpPr/>
      </xdr:nvSpPr>
      <xdr:spPr>
        <a:xfrm>
          <a:off x="6098540" y="1789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2F8509-E634-4487-83D0-069F0AC8BE1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70F25AA-0E5C-416C-9D6C-119E3B0DCC7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C9B904C-4491-4535-9A1E-DC53FEE9B6B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8DDFE54-B61A-465E-A75C-31C489CF8E1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72C553D-59FD-4E53-932A-1F71C2483E1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78991</xdr:rowOff>
    </xdr:from>
    <xdr:to>
      <xdr:col>55</xdr:col>
      <xdr:colOff>50800</xdr:colOff>
      <xdr:row>108</xdr:row>
      <xdr:rowOff>9141</xdr:rowOff>
    </xdr:to>
    <xdr:sp macro="" textlink="">
      <xdr:nvSpPr>
        <xdr:cNvPr id="477" name="楕円 476">
          <a:extLst>
            <a:ext uri="{FF2B5EF4-FFF2-40B4-BE49-F238E27FC236}">
              <a16:creationId xmlns:a16="http://schemas.microsoft.com/office/drawing/2014/main" id="{8AAF1758-D381-4493-A8CC-E6B53FA5B381}"/>
            </a:ext>
          </a:extLst>
        </xdr:cNvPr>
        <xdr:cNvSpPr/>
      </xdr:nvSpPr>
      <xdr:spPr>
        <a:xfrm>
          <a:off x="9192260" y="18016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57418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48A87C4-9384-48DF-A310-13948456514D}"/>
            </a:ext>
          </a:extLst>
        </xdr:cNvPr>
        <xdr:cNvSpPr txBox="1"/>
      </xdr:nvSpPr>
      <xdr:spPr>
        <a:xfrm>
          <a:off x="9258300" y="1799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81335</xdr:rowOff>
    </xdr:from>
    <xdr:to>
      <xdr:col>50</xdr:col>
      <xdr:colOff>165100</xdr:colOff>
      <xdr:row>108</xdr:row>
      <xdr:rowOff>11485</xdr:rowOff>
    </xdr:to>
    <xdr:sp macro="" textlink="">
      <xdr:nvSpPr>
        <xdr:cNvPr id="479" name="楕円 478">
          <a:extLst>
            <a:ext uri="{FF2B5EF4-FFF2-40B4-BE49-F238E27FC236}">
              <a16:creationId xmlns:a16="http://schemas.microsoft.com/office/drawing/2014/main" id="{785CB68F-A0AC-4C71-9DC1-E0B9ED88F2FD}"/>
            </a:ext>
          </a:extLst>
        </xdr:cNvPr>
        <xdr:cNvSpPr/>
      </xdr:nvSpPr>
      <xdr:spPr>
        <a:xfrm>
          <a:off x="8445500" y="18018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129791</xdr:rowOff>
    </xdr:from>
    <xdr:to>
      <xdr:col>55</xdr:col>
      <xdr:colOff>0</xdr:colOff>
      <xdr:row>107</xdr:row>
      <xdr:rowOff>132135</xdr:rowOff>
    </xdr:to>
    <xdr:cxnSp macro="">
      <xdr:nvCxnSpPr>
        <xdr:cNvPr id="480" name="直線コネクタ 479">
          <a:extLst>
            <a:ext uri="{FF2B5EF4-FFF2-40B4-BE49-F238E27FC236}">
              <a16:creationId xmlns:a16="http://schemas.microsoft.com/office/drawing/2014/main" id="{A88D8322-B450-42D7-9204-8C7580C4B445}"/>
            </a:ext>
          </a:extLst>
        </xdr:cNvPr>
        <xdr:cNvCxnSpPr/>
      </xdr:nvCxnSpPr>
      <xdr:spPr>
        <a:xfrm flipV="1">
          <a:off x="8496300" y="18067271"/>
          <a:ext cx="7239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84246</xdr:rowOff>
    </xdr:from>
    <xdr:to>
      <xdr:col>46</xdr:col>
      <xdr:colOff>38100</xdr:colOff>
      <xdr:row>108</xdr:row>
      <xdr:rowOff>14396</xdr:rowOff>
    </xdr:to>
    <xdr:sp macro="" textlink="">
      <xdr:nvSpPr>
        <xdr:cNvPr id="481" name="楕円 480">
          <a:extLst>
            <a:ext uri="{FF2B5EF4-FFF2-40B4-BE49-F238E27FC236}">
              <a16:creationId xmlns:a16="http://schemas.microsoft.com/office/drawing/2014/main" id="{C261ACE4-D6CA-4B9F-B27B-14979DC44221}"/>
            </a:ext>
          </a:extLst>
        </xdr:cNvPr>
        <xdr:cNvSpPr/>
      </xdr:nvSpPr>
      <xdr:spPr>
        <a:xfrm>
          <a:off x="7670800" y="18021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132135</xdr:rowOff>
    </xdr:from>
    <xdr:to>
      <xdr:col>50</xdr:col>
      <xdr:colOff>114300</xdr:colOff>
      <xdr:row>107</xdr:row>
      <xdr:rowOff>135046</xdr:rowOff>
    </xdr:to>
    <xdr:cxnSp macro="">
      <xdr:nvCxnSpPr>
        <xdr:cNvPr id="482" name="直線コネクタ 481">
          <a:extLst>
            <a:ext uri="{FF2B5EF4-FFF2-40B4-BE49-F238E27FC236}">
              <a16:creationId xmlns:a16="http://schemas.microsoft.com/office/drawing/2014/main" id="{9BB56984-9B2C-410D-86D6-7835F1246AFC}"/>
            </a:ext>
          </a:extLst>
        </xdr:cNvPr>
        <xdr:cNvCxnSpPr/>
      </xdr:nvCxnSpPr>
      <xdr:spPr>
        <a:xfrm flipV="1">
          <a:off x="7713980" y="18069615"/>
          <a:ext cx="78232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87244</xdr:rowOff>
    </xdr:from>
    <xdr:to>
      <xdr:col>41</xdr:col>
      <xdr:colOff>101600</xdr:colOff>
      <xdr:row>108</xdr:row>
      <xdr:rowOff>17394</xdr:rowOff>
    </xdr:to>
    <xdr:sp macro="" textlink="">
      <xdr:nvSpPr>
        <xdr:cNvPr id="483" name="楕円 482">
          <a:extLst>
            <a:ext uri="{FF2B5EF4-FFF2-40B4-BE49-F238E27FC236}">
              <a16:creationId xmlns:a16="http://schemas.microsoft.com/office/drawing/2014/main" id="{2D48BB35-5A8E-4A29-B95B-1DC289688E1A}"/>
            </a:ext>
          </a:extLst>
        </xdr:cNvPr>
        <xdr:cNvSpPr/>
      </xdr:nvSpPr>
      <xdr:spPr>
        <a:xfrm>
          <a:off x="6873240" y="18024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135046</xdr:rowOff>
    </xdr:from>
    <xdr:to>
      <xdr:col>45</xdr:col>
      <xdr:colOff>177800</xdr:colOff>
      <xdr:row>107</xdr:row>
      <xdr:rowOff>138044</xdr:rowOff>
    </xdr:to>
    <xdr:cxnSp macro="">
      <xdr:nvCxnSpPr>
        <xdr:cNvPr id="484" name="直線コネクタ 483">
          <a:extLst>
            <a:ext uri="{FF2B5EF4-FFF2-40B4-BE49-F238E27FC236}">
              <a16:creationId xmlns:a16="http://schemas.microsoft.com/office/drawing/2014/main" id="{01E1381A-2BDF-4598-9A17-F096580EDACF}"/>
            </a:ext>
          </a:extLst>
        </xdr:cNvPr>
        <xdr:cNvCxnSpPr/>
      </xdr:nvCxnSpPr>
      <xdr:spPr>
        <a:xfrm flipV="1">
          <a:off x="6924040" y="18072526"/>
          <a:ext cx="78994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89663</xdr:rowOff>
    </xdr:from>
    <xdr:to>
      <xdr:col>36</xdr:col>
      <xdr:colOff>165100</xdr:colOff>
      <xdr:row>108</xdr:row>
      <xdr:rowOff>19813</xdr:rowOff>
    </xdr:to>
    <xdr:sp macro="" textlink="">
      <xdr:nvSpPr>
        <xdr:cNvPr id="485" name="楕円 484">
          <a:extLst>
            <a:ext uri="{FF2B5EF4-FFF2-40B4-BE49-F238E27FC236}">
              <a16:creationId xmlns:a16="http://schemas.microsoft.com/office/drawing/2014/main" id="{AD609517-5308-4A2F-82FA-8F56099D2C51}"/>
            </a:ext>
          </a:extLst>
        </xdr:cNvPr>
        <xdr:cNvSpPr/>
      </xdr:nvSpPr>
      <xdr:spPr>
        <a:xfrm>
          <a:off x="6098540" y="18027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138044</xdr:rowOff>
    </xdr:from>
    <xdr:to>
      <xdr:col>41</xdr:col>
      <xdr:colOff>50800</xdr:colOff>
      <xdr:row>107</xdr:row>
      <xdr:rowOff>140463</xdr:rowOff>
    </xdr:to>
    <xdr:cxnSp macro="">
      <xdr:nvCxnSpPr>
        <xdr:cNvPr id="486" name="直線コネクタ 485">
          <a:extLst>
            <a:ext uri="{FF2B5EF4-FFF2-40B4-BE49-F238E27FC236}">
              <a16:creationId xmlns:a16="http://schemas.microsoft.com/office/drawing/2014/main" id="{AB0B4CC1-1C36-4E42-B944-C2339BAA8E68}"/>
            </a:ext>
          </a:extLst>
        </xdr:cNvPr>
        <xdr:cNvCxnSpPr/>
      </xdr:nvCxnSpPr>
      <xdr:spPr>
        <a:xfrm flipV="1">
          <a:off x="6149340" y="18075524"/>
          <a:ext cx="7747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85302B06-2CAB-4354-86C5-FB9D39869A8B}"/>
            </a:ext>
          </a:extLst>
        </xdr:cNvPr>
        <xdr:cNvSpPr txBox="1"/>
      </xdr:nvSpPr>
      <xdr:spPr>
        <a:xfrm>
          <a:off x="8214575" y="1771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5AB156D8-B409-4D33-B8FC-6E74E6FAD508}"/>
            </a:ext>
          </a:extLst>
        </xdr:cNvPr>
        <xdr:cNvSpPr txBox="1"/>
      </xdr:nvSpPr>
      <xdr:spPr>
        <a:xfrm>
          <a:off x="7444955" y="17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7130D588-D456-4992-BB5B-4ABA73319664}"/>
            </a:ext>
          </a:extLst>
        </xdr:cNvPr>
        <xdr:cNvSpPr txBox="1"/>
      </xdr:nvSpPr>
      <xdr:spPr>
        <a:xfrm>
          <a:off x="6670255" y="177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CD392C20-6029-4A42-9C1C-3CD7B3AE224C}"/>
            </a:ext>
          </a:extLst>
        </xdr:cNvPr>
        <xdr:cNvSpPr txBox="1"/>
      </xdr:nvSpPr>
      <xdr:spPr>
        <a:xfrm>
          <a:off x="5872695" y="17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2612</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979449C2-57C1-4A21-933E-F44CA4C993D6}"/>
            </a:ext>
          </a:extLst>
        </xdr:cNvPr>
        <xdr:cNvSpPr txBox="1"/>
      </xdr:nvSpPr>
      <xdr:spPr>
        <a:xfrm>
          <a:off x="8214575" y="1810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5523</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81CDD04A-3BF9-460A-8B3A-6852526D68C0}"/>
            </a:ext>
          </a:extLst>
        </xdr:cNvPr>
        <xdr:cNvSpPr txBox="1"/>
      </xdr:nvSpPr>
      <xdr:spPr>
        <a:xfrm>
          <a:off x="7444955" y="181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8521</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FDF90C52-D4E2-4C35-86C2-532CEEFF8121}"/>
            </a:ext>
          </a:extLst>
        </xdr:cNvPr>
        <xdr:cNvSpPr txBox="1"/>
      </xdr:nvSpPr>
      <xdr:spPr>
        <a:xfrm>
          <a:off x="6670255" y="181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10940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495290D9-FF6F-458B-B679-1B3ED1CA8038}"/>
            </a:ext>
          </a:extLst>
        </xdr:cNvPr>
        <xdr:cNvSpPr txBox="1"/>
      </xdr:nvSpPr>
      <xdr:spPr>
        <a:xfrm>
          <a:off x="5872695" y="181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1EEFBE4-6F35-4A0F-90AF-5EA029CEC06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90354A8-5E61-44A5-9E85-0E82C10C7AD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AB8B913-15D1-43DB-8C1F-2D0CB90B2A7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6748F34-1054-4551-9A54-9A1FFEA98C0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E1D18EC-0702-4D40-A92F-C3A04DE6E7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2F375FE-8025-438D-8857-9561A10116C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F7F3001-D8C3-49F3-B8AC-621E3A9C73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56349F9-B884-4301-A12D-2D91453F59F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AB8E856-752E-47DD-AB62-1F7D766B21F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E3909D5-2063-4350-9DFA-721B16E7E56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14F3D27-093A-406D-85AD-13F071052A2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63EF3F6-A826-4B9B-8B41-10CCCC9614C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4912DBA8-6137-43F2-A0E6-28C33E9952A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F569D5B1-3A9C-4CC5-A102-A9D55112B1D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749D894-F651-4DED-904D-226515BAD2C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95E43C3-2757-4236-8E10-0E0CBD51F1E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CBA217FC-0333-46EC-B235-B99D64476F9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E9258DE0-CF7D-4CB1-930F-5198C2FD97F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4ADD92F8-02D1-46B8-9F80-77CC091422F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55CF77E8-1951-47CA-94F7-00F9DE631F6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4B98C78D-36FA-4128-B9A9-D26369441FF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FE02BDDD-82F9-450C-9AE9-62451064083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E02346C3-3D40-4D11-9C0D-E87DDCED665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076B40E-AFDB-4AFB-86B4-135F94A0279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BDEBB2DF-A753-4A05-AB4D-C26D26A61B5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5DC7760E-8386-4FD5-B05D-45BA28D01F3D}"/>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4DB8AA57-B39A-4271-A95E-3179B0E755D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A005C7C1-2A69-4F69-A213-7AD1A711BE2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308B3445-0602-4127-BB9C-F60606E0D656}"/>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76119204-82F6-49FF-8FC6-311697A69C52}"/>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7E5F1202-7B61-404C-BA4E-7C92F6E986BD}"/>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B22F8BFD-A4E3-4807-9283-24EAA25FA304}"/>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C76C552C-E432-41EE-80EE-DD0B323FC21D}"/>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C95A4A07-DE69-4CB1-A3DA-730D3352C184}"/>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6271FCF2-59F8-438B-A9F0-30607F049074}"/>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23A5C82F-3045-4818-A82A-B6E047792367}"/>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15C832B-5B48-4EA7-AFD3-75E04A108DD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A9FADE5-5CFA-4437-91EF-0EB1CBF1168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9AC5BC4-7AB4-4196-A4EC-4B3F8CF0054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AA3B19B-3135-41D3-BE66-7407E0E946E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8C8316C-8933-4C5F-B810-DF8EF33A729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536" name="楕円 535">
          <a:extLst>
            <a:ext uri="{FF2B5EF4-FFF2-40B4-BE49-F238E27FC236}">
              <a16:creationId xmlns:a16="http://schemas.microsoft.com/office/drawing/2014/main" id="{66EA1E0E-5476-4E6F-A918-233EE63133A0}"/>
            </a:ext>
          </a:extLst>
        </xdr:cNvPr>
        <xdr:cNvSpPr/>
      </xdr:nvSpPr>
      <xdr:spPr>
        <a:xfrm>
          <a:off x="14325600" y="62024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D0ECA39-C860-40BB-BD76-6CBFF4096153}"/>
            </a:ext>
          </a:extLst>
        </xdr:cNvPr>
        <xdr:cNvSpPr txBox="1"/>
      </xdr:nvSpPr>
      <xdr:spPr>
        <a:xfrm>
          <a:off x="14414500" y="605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538" name="楕円 537">
          <a:extLst>
            <a:ext uri="{FF2B5EF4-FFF2-40B4-BE49-F238E27FC236}">
              <a16:creationId xmlns:a16="http://schemas.microsoft.com/office/drawing/2014/main" id="{50ECF617-9AE0-4383-AB50-F8F8E352E6F0}"/>
            </a:ext>
          </a:extLst>
        </xdr:cNvPr>
        <xdr:cNvSpPr/>
      </xdr:nvSpPr>
      <xdr:spPr>
        <a:xfrm>
          <a:off x="13578840" y="613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46808</xdr:rowOff>
    </xdr:to>
    <xdr:cxnSp macro="">
      <xdr:nvCxnSpPr>
        <xdr:cNvPr id="539" name="直線コネクタ 538">
          <a:extLst>
            <a:ext uri="{FF2B5EF4-FFF2-40B4-BE49-F238E27FC236}">
              <a16:creationId xmlns:a16="http://schemas.microsoft.com/office/drawing/2014/main" id="{E4A69AFC-55E8-4877-9B5E-FD7A6C9EECF7}"/>
            </a:ext>
          </a:extLst>
        </xdr:cNvPr>
        <xdr:cNvCxnSpPr/>
      </xdr:nvCxnSpPr>
      <xdr:spPr>
        <a:xfrm>
          <a:off x="13629640" y="6181453"/>
          <a:ext cx="74676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540" name="楕円 539">
          <a:extLst>
            <a:ext uri="{FF2B5EF4-FFF2-40B4-BE49-F238E27FC236}">
              <a16:creationId xmlns:a16="http://schemas.microsoft.com/office/drawing/2014/main" id="{C85F2CAF-42F9-45DC-82A7-9DEAE2CB2676}"/>
            </a:ext>
          </a:extLst>
        </xdr:cNvPr>
        <xdr:cNvSpPr/>
      </xdr:nvSpPr>
      <xdr:spPr>
        <a:xfrm>
          <a:off x="1280414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146413</xdr:rowOff>
    </xdr:to>
    <xdr:cxnSp macro="">
      <xdr:nvCxnSpPr>
        <xdr:cNvPr id="541" name="直線コネクタ 540">
          <a:extLst>
            <a:ext uri="{FF2B5EF4-FFF2-40B4-BE49-F238E27FC236}">
              <a16:creationId xmlns:a16="http://schemas.microsoft.com/office/drawing/2014/main" id="{A42CD982-FD65-43C3-9822-95B791A60E8F}"/>
            </a:ext>
          </a:extLst>
        </xdr:cNvPr>
        <xdr:cNvCxnSpPr/>
      </xdr:nvCxnSpPr>
      <xdr:spPr>
        <a:xfrm>
          <a:off x="12854940" y="6107974"/>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542" name="楕円 541">
          <a:extLst>
            <a:ext uri="{FF2B5EF4-FFF2-40B4-BE49-F238E27FC236}">
              <a16:creationId xmlns:a16="http://schemas.microsoft.com/office/drawing/2014/main" id="{5A46B9FD-A148-43A2-B494-8BD5243BE80A}"/>
            </a:ext>
          </a:extLst>
        </xdr:cNvPr>
        <xdr:cNvSpPr/>
      </xdr:nvSpPr>
      <xdr:spPr>
        <a:xfrm>
          <a:off x="12029440" y="5989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72934</xdr:rowOff>
    </xdr:to>
    <xdr:cxnSp macro="">
      <xdr:nvCxnSpPr>
        <xdr:cNvPr id="543" name="直線コネクタ 542">
          <a:extLst>
            <a:ext uri="{FF2B5EF4-FFF2-40B4-BE49-F238E27FC236}">
              <a16:creationId xmlns:a16="http://schemas.microsoft.com/office/drawing/2014/main" id="{8B5CD38A-3469-4264-849A-8B94FF959FEA}"/>
            </a:ext>
          </a:extLst>
        </xdr:cNvPr>
        <xdr:cNvCxnSpPr/>
      </xdr:nvCxnSpPr>
      <xdr:spPr>
        <a:xfrm>
          <a:off x="12072620" y="6036129"/>
          <a:ext cx="7823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49893</xdr:rowOff>
    </xdr:from>
    <xdr:to>
      <xdr:col>67</xdr:col>
      <xdr:colOff>101600</xdr:colOff>
      <xdr:row>35</xdr:row>
      <xdr:rowOff>151493</xdr:rowOff>
    </xdr:to>
    <xdr:sp macro="" textlink="">
      <xdr:nvSpPr>
        <xdr:cNvPr id="544" name="楕円 543">
          <a:extLst>
            <a:ext uri="{FF2B5EF4-FFF2-40B4-BE49-F238E27FC236}">
              <a16:creationId xmlns:a16="http://schemas.microsoft.com/office/drawing/2014/main" id="{9F1BF5A4-A97D-4EBC-8CC6-C1CDD2E7EDF5}"/>
            </a:ext>
          </a:extLst>
        </xdr:cNvPr>
        <xdr:cNvSpPr/>
      </xdr:nvSpPr>
      <xdr:spPr>
        <a:xfrm>
          <a:off x="1123188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100693</xdr:rowOff>
    </xdr:from>
    <xdr:to>
      <xdr:col>71</xdr:col>
      <xdr:colOff>177800</xdr:colOff>
      <xdr:row>36</xdr:row>
      <xdr:rowOff>1089</xdr:rowOff>
    </xdr:to>
    <xdr:cxnSp macro="">
      <xdr:nvCxnSpPr>
        <xdr:cNvPr id="545" name="直線コネクタ 544">
          <a:extLst>
            <a:ext uri="{FF2B5EF4-FFF2-40B4-BE49-F238E27FC236}">
              <a16:creationId xmlns:a16="http://schemas.microsoft.com/office/drawing/2014/main" id="{76E4FE1F-6008-4696-A47C-BDF08A2D996A}"/>
            </a:ext>
          </a:extLst>
        </xdr:cNvPr>
        <xdr:cNvCxnSpPr/>
      </xdr:nvCxnSpPr>
      <xdr:spPr>
        <a:xfrm>
          <a:off x="11282680" y="5968093"/>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D0989815-2803-476F-BA85-7340A10286CC}"/>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5AD738F3-A0F8-47E8-93EF-31EA41CDBA27}"/>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8E1B0E4-1169-417F-BBE0-FA4838BDBD22}"/>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C043588C-7BA9-41D4-8288-609D551698A7}"/>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42290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4031A703-4D77-476E-AD0B-26CD7F17F54A}"/>
            </a:ext>
          </a:extLst>
        </xdr:cNvPr>
        <xdr:cNvSpPr txBox="1"/>
      </xdr:nvSpPr>
      <xdr:spPr>
        <a:xfrm>
          <a:off x="1343724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9C4EB951-FA41-41A4-812F-3F6B5B16BA94}"/>
            </a:ext>
          </a:extLst>
        </xdr:cNvPr>
        <xdr:cNvSpPr txBox="1"/>
      </xdr:nvSpPr>
      <xdr:spPr>
        <a:xfrm>
          <a:off x="1267524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ADCE3A52-6DF4-47DB-B6F4-BED51F5DB4A6}"/>
            </a:ext>
          </a:extLst>
        </xdr:cNvPr>
        <xdr:cNvSpPr txBox="1"/>
      </xdr:nvSpPr>
      <xdr:spPr>
        <a:xfrm>
          <a:off x="11900544"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168020</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6C97F520-947A-4842-B77C-0FB41C24CB2C}"/>
            </a:ext>
          </a:extLst>
        </xdr:cNvPr>
        <xdr:cNvSpPr txBox="1"/>
      </xdr:nvSpPr>
      <xdr:spPr>
        <a:xfrm>
          <a:off x="1110298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EB4E70F-2FF5-48FD-9F8E-E4FED907418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AD90E81-18F0-4CA2-9EDD-C0969ACE60D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415EF1BE-8D18-4C61-A396-BB77F50CB79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0E9576C-EA3D-4D22-9F14-459281901B4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FCC40E9B-0746-4494-A044-56CE8478FC7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BF246041-E2FD-44F5-A81C-6AED50DEBED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11DB8252-E5D7-4C44-800E-C4942C07520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2D051688-768B-4752-9F93-6FD296D6C4A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ECC83FD2-70D0-4FBE-9672-564E3D36240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FDA8D11-55E2-4D88-AF58-1EBD4E2AAB1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7FF1DD4E-19A1-4D76-BBFB-980ADC830E5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4C86A768-3463-4139-8388-E46385C8876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ED0E221C-F995-4B6E-A9FD-B81DFE2FD6C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31BD270-931B-49F5-8D0E-AA420DB2102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E19A6576-9AD0-470B-8CA7-4C3806F6E03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E07DD61D-7E3D-46D3-BAFD-B5AC12E1ED6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84DB4245-F583-4FE3-AC77-5AE9716B91F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6E73B2EC-F9A9-4468-9535-B143711395C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D0B2C174-F2AE-4473-81E3-45FCD5B6ED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ED07782B-ED7F-4873-98DB-CA90DF398AB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A30ECE8-FF27-444D-86DD-1CAFDD64823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CA44BB9-65EC-4F7F-941B-83AB08639EC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2B3B0948-17D0-4DCC-91C1-0C52897B56C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CC4D757F-7029-43D8-8081-149995251F12}"/>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1B7F856B-EF09-41B5-96D9-24C08A902312}"/>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0EF29F9B-7A95-4FDE-99D4-CD64B1555DB0}"/>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E97B1466-DE05-42E6-98CB-6118A5B7FFAF}"/>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5BA7AFFC-1668-495A-8B42-B3B31B53EFAB}"/>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168754D3-BEC5-4E36-925C-74B734B56ADE}"/>
            </a:ext>
          </a:extLst>
        </xdr:cNvPr>
        <xdr:cNvSpPr txBox="1"/>
      </xdr:nvSpPr>
      <xdr:spPr>
        <a:xfrm>
          <a:off x="19547840" y="64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CAB1520A-6724-48A7-8D59-E1E0916D1E7E}"/>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9F3C3558-B875-42AC-83ED-DFA4B4C7931B}"/>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F637DDAE-588C-4DFB-9451-EB730011F2B4}"/>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24C72800-D88B-49B1-BC68-E53C2DC01834}"/>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5ED3963E-3BD5-4957-89C7-CD17F400A6C2}"/>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322F289-590A-4C7D-AC3C-E6F6CE76C31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7688E5-263B-4ED4-A9C7-80859859ED2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BE24AD7-5329-49DB-87EC-7923CF8EE0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50DDF6C-9097-4206-88C1-48F298AE152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B0483B0-EB9D-46E1-B6BF-6FC27BB2668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92710</xdr:rowOff>
    </xdr:from>
    <xdr:to>
      <xdr:col>116</xdr:col>
      <xdr:colOff>114300</xdr:colOff>
      <xdr:row>41</xdr:row>
      <xdr:rowOff>22860</xdr:rowOff>
    </xdr:to>
    <xdr:sp macro="" textlink="">
      <xdr:nvSpPr>
        <xdr:cNvPr id="593" name="楕円 592">
          <a:extLst>
            <a:ext uri="{FF2B5EF4-FFF2-40B4-BE49-F238E27FC236}">
              <a16:creationId xmlns:a16="http://schemas.microsoft.com/office/drawing/2014/main" id="{556203BB-949D-41D4-97AD-95A18335BC7D}"/>
            </a:ext>
          </a:extLst>
        </xdr:cNvPr>
        <xdr:cNvSpPr/>
      </xdr:nvSpPr>
      <xdr:spPr>
        <a:xfrm>
          <a:off x="19458940" y="6798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71137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C4A3166-F447-4C1F-8758-E7B1A448B17F}"/>
            </a:ext>
          </a:extLst>
        </xdr:cNvPr>
        <xdr:cNvSpPr txBox="1"/>
      </xdr:nvSpPr>
      <xdr:spPr>
        <a:xfrm>
          <a:off x="19547840"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95250</xdr:rowOff>
    </xdr:from>
    <xdr:to>
      <xdr:col>112</xdr:col>
      <xdr:colOff>38100</xdr:colOff>
      <xdr:row>41</xdr:row>
      <xdr:rowOff>25400</xdr:rowOff>
    </xdr:to>
    <xdr:sp macro="" textlink="">
      <xdr:nvSpPr>
        <xdr:cNvPr id="595" name="楕円 594">
          <a:extLst>
            <a:ext uri="{FF2B5EF4-FFF2-40B4-BE49-F238E27FC236}">
              <a16:creationId xmlns:a16="http://schemas.microsoft.com/office/drawing/2014/main" id="{AE5F59CF-FC3D-4FB9-863C-2723D96CA00C}"/>
            </a:ext>
          </a:extLst>
        </xdr:cNvPr>
        <xdr:cNvSpPr/>
      </xdr:nvSpPr>
      <xdr:spPr>
        <a:xfrm>
          <a:off x="18735040" y="680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143510</xdr:rowOff>
    </xdr:from>
    <xdr:to>
      <xdr:col>116</xdr:col>
      <xdr:colOff>63500</xdr:colOff>
      <xdr:row>40</xdr:row>
      <xdr:rowOff>146050</xdr:rowOff>
    </xdr:to>
    <xdr:cxnSp macro="">
      <xdr:nvCxnSpPr>
        <xdr:cNvPr id="596" name="直線コネクタ 595">
          <a:extLst>
            <a:ext uri="{FF2B5EF4-FFF2-40B4-BE49-F238E27FC236}">
              <a16:creationId xmlns:a16="http://schemas.microsoft.com/office/drawing/2014/main" id="{A95823B1-A762-467D-8795-FD6A7479DBFE}"/>
            </a:ext>
          </a:extLst>
        </xdr:cNvPr>
        <xdr:cNvCxnSpPr/>
      </xdr:nvCxnSpPr>
      <xdr:spPr>
        <a:xfrm flipV="1">
          <a:off x="18778220" y="684911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99060</xdr:rowOff>
    </xdr:from>
    <xdr:to>
      <xdr:col>107</xdr:col>
      <xdr:colOff>101600</xdr:colOff>
      <xdr:row>41</xdr:row>
      <xdr:rowOff>29210</xdr:rowOff>
    </xdr:to>
    <xdr:sp macro="" textlink="">
      <xdr:nvSpPr>
        <xdr:cNvPr id="597" name="楕円 596">
          <a:extLst>
            <a:ext uri="{FF2B5EF4-FFF2-40B4-BE49-F238E27FC236}">
              <a16:creationId xmlns:a16="http://schemas.microsoft.com/office/drawing/2014/main" id="{0CF269D0-AE8F-4F39-A5D3-0E4B30D378B0}"/>
            </a:ext>
          </a:extLst>
        </xdr:cNvPr>
        <xdr:cNvSpPr/>
      </xdr:nvSpPr>
      <xdr:spPr>
        <a:xfrm>
          <a:off x="17937480" y="680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146050</xdr:rowOff>
    </xdr:from>
    <xdr:to>
      <xdr:col>111</xdr:col>
      <xdr:colOff>177800</xdr:colOff>
      <xdr:row>40</xdr:row>
      <xdr:rowOff>149860</xdr:rowOff>
    </xdr:to>
    <xdr:cxnSp macro="">
      <xdr:nvCxnSpPr>
        <xdr:cNvPr id="598" name="直線コネクタ 597">
          <a:extLst>
            <a:ext uri="{FF2B5EF4-FFF2-40B4-BE49-F238E27FC236}">
              <a16:creationId xmlns:a16="http://schemas.microsoft.com/office/drawing/2014/main" id="{39FA4B37-806E-400C-B3A2-91BF67A376B9}"/>
            </a:ext>
          </a:extLst>
        </xdr:cNvPr>
        <xdr:cNvCxnSpPr/>
      </xdr:nvCxnSpPr>
      <xdr:spPr>
        <a:xfrm flipV="1">
          <a:off x="17988280" y="68516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102870</xdr:rowOff>
    </xdr:from>
    <xdr:to>
      <xdr:col>102</xdr:col>
      <xdr:colOff>165100</xdr:colOff>
      <xdr:row>41</xdr:row>
      <xdr:rowOff>33020</xdr:rowOff>
    </xdr:to>
    <xdr:sp macro="" textlink="">
      <xdr:nvSpPr>
        <xdr:cNvPr id="599" name="楕円 598">
          <a:extLst>
            <a:ext uri="{FF2B5EF4-FFF2-40B4-BE49-F238E27FC236}">
              <a16:creationId xmlns:a16="http://schemas.microsoft.com/office/drawing/2014/main" id="{4890F609-3C5F-4A78-AD3A-7F631A4099F2}"/>
            </a:ext>
          </a:extLst>
        </xdr:cNvPr>
        <xdr:cNvSpPr/>
      </xdr:nvSpPr>
      <xdr:spPr>
        <a:xfrm>
          <a:off x="17162780" y="680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149860</xdr:rowOff>
    </xdr:from>
    <xdr:to>
      <xdr:col>107</xdr:col>
      <xdr:colOff>50800</xdr:colOff>
      <xdr:row>40</xdr:row>
      <xdr:rowOff>153670</xdr:rowOff>
    </xdr:to>
    <xdr:cxnSp macro="">
      <xdr:nvCxnSpPr>
        <xdr:cNvPr id="600" name="直線コネクタ 599">
          <a:extLst>
            <a:ext uri="{FF2B5EF4-FFF2-40B4-BE49-F238E27FC236}">
              <a16:creationId xmlns:a16="http://schemas.microsoft.com/office/drawing/2014/main" id="{2BD9B52A-ABF6-4F4F-8A65-492E53FA053C}"/>
            </a:ext>
          </a:extLst>
        </xdr:cNvPr>
        <xdr:cNvCxnSpPr/>
      </xdr:nvCxnSpPr>
      <xdr:spPr>
        <a:xfrm flipV="1">
          <a:off x="17213580" y="68554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601" name="楕円 600">
          <a:extLst>
            <a:ext uri="{FF2B5EF4-FFF2-40B4-BE49-F238E27FC236}">
              <a16:creationId xmlns:a16="http://schemas.microsoft.com/office/drawing/2014/main" id="{5EA4A605-3779-434B-B2A6-18F919173A33}"/>
            </a:ext>
          </a:extLst>
        </xdr:cNvPr>
        <xdr:cNvSpPr/>
      </xdr:nvSpPr>
      <xdr:spPr>
        <a:xfrm>
          <a:off x="1638808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153670</xdr:rowOff>
    </xdr:from>
    <xdr:to>
      <xdr:col>102</xdr:col>
      <xdr:colOff>114300</xdr:colOff>
      <xdr:row>40</xdr:row>
      <xdr:rowOff>156210</xdr:rowOff>
    </xdr:to>
    <xdr:cxnSp macro="">
      <xdr:nvCxnSpPr>
        <xdr:cNvPr id="602" name="直線コネクタ 601">
          <a:extLst>
            <a:ext uri="{FF2B5EF4-FFF2-40B4-BE49-F238E27FC236}">
              <a16:creationId xmlns:a16="http://schemas.microsoft.com/office/drawing/2014/main" id="{ADE9A742-D9AD-4ED3-8C6E-314057987ACC}"/>
            </a:ext>
          </a:extLst>
        </xdr:cNvPr>
        <xdr:cNvCxnSpPr/>
      </xdr:nvCxnSpPr>
      <xdr:spPr>
        <a:xfrm flipV="1">
          <a:off x="16431260" y="685927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D156A802-F2C1-461F-B25F-BE89462FC11C}"/>
            </a:ext>
          </a:extLst>
        </xdr:cNvPr>
        <xdr:cNvSpPr txBox="1"/>
      </xdr:nvSpPr>
      <xdr:spPr>
        <a:xfrm>
          <a:off x="18561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8DE50A4C-4CE5-4071-9913-190A0B8D0830}"/>
            </a:ext>
          </a:extLst>
        </xdr:cNvPr>
        <xdr:cNvSpPr txBox="1"/>
      </xdr:nvSpPr>
      <xdr:spPr>
        <a:xfrm>
          <a:off x="1777626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93CF1B9-8D00-495C-B115-F64A2743B502}"/>
            </a:ext>
          </a:extLst>
        </xdr:cNvPr>
        <xdr:cNvSpPr txBox="1"/>
      </xdr:nvSpPr>
      <xdr:spPr>
        <a:xfrm>
          <a:off x="17001567"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B11CA37F-2C68-4ECC-B3F1-EFAB58E2134A}"/>
            </a:ext>
          </a:extLst>
        </xdr:cNvPr>
        <xdr:cNvSpPr txBox="1"/>
      </xdr:nvSpPr>
      <xdr:spPr>
        <a:xfrm>
          <a:off x="1622686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16527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9E6F5C7-644F-4979-B11E-B1E1E72D078C}"/>
            </a:ext>
          </a:extLst>
        </xdr:cNvPr>
        <xdr:cNvSpPr txBox="1"/>
      </xdr:nvSpPr>
      <xdr:spPr>
        <a:xfrm>
          <a:off x="1856112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20337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2C8D203F-37C0-41F9-961B-BB393CDBA0CC}"/>
            </a:ext>
          </a:extLst>
        </xdr:cNvPr>
        <xdr:cNvSpPr txBox="1"/>
      </xdr:nvSpPr>
      <xdr:spPr>
        <a:xfrm>
          <a:off x="17776267"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24147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CA5CB203-D330-49E2-80EA-BB8651DB81A6}"/>
            </a:ext>
          </a:extLst>
        </xdr:cNvPr>
        <xdr:cNvSpPr txBox="1"/>
      </xdr:nvSpPr>
      <xdr:spPr>
        <a:xfrm>
          <a:off x="1700156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6DC288D3-291E-431D-985C-D7E6A21EB3C4}"/>
            </a:ext>
          </a:extLst>
        </xdr:cNvPr>
        <xdr:cNvSpPr txBox="1"/>
      </xdr:nvSpPr>
      <xdr:spPr>
        <a:xfrm>
          <a:off x="1622686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03C9ABD-E906-438C-A0FF-A9902C760F5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20B1BBC-84C3-459A-8337-7A7F5F49C77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1241226-0640-44D6-AC6D-FA68C8485AF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9EDC91D-DF28-4D50-A8E4-E1E7D4B55E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7634057-9F7E-4F24-9F60-D64AD9D9C03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3F4F96C-39EE-4D6F-99DE-D6000CBA163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AACD129-322E-4EC6-A79C-A68A12C9427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4883A8F-4FA4-476D-A919-D36BE427E7E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97BC312-25A6-45DF-A498-BCD22F78B81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BC2AE33-4A9B-47D4-8342-B3CB305D9E2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8DF601B7-5137-45BD-92A5-BE3AD0A162B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E612EB9F-B693-47EE-93B1-29984A41794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4634D610-769C-4A87-B317-35BC1091937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54F2AC82-88C8-4A2D-BA7A-526042B3819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FBFC579B-6B01-4B3B-BDFA-C159BD6C69D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AD18F22-A704-485A-A053-C5BEA3615D7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A8DE2C3D-86C8-4A4B-8E5A-0708396D616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9804E3EA-0BB2-4016-84CA-64DD065AD39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4BF57DF3-0895-4ADC-924F-CDAADBCD56A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358BA289-D57D-4114-866F-91C8C2C39B7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E3A0E72D-C143-43BB-ADDD-F2EF51A1A2D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E98A9EC-6E84-4E51-978A-AC9FB448DC4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F5A41AD4-A407-41C9-A2F9-CDF8617753E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5EAC6C22-EA45-4181-A7DC-A507D31B926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DA177BB0-24DF-4D8B-A854-0534CFFB87AB}"/>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878D09D3-F540-42F4-97D2-C32702289344}"/>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CFEED2DD-CD3F-4C35-BC16-ECB72D7BCBC7}"/>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96DAB72D-4E8D-4772-853F-5E37A16172E7}"/>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47EC3904-5E80-4E34-A679-DC343458C830}"/>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88753272-E30B-4B04-9960-A222294A2258}"/>
            </a:ext>
          </a:extLst>
        </xdr:cNvPr>
        <xdr:cNvSpPr txBox="1"/>
      </xdr:nvSpPr>
      <xdr:spPr>
        <a:xfrm>
          <a:off x="14414500" y="1002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1E0E4DE6-D88A-4878-9491-20C0BF21DC82}"/>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CA2C413C-4957-4728-A43A-BB0B37D66AA6}"/>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82498759-310C-4336-9E12-4D1BF577F4DF}"/>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508025BD-3C9C-42E3-910F-0F89AB15047F}"/>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ADAD246D-3670-4DCB-91BD-95FC8F349C92}"/>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23FFB8D-E502-438C-9B0F-F40A14007CE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344274-982A-4ACE-A80A-3FF5E50A167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BF42FA6-BE17-4D82-9A93-F88442C6BC5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F8144A7-6AE2-4846-8AC3-13639E48666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AFAC737-75F6-4DC5-8535-DBE7B35A5A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651" name="楕円 650">
          <a:extLst>
            <a:ext uri="{FF2B5EF4-FFF2-40B4-BE49-F238E27FC236}">
              <a16:creationId xmlns:a16="http://schemas.microsoft.com/office/drawing/2014/main" id="{791D7E65-A9F4-49DA-94A5-42FCA53CA6E0}"/>
            </a:ext>
          </a:extLst>
        </xdr:cNvPr>
        <xdr:cNvSpPr/>
      </xdr:nvSpPr>
      <xdr:spPr>
        <a:xfrm>
          <a:off x="14325600" y="98304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7C1B535-FA98-41F6-AEA4-E23D6F7D2139}"/>
            </a:ext>
          </a:extLst>
        </xdr:cNvPr>
        <xdr:cNvSpPr txBox="1"/>
      </xdr:nvSpPr>
      <xdr:spPr>
        <a:xfrm>
          <a:off x="144145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53" name="楕円 652">
          <a:extLst>
            <a:ext uri="{FF2B5EF4-FFF2-40B4-BE49-F238E27FC236}">
              <a16:creationId xmlns:a16="http://schemas.microsoft.com/office/drawing/2014/main" id="{16C2CE30-F66A-4AED-BE33-D3A0013A8318}"/>
            </a:ext>
          </a:extLst>
        </xdr:cNvPr>
        <xdr:cNvSpPr/>
      </xdr:nvSpPr>
      <xdr:spPr>
        <a:xfrm>
          <a:off x="13578840" y="979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158115</xdr:rowOff>
    </xdr:to>
    <xdr:cxnSp macro="">
      <xdr:nvCxnSpPr>
        <xdr:cNvPr id="654" name="直線コネクタ 653">
          <a:extLst>
            <a:ext uri="{FF2B5EF4-FFF2-40B4-BE49-F238E27FC236}">
              <a16:creationId xmlns:a16="http://schemas.microsoft.com/office/drawing/2014/main" id="{B0CDCA28-2D02-4CEE-8F2E-CA7DAECAC163}"/>
            </a:ext>
          </a:extLst>
        </xdr:cNvPr>
        <xdr:cNvCxnSpPr/>
      </xdr:nvCxnSpPr>
      <xdr:spPr>
        <a:xfrm>
          <a:off x="13629640" y="98450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55" name="楕円 654">
          <a:extLst>
            <a:ext uri="{FF2B5EF4-FFF2-40B4-BE49-F238E27FC236}">
              <a16:creationId xmlns:a16="http://schemas.microsoft.com/office/drawing/2014/main" id="{250831DD-73B0-4CED-A163-C441607D051A}"/>
            </a:ext>
          </a:extLst>
        </xdr:cNvPr>
        <xdr:cNvSpPr/>
      </xdr:nvSpPr>
      <xdr:spPr>
        <a:xfrm>
          <a:off x="1280414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121920</xdr:rowOff>
    </xdr:to>
    <xdr:cxnSp macro="">
      <xdr:nvCxnSpPr>
        <xdr:cNvPr id="656" name="直線コネクタ 655">
          <a:extLst>
            <a:ext uri="{FF2B5EF4-FFF2-40B4-BE49-F238E27FC236}">
              <a16:creationId xmlns:a16="http://schemas.microsoft.com/office/drawing/2014/main" id="{C7565DA5-91D0-48FC-83E8-B16F17555D88}"/>
            </a:ext>
          </a:extLst>
        </xdr:cNvPr>
        <xdr:cNvCxnSpPr/>
      </xdr:nvCxnSpPr>
      <xdr:spPr>
        <a:xfrm>
          <a:off x="12854940" y="98336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657" name="楕円 656">
          <a:extLst>
            <a:ext uri="{FF2B5EF4-FFF2-40B4-BE49-F238E27FC236}">
              <a16:creationId xmlns:a16="http://schemas.microsoft.com/office/drawing/2014/main" id="{E32657A1-E29F-4365-A3DF-9E301707AD78}"/>
            </a:ext>
          </a:extLst>
        </xdr:cNvPr>
        <xdr:cNvSpPr/>
      </xdr:nvSpPr>
      <xdr:spPr>
        <a:xfrm>
          <a:off x="12029440" y="9742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110490</xdr:rowOff>
    </xdr:to>
    <xdr:cxnSp macro="">
      <xdr:nvCxnSpPr>
        <xdr:cNvPr id="658" name="直線コネクタ 657">
          <a:extLst>
            <a:ext uri="{FF2B5EF4-FFF2-40B4-BE49-F238E27FC236}">
              <a16:creationId xmlns:a16="http://schemas.microsoft.com/office/drawing/2014/main" id="{F48BD372-BAE2-4E2B-92C7-19BF4EF53E53}"/>
            </a:ext>
          </a:extLst>
        </xdr:cNvPr>
        <xdr:cNvCxnSpPr/>
      </xdr:nvCxnSpPr>
      <xdr:spPr>
        <a:xfrm>
          <a:off x="12072620" y="97936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27305</xdr:rowOff>
    </xdr:from>
    <xdr:to>
      <xdr:col>67</xdr:col>
      <xdr:colOff>101600</xdr:colOff>
      <xdr:row>58</xdr:row>
      <xdr:rowOff>128905</xdr:rowOff>
    </xdr:to>
    <xdr:sp macro="" textlink="">
      <xdr:nvSpPr>
        <xdr:cNvPr id="659" name="楕円 658">
          <a:extLst>
            <a:ext uri="{FF2B5EF4-FFF2-40B4-BE49-F238E27FC236}">
              <a16:creationId xmlns:a16="http://schemas.microsoft.com/office/drawing/2014/main" id="{F57FCB67-7962-4186-A3DB-E6B4D72A2FF3}"/>
            </a:ext>
          </a:extLst>
        </xdr:cNvPr>
        <xdr:cNvSpPr/>
      </xdr:nvSpPr>
      <xdr:spPr>
        <a:xfrm>
          <a:off x="1123188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78105</xdr:rowOff>
    </xdr:to>
    <xdr:cxnSp macro="">
      <xdr:nvCxnSpPr>
        <xdr:cNvPr id="660" name="直線コネクタ 659">
          <a:extLst>
            <a:ext uri="{FF2B5EF4-FFF2-40B4-BE49-F238E27FC236}">
              <a16:creationId xmlns:a16="http://schemas.microsoft.com/office/drawing/2014/main" id="{F78B79C2-9594-4273-8EBF-72F8FD4BBD13}"/>
            </a:ext>
          </a:extLst>
        </xdr:cNvPr>
        <xdr:cNvCxnSpPr/>
      </xdr:nvCxnSpPr>
      <xdr:spPr>
        <a:xfrm flipV="1">
          <a:off x="11282680" y="97936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1" name="n_1aveValue【学校施設】&#10;有形固定資産減価償却率">
          <a:extLst>
            <a:ext uri="{FF2B5EF4-FFF2-40B4-BE49-F238E27FC236}">
              <a16:creationId xmlns:a16="http://schemas.microsoft.com/office/drawing/2014/main" id="{B63EFFB4-F64C-45C4-A7D9-B7262210D091}"/>
            </a:ext>
          </a:extLst>
        </xdr:cNvPr>
        <xdr:cNvSpPr txBox="1"/>
      </xdr:nvSpPr>
      <xdr:spPr>
        <a:xfrm>
          <a:off x="134372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2" name="n_2aveValue【学校施設】&#10;有形固定資産減価償却率">
          <a:extLst>
            <a:ext uri="{FF2B5EF4-FFF2-40B4-BE49-F238E27FC236}">
              <a16:creationId xmlns:a16="http://schemas.microsoft.com/office/drawing/2014/main" id="{CA21F7E9-2A03-4981-AEE3-7DEE8D84A7FC}"/>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3" name="n_3aveValue【学校施設】&#10;有形固定資産減価償却率">
          <a:extLst>
            <a:ext uri="{FF2B5EF4-FFF2-40B4-BE49-F238E27FC236}">
              <a16:creationId xmlns:a16="http://schemas.microsoft.com/office/drawing/2014/main" id="{F33DB7C0-BB08-4358-B7BB-E6C0FD9CE6C5}"/>
            </a:ext>
          </a:extLst>
        </xdr:cNvPr>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4" name="n_4aveValue【学校施設】&#10;有形固定資産減価償却率">
          <a:extLst>
            <a:ext uri="{FF2B5EF4-FFF2-40B4-BE49-F238E27FC236}">
              <a16:creationId xmlns:a16="http://schemas.microsoft.com/office/drawing/2014/main" id="{C20E4CF7-62FC-4BC7-8D13-F80C707CD6C6}"/>
            </a:ext>
          </a:extLst>
        </xdr:cNvPr>
        <xdr:cNvSpPr txBox="1"/>
      </xdr:nvSpPr>
      <xdr:spPr>
        <a:xfrm>
          <a:off x="1110298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65" name="n_1mainValue【学校施設】&#10;有形固定資産減価償却率">
          <a:extLst>
            <a:ext uri="{FF2B5EF4-FFF2-40B4-BE49-F238E27FC236}">
              <a16:creationId xmlns:a16="http://schemas.microsoft.com/office/drawing/2014/main" id="{4B284B29-29CF-4A0A-A050-B624E0F59FAA}"/>
            </a:ext>
          </a:extLst>
        </xdr:cNvPr>
        <xdr:cNvSpPr txBox="1"/>
      </xdr:nvSpPr>
      <xdr:spPr>
        <a:xfrm>
          <a:off x="134372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66" name="n_2mainValue【学校施設】&#10;有形固定資産減価償却率">
          <a:extLst>
            <a:ext uri="{FF2B5EF4-FFF2-40B4-BE49-F238E27FC236}">
              <a16:creationId xmlns:a16="http://schemas.microsoft.com/office/drawing/2014/main" id="{BD251714-C356-4BC1-8A94-DB23BDF955A1}"/>
            </a:ext>
          </a:extLst>
        </xdr:cNvPr>
        <xdr:cNvSpPr txBox="1"/>
      </xdr:nvSpPr>
      <xdr:spPr>
        <a:xfrm>
          <a:off x="126752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667" name="n_3mainValue【学校施設】&#10;有形固定資産減価償却率">
          <a:extLst>
            <a:ext uri="{FF2B5EF4-FFF2-40B4-BE49-F238E27FC236}">
              <a16:creationId xmlns:a16="http://schemas.microsoft.com/office/drawing/2014/main" id="{4CA36EC1-94C0-4659-8C72-AB281BB88A3C}"/>
            </a:ext>
          </a:extLst>
        </xdr:cNvPr>
        <xdr:cNvSpPr txBox="1"/>
      </xdr:nvSpPr>
      <xdr:spPr>
        <a:xfrm>
          <a:off x="119005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145432</xdr:rowOff>
    </xdr:from>
    <xdr:ext cx="405111" cy="259045"/>
    <xdr:sp macro="" textlink="">
      <xdr:nvSpPr>
        <xdr:cNvPr id="668" name="n_4mainValue【学校施設】&#10;有形固定資産減価償却率">
          <a:extLst>
            <a:ext uri="{FF2B5EF4-FFF2-40B4-BE49-F238E27FC236}">
              <a16:creationId xmlns:a16="http://schemas.microsoft.com/office/drawing/2014/main" id="{A0FCB504-137D-44BC-B461-41B725276539}"/>
            </a:ext>
          </a:extLst>
        </xdr:cNvPr>
        <xdr:cNvSpPr txBox="1"/>
      </xdr:nvSpPr>
      <xdr:spPr>
        <a:xfrm>
          <a:off x="1110298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BE11E4E6-0588-47FC-9AEC-C1F434B644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506FC9D-C0C6-4C7A-A1CA-49A97DE2AE3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18B8E704-6894-476E-9C1D-614849D3B9D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91C0116-3BFE-4567-B980-2AAF4F07C06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6F37A8F-5511-47FB-AA45-D30D1FB800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B827A38-0233-4269-A14A-D6CC4B97B4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696BB95-4809-4E8E-8FD1-74DC55E086B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058ECD7-1175-4BE9-87F2-0D5342BD47E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DCEDE812-764A-4308-9458-09287717001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BB58558-4F5E-4611-9F29-D9583B7B501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B82E892B-FE46-4FE9-BE36-E2BC2C38C0B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DBE3B1A6-3857-4E48-884D-AF04CF2196B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74562B23-4118-4149-9F71-17A31A95CCC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BEEF9931-71E6-484A-B6F8-5DDC03EF92F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5E02F857-90CC-4466-AC95-2A05795583A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B4FF89E2-2AFF-4F03-8A36-77A7D6C0C1F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6E103733-10F3-4938-B81A-73B28D4E88B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7BA504B9-BE8C-466E-94AE-683F8A66726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1CBB7773-F7FC-4C33-9487-63D3585EEF8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4774A710-B44D-4A44-A412-375B950A8B6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A1D3D63A-7C28-45D9-943A-4CAB436F11D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B54BEA2-04D8-4E80-ABF0-A5BA5CE5DFA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B9B84D76-3AD5-4AA4-8FAE-2EF2A7384A5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DF08C9E8-E636-49F3-87E0-BB8CE6B9037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DE33E9B3-43C2-4F4F-98B7-EB249E75FC3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728BBF45-0506-4EE7-A80D-EE9E33A829E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E44E063D-2F8D-4193-ABA0-F9837E6DE8A5}"/>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A2DDDC31-315F-46F2-A382-3FD1C70A1A6E}"/>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F88C2143-8491-430D-981C-0482CA60663E}"/>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D9185A42-155B-41CE-82AD-283526EE185A}"/>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F0B76168-5B34-4BDF-8B97-D3C0C2FB9619}"/>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0" name="【学校施設】&#10;一人当たり面積平均値テキスト">
          <a:extLst>
            <a:ext uri="{FF2B5EF4-FFF2-40B4-BE49-F238E27FC236}">
              <a16:creationId xmlns:a16="http://schemas.microsoft.com/office/drawing/2014/main" id="{2914C211-DD44-4DF3-930E-9F12D18A63E7}"/>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44ACD1F0-07FD-4661-BFAD-3E2032DDD293}"/>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142FF930-1663-48D5-8368-70DFF1E281D8}"/>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A6A109A8-C7CA-4C16-ADDE-DA35639F6B5B}"/>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FFAD7B01-F30A-47FF-BC5E-731695B4E2CE}"/>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919BD0C7-64C7-402B-94A4-3191196B09A2}"/>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BB11AE5-6CAE-4EF4-AA79-C9C6E030942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01F3EB6-7DA3-4098-AB06-42FBCF80888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F16C189-1159-42BC-A8BC-95EA5C7ACD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0FDC09C-939D-4CAD-9C07-6589A748882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76E518A5-169C-4593-98FD-BA840219852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51417</xdr:rowOff>
    </xdr:from>
    <xdr:to>
      <xdr:col>116</xdr:col>
      <xdr:colOff>114300</xdr:colOff>
      <xdr:row>63</xdr:row>
      <xdr:rowOff>153017</xdr:rowOff>
    </xdr:to>
    <xdr:sp macro="" textlink="">
      <xdr:nvSpPr>
        <xdr:cNvPr id="711" name="楕円 710">
          <a:extLst>
            <a:ext uri="{FF2B5EF4-FFF2-40B4-BE49-F238E27FC236}">
              <a16:creationId xmlns:a16="http://schemas.microsoft.com/office/drawing/2014/main" id="{F25FD0D7-E355-44F0-A07D-B9B33BE9B754}"/>
            </a:ext>
          </a:extLst>
        </xdr:cNvPr>
        <xdr:cNvSpPr/>
      </xdr:nvSpPr>
      <xdr:spPr>
        <a:xfrm>
          <a:off x="19458940" y="10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29844</xdr:rowOff>
    </xdr:from>
    <xdr:ext cx="469744" cy="259045"/>
    <xdr:sp macro="" textlink="">
      <xdr:nvSpPr>
        <xdr:cNvPr id="712" name="【学校施設】&#10;一人当たり面積該当値テキスト">
          <a:extLst>
            <a:ext uri="{FF2B5EF4-FFF2-40B4-BE49-F238E27FC236}">
              <a16:creationId xmlns:a16="http://schemas.microsoft.com/office/drawing/2014/main" id="{91596404-353E-44B6-8C24-31F888CD4B75}"/>
            </a:ext>
          </a:extLst>
        </xdr:cNvPr>
        <xdr:cNvSpPr txBox="1"/>
      </xdr:nvSpPr>
      <xdr:spPr>
        <a:xfrm>
          <a:off x="19547840" y="1059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57622</xdr:rowOff>
    </xdr:from>
    <xdr:to>
      <xdr:col>112</xdr:col>
      <xdr:colOff>38100</xdr:colOff>
      <xdr:row>63</xdr:row>
      <xdr:rowOff>159222</xdr:rowOff>
    </xdr:to>
    <xdr:sp macro="" textlink="">
      <xdr:nvSpPr>
        <xdr:cNvPr id="713" name="楕円 712">
          <a:extLst>
            <a:ext uri="{FF2B5EF4-FFF2-40B4-BE49-F238E27FC236}">
              <a16:creationId xmlns:a16="http://schemas.microsoft.com/office/drawing/2014/main" id="{270470C5-482B-4E86-A4F3-A05FB78397AC}"/>
            </a:ext>
          </a:extLst>
        </xdr:cNvPr>
        <xdr:cNvSpPr/>
      </xdr:nvSpPr>
      <xdr:spPr>
        <a:xfrm>
          <a:off x="18735040" y="10618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102217</xdr:rowOff>
    </xdr:from>
    <xdr:to>
      <xdr:col>116</xdr:col>
      <xdr:colOff>63500</xdr:colOff>
      <xdr:row>63</xdr:row>
      <xdr:rowOff>108422</xdr:rowOff>
    </xdr:to>
    <xdr:cxnSp macro="">
      <xdr:nvCxnSpPr>
        <xdr:cNvPr id="714" name="直線コネクタ 713">
          <a:extLst>
            <a:ext uri="{FF2B5EF4-FFF2-40B4-BE49-F238E27FC236}">
              <a16:creationId xmlns:a16="http://schemas.microsoft.com/office/drawing/2014/main" id="{533BE740-205E-4BE8-906C-1D7F8570020B}"/>
            </a:ext>
          </a:extLst>
        </xdr:cNvPr>
        <xdr:cNvCxnSpPr/>
      </xdr:nvCxnSpPr>
      <xdr:spPr>
        <a:xfrm flipV="1">
          <a:off x="18778220" y="10663537"/>
          <a:ext cx="73152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715" name="楕円 714">
          <a:extLst>
            <a:ext uri="{FF2B5EF4-FFF2-40B4-BE49-F238E27FC236}">
              <a16:creationId xmlns:a16="http://schemas.microsoft.com/office/drawing/2014/main" id="{246FDCD7-F7D7-4095-9BB5-F4810B1B03DD}"/>
            </a:ext>
          </a:extLst>
        </xdr:cNvPr>
        <xdr:cNvSpPr/>
      </xdr:nvSpPr>
      <xdr:spPr>
        <a:xfrm>
          <a:off x="1793748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108422</xdr:rowOff>
    </xdr:from>
    <xdr:to>
      <xdr:col>111</xdr:col>
      <xdr:colOff>177800</xdr:colOff>
      <xdr:row>63</xdr:row>
      <xdr:rowOff>116586</xdr:rowOff>
    </xdr:to>
    <xdr:cxnSp macro="">
      <xdr:nvCxnSpPr>
        <xdr:cNvPr id="716" name="直線コネクタ 715">
          <a:extLst>
            <a:ext uri="{FF2B5EF4-FFF2-40B4-BE49-F238E27FC236}">
              <a16:creationId xmlns:a16="http://schemas.microsoft.com/office/drawing/2014/main" id="{7450245A-2757-4BA2-9B8E-4A64926FD963}"/>
            </a:ext>
          </a:extLst>
        </xdr:cNvPr>
        <xdr:cNvCxnSpPr/>
      </xdr:nvCxnSpPr>
      <xdr:spPr>
        <a:xfrm flipV="1">
          <a:off x="17988280" y="10669742"/>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73951</xdr:rowOff>
    </xdr:from>
    <xdr:to>
      <xdr:col>102</xdr:col>
      <xdr:colOff>165100</xdr:colOff>
      <xdr:row>64</xdr:row>
      <xdr:rowOff>4101</xdr:rowOff>
    </xdr:to>
    <xdr:sp macro="" textlink="">
      <xdr:nvSpPr>
        <xdr:cNvPr id="717" name="楕円 716">
          <a:extLst>
            <a:ext uri="{FF2B5EF4-FFF2-40B4-BE49-F238E27FC236}">
              <a16:creationId xmlns:a16="http://schemas.microsoft.com/office/drawing/2014/main" id="{04E7B772-0C4A-418D-BC5B-A3693F21A28B}"/>
            </a:ext>
          </a:extLst>
        </xdr:cNvPr>
        <xdr:cNvSpPr/>
      </xdr:nvSpPr>
      <xdr:spPr>
        <a:xfrm>
          <a:off x="17162780" y="1063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124751</xdr:rowOff>
    </xdr:to>
    <xdr:cxnSp macro="">
      <xdr:nvCxnSpPr>
        <xdr:cNvPr id="718" name="直線コネクタ 717">
          <a:extLst>
            <a:ext uri="{FF2B5EF4-FFF2-40B4-BE49-F238E27FC236}">
              <a16:creationId xmlns:a16="http://schemas.microsoft.com/office/drawing/2014/main" id="{3B879D10-EDCA-4FC9-907B-0ED1F7BAF0B6}"/>
            </a:ext>
          </a:extLst>
        </xdr:cNvPr>
        <xdr:cNvCxnSpPr/>
      </xdr:nvCxnSpPr>
      <xdr:spPr>
        <a:xfrm flipV="1">
          <a:off x="17213580" y="10677906"/>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80482</xdr:rowOff>
    </xdr:from>
    <xdr:to>
      <xdr:col>98</xdr:col>
      <xdr:colOff>38100</xdr:colOff>
      <xdr:row>64</xdr:row>
      <xdr:rowOff>10632</xdr:rowOff>
    </xdr:to>
    <xdr:sp macro="" textlink="">
      <xdr:nvSpPr>
        <xdr:cNvPr id="719" name="楕円 718">
          <a:extLst>
            <a:ext uri="{FF2B5EF4-FFF2-40B4-BE49-F238E27FC236}">
              <a16:creationId xmlns:a16="http://schemas.microsoft.com/office/drawing/2014/main" id="{6FD5FF1D-6FE9-45EF-9C75-C1A985B8D909}"/>
            </a:ext>
          </a:extLst>
        </xdr:cNvPr>
        <xdr:cNvSpPr/>
      </xdr:nvSpPr>
      <xdr:spPr>
        <a:xfrm>
          <a:off x="16388080" y="10641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124751</xdr:rowOff>
    </xdr:from>
    <xdr:to>
      <xdr:col>102</xdr:col>
      <xdr:colOff>114300</xdr:colOff>
      <xdr:row>63</xdr:row>
      <xdr:rowOff>131282</xdr:rowOff>
    </xdr:to>
    <xdr:cxnSp macro="">
      <xdr:nvCxnSpPr>
        <xdr:cNvPr id="720" name="直線コネクタ 719">
          <a:extLst>
            <a:ext uri="{FF2B5EF4-FFF2-40B4-BE49-F238E27FC236}">
              <a16:creationId xmlns:a16="http://schemas.microsoft.com/office/drawing/2014/main" id="{97830BC6-ECA1-4767-8364-6136EBFA57CA}"/>
            </a:ext>
          </a:extLst>
        </xdr:cNvPr>
        <xdr:cNvCxnSpPr/>
      </xdr:nvCxnSpPr>
      <xdr:spPr>
        <a:xfrm flipV="1">
          <a:off x="16431260" y="1068607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21" name="n_1aveValue【学校施設】&#10;一人当たり面積">
          <a:extLst>
            <a:ext uri="{FF2B5EF4-FFF2-40B4-BE49-F238E27FC236}">
              <a16:creationId xmlns:a16="http://schemas.microsoft.com/office/drawing/2014/main" id="{4F1A26B0-FFDE-4668-87A3-EC2CED990328}"/>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722" name="n_2aveValue【学校施設】&#10;一人当たり面積">
          <a:extLst>
            <a:ext uri="{FF2B5EF4-FFF2-40B4-BE49-F238E27FC236}">
              <a16:creationId xmlns:a16="http://schemas.microsoft.com/office/drawing/2014/main" id="{E3FA2107-84D7-4432-A701-8B135A0B5637}"/>
            </a:ext>
          </a:extLst>
        </xdr:cNvPr>
        <xdr:cNvSpPr txBox="1"/>
      </xdr:nvSpPr>
      <xdr:spPr>
        <a:xfrm>
          <a:off x="1777626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23" name="n_3aveValue【学校施設】&#10;一人当たり面積">
          <a:extLst>
            <a:ext uri="{FF2B5EF4-FFF2-40B4-BE49-F238E27FC236}">
              <a16:creationId xmlns:a16="http://schemas.microsoft.com/office/drawing/2014/main" id="{0A3A25BA-2899-4FF2-974D-214ED75B4D8A}"/>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724" name="n_4aveValue【学校施設】&#10;一人当たり面積">
          <a:extLst>
            <a:ext uri="{FF2B5EF4-FFF2-40B4-BE49-F238E27FC236}">
              <a16:creationId xmlns:a16="http://schemas.microsoft.com/office/drawing/2014/main" id="{EF50ABF9-0C95-46AD-9903-DA4181BE672E}"/>
            </a:ext>
          </a:extLst>
        </xdr:cNvPr>
        <xdr:cNvSpPr txBox="1"/>
      </xdr:nvSpPr>
      <xdr:spPr>
        <a:xfrm>
          <a:off x="162268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150349</xdr:rowOff>
    </xdr:from>
    <xdr:ext cx="469744" cy="259045"/>
    <xdr:sp macro="" textlink="">
      <xdr:nvSpPr>
        <xdr:cNvPr id="725" name="n_1mainValue【学校施設】&#10;一人当たり面積">
          <a:extLst>
            <a:ext uri="{FF2B5EF4-FFF2-40B4-BE49-F238E27FC236}">
              <a16:creationId xmlns:a16="http://schemas.microsoft.com/office/drawing/2014/main" id="{3145C008-A308-4DB9-AA30-1CA43C011435}"/>
            </a:ext>
          </a:extLst>
        </xdr:cNvPr>
        <xdr:cNvSpPr txBox="1"/>
      </xdr:nvSpPr>
      <xdr:spPr>
        <a:xfrm>
          <a:off x="185611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726" name="n_2mainValue【学校施設】&#10;一人当たり面積">
          <a:extLst>
            <a:ext uri="{FF2B5EF4-FFF2-40B4-BE49-F238E27FC236}">
              <a16:creationId xmlns:a16="http://schemas.microsoft.com/office/drawing/2014/main" id="{B489A458-A110-43A6-90E2-9974384BCD94}"/>
            </a:ext>
          </a:extLst>
        </xdr:cNvPr>
        <xdr:cNvSpPr txBox="1"/>
      </xdr:nvSpPr>
      <xdr:spPr>
        <a:xfrm>
          <a:off x="1777626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166678</xdr:rowOff>
    </xdr:from>
    <xdr:ext cx="469744" cy="259045"/>
    <xdr:sp macro="" textlink="">
      <xdr:nvSpPr>
        <xdr:cNvPr id="727" name="n_3mainValue【学校施設】&#10;一人当たり面積">
          <a:extLst>
            <a:ext uri="{FF2B5EF4-FFF2-40B4-BE49-F238E27FC236}">
              <a16:creationId xmlns:a16="http://schemas.microsoft.com/office/drawing/2014/main" id="{DD73AD25-C3E4-4500-966F-0EAA28101791}"/>
            </a:ext>
          </a:extLst>
        </xdr:cNvPr>
        <xdr:cNvSpPr txBox="1"/>
      </xdr:nvSpPr>
      <xdr:spPr>
        <a:xfrm>
          <a:off x="17001567" y="107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1759</xdr:rowOff>
    </xdr:from>
    <xdr:ext cx="469744" cy="259045"/>
    <xdr:sp macro="" textlink="">
      <xdr:nvSpPr>
        <xdr:cNvPr id="728" name="n_4mainValue【学校施設】&#10;一人当たり面積">
          <a:extLst>
            <a:ext uri="{FF2B5EF4-FFF2-40B4-BE49-F238E27FC236}">
              <a16:creationId xmlns:a16="http://schemas.microsoft.com/office/drawing/2014/main" id="{8EA7EE7F-E834-42E6-B700-EF8078AFA2AF}"/>
            </a:ext>
          </a:extLst>
        </xdr:cNvPr>
        <xdr:cNvSpPr txBox="1"/>
      </xdr:nvSpPr>
      <xdr:spPr>
        <a:xfrm>
          <a:off x="16226867" y="107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45E27C90-4021-4FAA-AE2F-FD7D25EA952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65FBAEC1-DCC4-4462-BC4F-BF7520D568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CC03453-47BD-4C41-B5AE-EF7ED2A6D97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E58EAB98-4BB0-4BA0-A8ED-A1F252F6CFF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C8BCFC3F-ECA8-498B-8E6C-37874DDD6B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B1CE0444-D808-4255-8007-C60D877067C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23627BA4-D361-446D-B715-66283797657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393B0EDF-4C1A-4AC3-B221-F01D9505570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F74EF3E5-7783-4D03-928C-C11BDFEB252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2D7D5E1-BC60-4E55-B62C-938E9936AC6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B749F5BB-1A1C-45AB-B8C1-CE6A8C3CE7A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1CEAF47C-13AF-4CA3-A57F-53C13008304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474A316D-04DC-4E5F-832C-D120CE664F6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81DAFEA-107F-4F14-9115-542DCF1E0CD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D8843927-853A-44B7-B7AB-11DAA9C7518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FC7B907-9412-4C26-8151-B97030D88DE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BCF32F9D-41D3-4B81-B217-0E5829DDDC6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91C2292E-EC55-4940-AC8C-5B1A73D56A0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E07847C0-15EF-4884-97A3-1922C872CEE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7ABACF32-EE26-4590-B050-47779AD5F34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9" name="テキスト ボックス 748">
          <a:extLst>
            <a:ext uri="{FF2B5EF4-FFF2-40B4-BE49-F238E27FC236}">
              <a16:creationId xmlns:a16="http://schemas.microsoft.com/office/drawing/2014/main" id="{7C5E0260-1761-418D-9605-12486A43512A}"/>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DE16F787-0BCB-4446-A294-666B6E2A206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A14B5198-EEF1-4B4F-BE40-9CFC1ECBB76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2" name="直線コネクタ 751">
          <a:extLst>
            <a:ext uri="{FF2B5EF4-FFF2-40B4-BE49-F238E27FC236}">
              <a16:creationId xmlns:a16="http://schemas.microsoft.com/office/drawing/2014/main" id="{57DBA976-ED20-4E65-8D97-9974DE6BAE2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3" name="【児童館】&#10;有形固定資産減価償却率最小値テキスト">
          <a:extLst>
            <a:ext uri="{FF2B5EF4-FFF2-40B4-BE49-F238E27FC236}">
              <a16:creationId xmlns:a16="http://schemas.microsoft.com/office/drawing/2014/main" id="{1B09689B-C658-42B1-A715-14FB07F2F25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4" name="直線コネクタ 753">
          <a:extLst>
            <a:ext uri="{FF2B5EF4-FFF2-40B4-BE49-F238E27FC236}">
              <a16:creationId xmlns:a16="http://schemas.microsoft.com/office/drawing/2014/main" id="{28FA4853-D043-44F3-8511-9F43FA8B4FB2}"/>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5" name="【児童館】&#10;有形固定資産減価償却率最大値テキスト">
          <a:extLst>
            <a:ext uri="{FF2B5EF4-FFF2-40B4-BE49-F238E27FC236}">
              <a16:creationId xmlns:a16="http://schemas.microsoft.com/office/drawing/2014/main" id="{DCF52BCA-A1CB-4922-8865-BC5CBB5BD8E7}"/>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141061E4-0E48-457A-B8AC-67A4CB385105}"/>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757" name="【児童館】&#10;有形固定資産減価償却率平均値テキスト">
          <a:extLst>
            <a:ext uri="{FF2B5EF4-FFF2-40B4-BE49-F238E27FC236}">
              <a16:creationId xmlns:a16="http://schemas.microsoft.com/office/drawing/2014/main" id="{A54BF8C0-E501-4954-BF6C-49D46C1C7663}"/>
            </a:ext>
          </a:extLst>
        </xdr:cNvPr>
        <xdr:cNvSpPr txBox="1"/>
      </xdr:nvSpPr>
      <xdr:spPr>
        <a:xfrm>
          <a:off x="14414500" y="1371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758" name="フローチャート: 判断 757">
          <a:extLst>
            <a:ext uri="{FF2B5EF4-FFF2-40B4-BE49-F238E27FC236}">
              <a16:creationId xmlns:a16="http://schemas.microsoft.com/office/drawing/2014/main" id="{47CA7353-FDB9-4F3D-9144-A85AD590BE0B}"/>
            </a:ext>
          </a:extLst>
        </xdr:cNvPr>
        <xdr:cNvSpPr/>
      </xdr:nvSpPr>
      <xdr:spPr>
        <a:xfrm>
          <a:off x="14325600" y="13862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759" name="フローチャート: 判断 758">
          <a:extLst>
            <a:ext uri="{FF2B5EF4-FFF2-40B4-BE49-F238E27FC236}">
              <a16:creationId xmlns:a16="http://schemas.microsoft.com/office/drawing/2014/main" id="{C99540A1-A623-4073-8588-9A6A0A6B0A27}"/>
            </a:ext>
          </a:extLst>
        </xdr:cNvPr>
        <xdr:cNvSpPr/>
      </xdr:nvSpPr>
      <xdr:spPr>
        <a:xfrm>
          <a:off x="13578840" y="13864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0" name="フローチャート: 判断 759">
          <a:extLst>
            <a:ext uri="{FF2B5EF4-FFF2-40B4-BE49-F238E27FC236}">
              <a16:creationId xmlns:a16="http://schemas.microsoft.com/office/drawing/2014/main" id="{675283E3-CEA4-43CE-8D77-37DA7983F202}"/>
            </a:ext>
          </a:extLst>
        </xdr:cNvPr>
        <xdr:cNvSpPr/>
      </xdr:nvSpPr>
      <xdr:spPr>
        <a:xfrm>
          <a:off x="12804140" y="1390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61" name="フローチャート: 判断 760">
          <a:extLst>
            <a:ext uri="{FF2B5EF4-FFF2-40B4-BE49-F238E27FC236}">
              <a16:creationId xmlns:a16="http://schemas.microsoft.com/office/drawing/2014/main" id="{CF0BAB09-C151-4D45-A09E-F5249918E05A}"/>
            </a:ext>
          </a:extLst>
        </xdr:cNvPr>
        <xdr:cNvSpPr/>
      </xdr:nvSpPr>
      <xdr:spPr>
        <a:xfrm>
          <a:off x="120294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762" name="フローチャート: 判断 761">
          <a:extLst>
            <a:ext uri="{FF2B5EF4-FFF2-40B4-BE49-F238E27FC236}">
              <a16:creationId xmlns:a16="http://schemas.microsoft.com/office/drawing/2014/main" id="{95DA4AB8-CC94-4349-A887-6884512783CF}"/>
            </a:ext>
          </a:extLst>
        </xdr:cNvPr>
        <xdr:cNvSpPr/>
      </xdr:nvSpPr>
      <xdr:spPr>
        <a:xfrm>
          <a:off x="1123188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E5EE503-CD29-4420-9606-A50B2C3DB87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C828398-EFCA-4E6E-AFC6-D93A8B84B6D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E327A0F-61AA-4073-A287-096B6E15814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6852482-80BC-45B9-BDF9-312F0FD309F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C2B4BB1-3A6A-468B-8336-417145E68B2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74930</xdr:rowOff>
    </xdr:from>
    <xdr:to>
      <xdr:col>85</xdr:col>
      <xdr:colOff>177800</xdr:colOff>
      <xdr:row>85</xdr:row>
      <xdr:rowOff>5080</xdr:rowOff>
    </xdr:to>
    <xdr:sp macro="" textlink="">
      <xdr:nvSpPr>
        <xdr:cNvPr id="768" name="楕円 767">
          <a:extLst>
            <a:ext uri="{FF2B5EF4-FFF2-40B4-BE49-F238E27FC236}">
              <a16:creationId xmlns:a16="http://schemas.microsoft.com/office/drawing/2014/main" id="{EC7BBA81-2EC6-4455-85BA-FF042FF5EFD2}"/>
            </a:ext>
          </a:extLst>
        </xdr:cNvPr>
        <xdr:cNvSpPr/>
      </xdr:nvSpPr>
      <xdr:spPr>
        <a:xfrm>
          <a:off x="14325600" y="1415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161307</xdr:rowOff>
    </xdr:from>
    <xdr:ext cx="405111" cy="259045"/>
    <xdr:sp macro="" textlink="">
      <xdr:nvSpPr>
        <xdr:cNvPr id="769" name="【児童館】&#10;有形固定資産減価償却率該当値テキスト">
          <a:extLst>
            <a:ext uri="{FF2B5EF4-FFF2-40B4-BE49-F238E27FC236}">
              <a16:creationId xmlns:a16="http://schemas.microsoft.com/office/drawing/2014/main" id="{164478D7-815A-4727-A675-FB2500F2A945}"/>
            </a:ext>
          </a:extLst>
        </xdr:cNvPr>
        <xdr:cNvSpPr txBox="1"/>
      </xdr:nvSpPr>
      <xdr:spPr>
        <a:xfrm>
          <a:off x="14414500"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96520</xdr:rowOff>
    </xdr:from>
    <xdr:to>
      <xdr:col>81</xdr:col>
      <xdr:colOff>101600</xdr:colOff>
      <xdr:row>85</xdr:row>
      <xdr:rowOff>26670</xdr:rowOff>
    </xdr:to>
    <xdr:sp macro="" textlink="">
      <xdr:nvSpPr>
        <xdr:cNvPr id="770" name="楕円 769">
          <a:extLst>
            <a:ext uri="{FF2B5EF4-FFF2-40B4-BE49-F238E27FC236}">
              <a16:creationId xmlns:a16="http://schemas.microsoft.com/office/drawing/2014/main" id="{E2A62417-2433-4AE7-BE1D-5C7F4DF03A2B}"/>
            </a:ext>
          </a:extLst>
        </xdr:cNvPr>
        <xdr:cNvSpPr/>
      </xdr:nvSpPr>
      <xdr:spPr>
        <a:xfrm>
          <a:off x="13578840" y="1417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147320</xdr:rowOff>
    </xdr:to>
    <xdr:cxnSp macro="">
      <xdr:nvCxnSpPr>
        <xdr:cNvPr id="771" name="直線コネクタ 770">
          <a:extLst>
            <a:ext uri="{FF2B5EF4-FFF2-40B4-BE49-F238E27FC236}">
              <a16:creationId xmlns:a16="http://schemas.microsoft.com/office/drawing/2014/main" id="{2787A3CD-A720-4CC1-B201-97DE76F54910}"/>
            </a:ext>
          </a:extLst>
        </xdr:cNvPr>
        <xdr:cNvCxnSpPr/>
      </xdr:nvCxnSpPr>
      <xdr:spPr>
        <a:xfrm flipV="1">
          <a:off x="13629640" y="1420749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72" name="楕円 771">
          <a:extLst>
            <a:ext uri="{FF2B5EF4-FFF2-40B4-BE49-F238E27FC236}">
              <a16:creationId xmlns:a16="http://schemas.microsoft.com/office/drawing/2014/main" id="{9A00DDDB-46F0-4905-9F49-F9BC976FCA2B}"/>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147320</xdr:rowOff>
    </xdr:from>
    <xdr:to>
      <xdr:col>81</xdr:col>
      <xdr:colOff>50800</xdr:colOff>
      <xdr:row>85</xdr:row>
      <xdr:rowOff>31750</xdr:rowOff>
    </xdr:to>
    <xdr:cxnSp macro="">
      <xdr:nvCxnSpPr>
        <xdr:cNvPr id="773" name="直線コネクタ 772">
          <a:extLst>
            <a:ext uri="{FF2B5EF4-FFF2-40B4-BE49-F238E27FC236}">
              <a16:creationId xmlns:a16="http://schemas.microsoft.com/office/drawing/2014/main" id="{DED5ECA4-14AC-4BA1-9E74-B90A899899E3}"/>
            </a:ext>
          </a:extLst>
        </xdr:cNvPr>
        <xdr:cNvCxnSpPr/>
      </xdr:nvCxnSpPr>
      <xdr:spPr>
        <a:xfrm flipV="1">
          <a:off x="12854940" y="14229080"/>
          <a:ext cx="7747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74" name="楕円 773">
          <a:extLst>
            <a:ext uri="{FF2B5EF4-FFF2-40B4-BE49-F238E27FC236}">
              <a16:creationId xmlns:a16="http://schemas.microsoft.com/office/drawing/2014/main" id="{50C44705-540E-44D0-B6A1-77C482EFD6FB}"/>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75" name="直線コネクタ 774">
          <a:extLst>
            <a:ext uri="{FF2B5EF4-FFF2-40B4-BE49-F238E27FC236}">
              <a16:creationId xmlns:a16="http://schemas.microsoft.com/office/drawing/2014/main" id="{CD767951-02CC-4FA3-8804-2E4CEE969930}"/>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776" name="楕円 775">
          <a:extLst>
            <a:ext uri="{FF2B5EF4-FFF2-40B4-BE49-F238E27FC236}">
              <a16:creationId xmlns:a16="http://schemas.microsoft.com/office/drawing/2014/main" id="{5E068DE4-BFD1-460B-8BC5-4F045967AA98}"/>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777" name="直線コネクタ 776">
          <a:extLst>
            <a:ext uri="{FF2B5EF4-FFF2-40B4-BE49-F238E27FC236}">
              <a16:creationId xmlns:a16="http://schemas.microsoft.com/office/drawing/2014/main" id="{9CC5F872-3547-42B0-82A9-E06C75034FE0}"/>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778" name="n_1aveValue【児童館】&#10;有形固定資産減価償却率">
          <a:extLst>
            <a:ext uri="{FF2B5EF4-FFF2-40B4-BE49-F238E27FC236}">
              <a16:creationId xmlns:a16="http://schemas.microsoft.com/office/drawing/2014/main" id="{1E3C2123-D779-432F-94F7-68168A59EDA5}"/>
            </a:ext>
          </a:extLst>
        </xdr:cNvPr>
        <xdr:cNvSpPr txBox="1"/>
      </xdr:nvSpPr>
      <xdr:spPr>
        <a:xfrm>
          <a:off x="1343724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779" name="n_2aveValue【児童館】&#10;有形固定資産減価償却率">
          <a:extLst>
            <a:ext uri="{FF2B5EF4-FFF2-40B4-BE49-F238E27FC236}">
              <a16:creationId xmlns:a16="http://schemas.microsoft.com/office/drawing/2014/main" id="{08F77204-EA28-442A-9B2B-16701F475889}"/>
            </a:ext>
          </a:extLst>
        </xdr:cNvPr>
        <xdr:cNvSpPr txBox="1"/>
      </xdr:nvSpPr>
      <xdr:spPr>
        <a:xfrm>
          <a:off x="12675244" y="1368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780" name="n_3aveValue【児童館】&#10;有形固定資産減価償却率">
          <a:extLst>
            <a:ext uri="{FF2B5EF4-FFF2-40B4-BE49-F238E27FC236}">
              <a16:creationId xmlns:a16="http://schemas.microsoft.com/office/drawing/2014/main" id="{79899E8F-63F0-4183-B608-0B4700896D4A}"/>
            </a:ext>
          </a:extLst>
        </xdr:cNvPr>
        <xdr:cNvSpPr txBox="1"/>
      </xdr:nvSpPr>
      <xdr:spPr>
        <a:xfrm>
          <a:off x="119005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81" name="n_4aveValue【児童館】&#10;有形固定資産減価償却率">
          <a:extLst>
            <a:ext uri="{FF2B5EF4-FFF2-40B4-BE49-F238E27FC236}">
              <a16:creationId xmlns:a16="http://schemas.microsoft.com/office/drawing/2014/main" id="{D5CE71C5-0038-4E16-9298-D095A4D36D3F}"/>
            </a:ext>
          </a:extLst>
        </xdr:cNvPr>
        <xdr:cNvSpPr txBox="1"/>
      </xdr:nvSpPr>
      <xdr:spPr>
        <a:xfrm>
          <a:off x="1110298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17797</xdr:rowOff>
    </xdr:from>
    <xdr:ext cx="405111" cy="259045"/>
    <xdr:sp macro="" textlink="">
      <xdr:nvSpPr>
        <xdr:cNvPr id="782" name="n_1mainValue【児童館】&#10;有形固定資産減価償却率">
          <a:extLst>
            <a:ext uri="{FF2B5EF4-FFF2-40B4-BE49-F238E27FC236}">
              <a16:creationId xmlns:a16="http://schemas.microsoft.com/office/drawing/2014/main" id="{A9A0ACC4-B500-4E68-B65F-41A0D493E1CE}"/>
            </a:ext>
          </a:extLst>
        </xdr:cNvPr>
        <xdr:cNvSpPr txBox="1"/>
      </xdr:nvSpPr>
      <xdr:spPr>
        <a:xfrm>
          <a:off x="134372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83" name="n_2mainValue【児童館】&#10;有形固定資産減価償却率">
          <a:extLst>
            <a:ext uri="{FF2B5EF4-FFF2-40B4-BE49-F238E27FC236}">
              <a16:creationId xmlns:a16="http://schemas.microsoft.com/office/drawing/2014/main" id="{AC96B58D-05CF-4A8A-A739-3DABB97FF82C}"/>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84" name="n_3mainValue【児童館】&#10;有形固定資産減価償却率">
          <a:extLst>
            <a:ext uri="{FF2B5EF4-FFF2-40B4-BE49-F238E27FC236}">
              <a16:creationId xmlns:a16="http://schemas.microsoft.com/office/drawing/2014/main" id="{1402926D-6F0F-4C2F-A88A-B6BAB9DE9D4E}"/>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785" name="n_4mainValue【児童館】&#10;有形固定資産減価償却率">
          <a:extLst>
            <a:ext uri="{FF2B5EF4-FFF2-40B4-BE49-F238E27FC236}">
              <a16:creationId xmlns:a16="http://schemas.microsoft.com/office/drawing/2014/main" id="{4EE06F9F-DDF0-473F-8865-EA74A39FDD41}"/>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A9423E89-8152-420E-9684-2398B3DAFA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609ED623-2EDA-4E0B-B5F4-6C82A83B47F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1C6A172F-492C-4D99-9B24-5B2EF861352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27BEEF5-0915-44AD-BC3E-7FE25A396F8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7DAA5873-365C-4C32-8899-F999E63F009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EB26DD1-E1FA-44E7-AC6A-86EB611785F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B937B927-48A3-48E1-A0EA-4349D7F4566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A960CE7F-440B-4B7B-8B03-42F0B90F48A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84ED706B-DEB7-4B5D-B48B-E3AD401E843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64CE507C-5FA1-4FEC-956B-F4EF7D7A4B4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55A3A4C1-C1A1-44F3-9D06-98BB403CD33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8996947-0095-449F-8D3E-01C27523E63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5DC886E5-7B7A-4865-B9D1-1DF114D431F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532904F2-EB97-44BB-810F-46EDA16EE0F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B89ADB14-2C27-4E3E-A489-D621F758CCE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3E64B4F5-F415-4EB2-AD38-DF5B40C0968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8EB8551E-B5FF-4A28-A23A-7094D00FCB1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868FF642-DD90-4BB7-B80B-7F3C1E2C238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8D56F63B-E85F-4C15-AB99-63CE41131CD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6C67B68-A546-4443-AECA-DBC68D75626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EB6F6820-E6FC-4A91-A34D-2D06B506748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807" name="直線コネクタ 806">
          <a:extLst>
            <a:ext uri="{FF2B5EF4-FFF2-40B4-BE49-F238E27FC236}">
              <a16:creationId xmlns:a16="http://schemas.microsoft.com/office/drawing/2014/main" id="{B0DC6BAC-8B5C-49DF-A384-EB7208EE250B}"/>
            </a:ext>
          </a:extLst>
        </xdr:cNvPr>
        <xdr:cNvCxnSpPr/>
      </xdr:nvCxnSpPr>
      <xdr:spPr>
        <a:xfrm flipV="1">
          <a:off x="19509104" y="13357097"/>
          <a:ext cx="0" cy="97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8" name="【児童館】&#10;一人当たり面積最小値テキスト">
          <a:extLst>
            <a:ext uri="{FF2B5EF4-FFF2-40B4-BE49-F238E27FC236}">
              <a16:creationId xmlns:a16="http://schemas.microsoft.com/office/drawing/2014/main" id="{C4A5E8CD-8B6E-46AF-BB7B-2F0CEB00DC07}"/>
            </a:ext>
          </a:extLst>
        </xdr:cNvPr>
        <xdr:cNvSpPr txBox="1"/>
      </xdr:nvSpPr>
      <xdr:spPr>
        <a:xfrm>
          <a:off x="19547840" y="143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09" name="直線コネクタ 808">
          <a:extLst>
            <a:ext uri="{FF2B5EF4-FFF2-40B4-BE49-F238E27FC236}">
              <a16:creationId xmlns:a16="http://schemas.microsoft.com/office/drawing/2014/main" id="{4B46A422-417B-4660-8AFA-4867199EC2AA}"/>
            </a:ext>
          </a:extLst>
        </xdr:cNvPr>
        <xdr:cNvCxnSpPr/>
      </xdr:nvCxnSpPr>
      <xdr:spPr>
        <a:xfrm>
          <a:off x="194437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810" name="【児童館】&#10;一人当たり面積最大値テキスト">
          <a:extLst>
            <a:ext uri="{FF2B5EF4-FFF2-40B4-BE49-F238E27FC236}">
              <a16:creationId xmlns:a16="http://schemas.microsoft.com/office/drawing/2014/main" id="{B53DDFAF-F019-45EF-9183-5BF4D4BE191E}"/>
            </a:ext>
          </a:extLst>
        </xdr:cNvPr>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11" name="直線コネクタ 810">
          <a:extLst>
            <a:ext uri="{FF2B5EF4-FFF2-40B4-BE49-F238E27FC236}">
              <a16:creationId xmlns:a16="http://schemas.microsoft.com/office/drawing/2014/main" id="{FBD4A2B0-77FE-44FE-A9A2-5F728B8E24B2}"/>
            </a:ext>
          </a:extLst>
        </xdr:cNvPr>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12" name="【児童館】&#10;一人当たり面積平均値テキスト">
          <a:extLst>
            <a:ext uri="{FF2B5EF4-FFF2-40B4-BE49-F238E27FC236}">
              <a16:creationId xmlns:a16="http://schemas.microsoft.com/office/drawing/2014/main" id="{8C1F4D6A-338F-4C04-ABD3-D6F40537FE48}"/>
            </a:ext>
          </a:extLst>
        </xdr:cNvPr>
        <xdr:cNvSpPr txBox="1"/>
      </xdr:nvSpPr>
      <xdr:spPr>
        <a:xfrm>
          <a:off x="1954784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3" name="フローチャート: 判断 812">
          <a:extLst>
            <a:ext uri="{FF2B5EF4-FFF2-40B4-BE49-F238E27FC236}">
              <a16:creationId xmlns:a16="http://schemas.microsoft.com/office/drawing/2014/main" id="{2571938C-841F-4904-AED4-299FA1D9E37F}"/>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814" name="フローチャート: 判断 813">
          <a:extLst>
            <a:ext uri="{FF2B5EF4-FFF2-40B4-BE49-F238E27FC236}">
              <a16:creationId xmlns:a16="http://schemas.microsoft.com/office/drawing/2014/main" id="{9A93372C-766C-4158-A762-BA5A9CC00BA8}"/>
            </a:ext>
          </a:extLst>
        </xdr:cNvPr>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815" name="フローチャート: 判断 814">
          <a:extLst>
            <a:ext uri="{FF2B5EF4-FFF2-40B4-BE49-F238E27FC236}">
              <a16:creationId xmlns:a16="http://schemas.microsoft.com/office/drawing/2014/main" id="{94D782FC-7605-4278-8D27-F502B54CF2B7}"/>
            </a:ext>
          </a:extLst>
        </xdr:cNvPr>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6" name="フローチャート: 判断 815">
          <a:extLst>
            <a:ext uri="{FF2B5EF4-FFF2-40B4-BE49-F238E27FC236}">
              <a16:creationId xmlns:a16="http://schemas.microsoft.com/office/drawing/2014/main" id="{AF7FC850-8301-4C10-8A26-A215F237D27E}"/>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7" name="フローチャート: 判断 816">
          <a:extLst>
            <a:ext uri="{FF2B5EF4-FFF2-40B4-BE49-F238E27FC236}">
              <a16:creationId xmlns:a16="http://schemas.microsoft.com/office/drawing/2014/main" id="{63E9298C-0B7E-4FA8-B7A2-70813A63E4F2}"/>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AA0BF4F-D628-4DC4-84BB-102F4452D1E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83B2FBF-6B98-4255-BAC2-EE13F81C53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F58E5CA-81D1-4D24-92B6-0B29BFB58A2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51E60A3-FE99-4AD2-ADD4-45645E6809F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4A3EA9E5-95E5-4917-BDF6-4445C8A1106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23" name="楕円 822">
          <a:extLst>
            <a:ext uri="{FF2B5EF4-FFF2-40B4-BE49-F238E27FC236}">
              <a16:creationId xmlns:a16="http://schemas.microsoft.com/office/drawing/2014/main" id="{A8FAF4F3-459E-4581-A018-E546F0415C70}"/>
            </a:ext>
          </a:extLst>
        </xdr:cNvPr>
        <xdr:cNvSpPr/>
      </xdr:nvSpPr>
      <xdr:spPr>
        <a:xfrm>
          <a:off x="1945894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34814</xdr:rowOff>
    </xdr:from>
    <xdr:ext cx="469744" cy="259045"/>
    <xdr:sp macro="" textlink="">
      <xdr:nvSpPr>
        <xdr:cNvPr id="824" name="【児童館】&#10;一人当たり面積該当値テキスト">
          <a:extLst>
            <a:ext uri="{FF2B5EF4-FFF2-40B4-BE49-F238E27FC236}">
              <a16:creationId xmlns:a16="http://schemas.microsoft.com/office/drawing/2014/main" id="{B0D12F3F-EE65-46EB-A4B1-0D5BD1632D6C}"/>
            </a:ext>
          </a:extLst>
        </xdr:cNvPr>
        <xdr:cNvSpPr txBox="1"/>
      </xdr:nvSpPr>
      <xdr:spPr>
        <a:xfrm>
          <a:off x="19547840" y="141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25" name="楕円 824">
          <a:extLst>
            <a:ext uri="{FF2B5EF4-FFF2-40B4-BE49-F238E27FC236}">
              <a16:creationId xmlns:a16="http://schemas.microsoft.com/office/drawing/2014/main" id="{B3459E89-D46A-4279-8D8E-CC0C9ED7D398}"/>
            </a:ext>
          </a:extLst>
        </xdr:cNvPr>
        <xdr:cNvSpPr/>
      </xdr:nvSpPr>
      <xdr:spPr>
        <a:xfrm>
          <a:off x="1873504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826" name="直線コネクタ 825">
          <a:extLst>
            <a:ext uri="{FF2B5EF4-FFF2-40B4-BE49-F238E27FC236}">
              <a16:creationId xmlns:a16="http://schemas.microsoft.com/office/drawing/2014/main" id="{300711F3-3557-4695-B3F3-8D57B8B49E8F}"/>
            </a:ext>
          </a:extLst>
        </xdr:cNvPr>
        <xdr:cNvCxnSpPr/>
      </xdr:nvCxnSpPr>
      <xdr:spPr>
        <a:xfrm flipV="1">
          <a:off x="18778220" y="14252447"/>
          <a:ext cx="73152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7" name="楕円 826">
          <a:extLst>
            <a:ext uri="{FF2B5EF4-FFF2-40B4-BE49-F238E27FC236}">
              <a16:creationId xmlns:a16="http://schemas.microsoft.com/office/drawing/2014/main" id="{E8E6EFF9-1D51-4107-AC23-F4084629852D}"/>
            </a:ext>
          </a:extLst>
        </xdr:cNvPr>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85</xdr:row>
      <xdr:rowOff>3811</xdr:rowOff>
    </xdr:to>
    <xdr:cxnSp macro="">
      <xdr:nvCxnSpPr>
        <xdr:cNvPr id="828" name="直線コネクタ 827">
          <a:extLst>
            <a:ext uri="{FF2B5EF4-FFF2-40B4-BE49-F238E27FC236}">
              <a16:creationId xmlns:a16="http://schemas.microsoft.com/office/drawing/2014/main" id="{796DD5BD-62C7-4F8E-90A3-8327F706C725}"/>
            </a:ext>
          </a:extLst>
        </xdr:cNvPr>
        <xdr:cNvCxnSpPr/>
      </xdr:nvCxnSpPr>
      <xdr:spPr>
        <a:xfrm>
          <a:off x="17988280" y="14142721"/>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29" name="楕円 828">
          <a:extLst>
            <a:ext uri="{FF2B5EF4-FFF2-40B4-BE49-F238E27FC236}">
              <a16:creationId xmlns:a16="http://schemas.microsoft.com/office/drawing/2014/main" id="{4C0FDEE4-2A98-490A-80DC-6969D8BD3614}"/>
            </a:ext>
          </a:extLst>
        </xdr:cNvPr>
        <xdr:cNvSpPr/>
      </xdr:nvSpPr>
      <xdr:spPr>
        <a:xfrm>
          <a:off x="171627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830" name="直線コネクタ 829">
          <a:extLst>
            <a:ext uri="{FF2B5EF4-FFF2-40B4-BE49-F238E27FC236}">
              <a16:creationId xmlns:a16="http://schemas.microsoft.com/office/drawing/2014/main" id="{8374989E-3BCE-4103-91F0-98004359E6D5}"/>
            </a:ext>
          </a:extLst>
        </xdr:cNvPr>
        <xdr:cNvCxnSpPr/>
      </xdr:nvCxnSpPr>
      <xdr:spPr>
        <a:xfrm flipV="1">
          <a:off x="17213580" y="14142721"/>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31" name="楕円 830">
          <a:extLst>
            <a:ext uri="{FF2B5EF4-FFF2-40B4-BE49-F238E27FC236}">
              <a16:creationId xmlns:a16="http://schemas.microsoft.com/office/drawing/2014/main" id="{19230A4E-7CFC-4BBF-AF4D-BE3166BAD692}"/>
            </a:ext>
          </a:extLst>
        </xdr:cNvPr>
        <xdr:cNvSpPr/>
      </xdr:nvSpPr>
      <xdr:spPr>
        <a:xfrm>
          <a:off x="1638808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832" name="直線コネクタ 831">
          <a:extLst>
            <a:ext uri="{FF2B5EF4-FFF2-40B4-BE49-F238E27FC236}">
              <a16:creationId xmlns:a16="http://schemas.microsoft.com/office/drawing/2014/main" id="{97F69736-FDB7-4A54-9741-389572E33C23}"/>
            </a:ext>
          </a:extLst>
        </xdr:cNvPr>
        <xdr:cNvCxnSpPr/>
      </xdr:nvCxnSpPr>
      <xdr:spPr>
        <a:xfrm flipV="1">
          <a:off x="16431260" y="141472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833" name="n_1aveValue【児童館】&#10;一人当たり面積">
          <a:extLst>
            <a:ext uri="{FF2B5EF4-FFF2-40B4-BE49-F238E27FC236}">
              <a16:creationId xmlns:a16="http://schemas.microsoft.com/office/drawing/2014/main" id="{46069EB8-564F-4249-82A3-C63B05A4E887}"/>
            </a:ext>
          </a:extLst>
        </xdr:cNvPr>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34" name="n_2aveValue【児童館】&#10;一人当たり面積">
          <a:extLst>
            <a:ext uri="{FF2B5EF4-FFF2-40B4-BE49-F238E27FC236}">
              <a16:creationId xmlns:a16="http://schemas.microsoft.com/office/drawing/2014/main" id="{BED122E3-8A54-46AA-9F71-288008A916B6}"/>
            </a:ext>
          </a:extLst>
        </xdr:cNvPr>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5" name="n_3aveValue【児童館】&#10;一人当たり面積">
          <a:extLst>
            <a:ext uri="{FF2B5EF4-FFF2-40B4-BE49-F238E27FC236}">
              <a16:creationId xmlns:a16="http://schemas.microsoft.com/office/drawing/2014/main" id="{888C7435-8042-42BB-8DDB-5C62379E38EB}"/>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6" name="n_4aveValue【児童館】&#10;一人当たり面積">
          <a:extLst>
            <a:ext uri="{FF2B5EF4-FFF2-40B4-BE49-F238E27FC236}">
              <a16:creationId xmlns:a16="http://schemas.microsoft.com/office/drawing/2014/main" id="{C4FB5AE3-AB90-40F7-9E8D-1E9144E5B09B}"/>
            </a:ext>
          </a:extLst>
        </xdr:cNvPr>
        <xdr:cNvSpPr txBox="1"/>
      </xdr:nvSpPr>
      <xdr:spPr>
        <a:xfrm>
          <a:off x="162268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37" name="n_1mainValue【児童館】&#10;一人当たり面積">
          <a:extLst>
            <a:ext uri="{FF2B5EF4-FFF2-40B4-BE49-F238E27FC236}">
              <a16:creationId xmlns:a16="http://schemas.microsoft.com/office/drawing/2014/main" id="{4E6246D6-C370-4028-B81C-22E8C631BD36}"/>
            </a:ext>
          </a:extLst>
        </xdr:cNvPr>
        <xdr:cNvSpPr txBox="1"/>
      </xdr:nvSpPr>
      <xdr:spPr>
        <a:xfrm>
          <a:off x="1856112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8" name="n_2mainValue【児童館】&#10;一人当たり面積">
          <a:extLst>
            <a:ext uri="{FF2B5EF4-FFF2-40B4-BE49-F238E27FC236}">
              <a16:creationId xmlns:a16="http://schemas.microsoft.com/office/drawing/2014/main" id="{8773BF6E-4F79-4533-B7A6-8B62BC82382D}"/>
            </a:ext>
          </a:extLst>
        </xdr:cNvPr>
        <xdr:cNvSpPr txBox="1"/>
      </xdr:nvSpPr>
      <xdr:spPr>
        <a:xfrm>
          <a:off x="177762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9" name="n_3mainValue【児童館】&#10;一人当たり面積">
          <a:extLst>
            <a:ext uri="{FF2B5EF4-FFF2-40B4-BE49-F238E27FC236}">
              <a16:creationId xmlns:a16="http://schemas.microsoft.com/office/drawing/2014/main" id="{254A4FAF-4F70-4F64-BC7A-051688FC3F73}"/>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840" name="n_4mainValue【児童館】&#10;一人当たり面積">
          <a:extLst>
            <a:ext uri="{FF2B5EF4-FFF2-40B4-BE49-F238E27FC236}">
              <a16:creationId xmlns:a16="http://schemas.microsoft.com/office/drawing/2014/main" id="{B3566811-AB8F-44BB-8967-CC9C37D3A4D7}"/>
            </a:ext>
          </a:extLst>
        </xdr:cNvPr>
        <xdr:cNvSpPr txBox="1"/>
      </xdr:nvSpPr>
      <xdr:spPr>
        <a:xfrm>
          <a:off x="162268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ADB34B6-B89C-413D-BB89-385ECE3F38A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74499244-5C76-4DDC-9727-09E6D31BB7A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1AA47FF-7DF1-4058-B6F2-25334B59D1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ABBCB356-E5B1-4911-A544-DE4DC9D8794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5FB53F7-0D67-4694-AF4D-2779A9C6BDB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E1E619B9-3C75-4BAF-AB13-930BF84EC2C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A13B335F-A1AF-4A97-8804-E31227AC309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AF73B31-1A43-4464-AB9A-607F0CBEF5B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60DB38D-F7DE-440F-A1A3-F66E828B594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8DB61AD-BAD9-4883-9A36-8F3C62EC4BD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3517DBB7-2177-4418-AA1A-230FD82E494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88C1F006-5566-4C85-88EA-CD970FC44B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EA70C29-C55D-47B8-B1E1-1257320A7A9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B92E41E-25F9-4CFB-BCD7-6FB9E40C8CF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1287F93-F77B-477D-8ED3-1474CD24CB1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15051A5-DFE2-46A4-B522-F0CF0365DA5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EF71A2F-61C5-44FF-B14A-E14D28B80FE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76966378-DCF1-4202-9B1A-C448104E0BF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A343C98-DC7D-4FFD-B04E-7C0723C8D4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38259499-D435-4DF9-B884-7AFC80847F6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D8722CAE-F27F-4ED6-BB24-C0D99E3729C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DE07D08C-FD80-4629-B9DA-6861A62805C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578D8DC1-142E-4C43-868D-04F3B4CB09E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3887D2BF-6D09-4C8D-B8CA-E783FC2E203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D32D3A04-08DE-4C64-9F13-A7276E2DC00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86886626-5AE9-40DD-817A-AB1230E6F91E}"/>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EF28AA95-3FE4-486A-8775-92E88C829E6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5E173427-DBC1-469C-8DD4-6B8494EF79B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69" name="【公民館】&#10;有形固定資産減価償却率最大値テキスト">
          <a:extLst>
            <a:ext uri="{FF2B5EF4-FFF2-40B4-BE49-F238E27FC236}">
              <a16:creationId xmlns:a16="http://schemas.microsoft.com/office/drawing/2014/main" id="{BB7D48E5-F4F3-4CF4-B02C-D2763660A4BE}"/>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70" name="直線コネクタ 869">
          <a:extLst>
            <a:ext uri="{FF2B5EF4-FFF2-40B4-BE49-F238E27FC236}">
              <a16:creationId xmlns:a16="http://schemas.microsoft.com/office/drawing/2014/main" id="{A93CE625-D1FF-489D-BD55-E70FDC36D7E3}"/>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871" name="【公民館】&#10;有形固定資産減価償却率平均値テキスト">
          <a:extLst>
            <a:ext uri="{FF2B5EF4-FFF2-40B4-BE49-F238E27FC236}">
              <a16:creationId xmlns:a16="http://schemas.microsoft.com/office/drawing/2014/main" id="{B991BE93-070F-4EAA-A490-74E85739C620}"/>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72" name="フローチャート: 判断 871">
          <a:extLst>
            <a:ext uri="{FF2B5EF4-FFF2-40B4-BE49-F238E27FC236}">
              <a16:creationId xmlns:a16="http://schemas.microsoft.com/office/drawing/2014/main" id="{9D7DDD54-EAC0-46D0-A4A7-BB5B8846BB9D}"/>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73" name="フローチャート: 判断 872">
          <a:extLst>
            <a:ext uri="{FF2B5EF4-FFF2-40B4-BE49-F238E27FC236}">
              <a16:creationId xmlns:a16="http://schemas.microsoft.com/office/drawing/2014/main" id="{09343750-0C0D-47FA-B123-6CF92B5747E1}"/>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4" name="フローチャート: 判断 873">
          <a:extLst>
            <a:ext uri="{FF2B5EF4-FFF2-40B4-BE49-F238E27FC236}">
              <a16:creationId xmlns:a16="http://schemas.microsoft.com/office/drawing/2014/main" id="{35712620-8E21-45BB-9818-E06B84E06E74}"/>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75" name="フローチャート: 判断 874">
          <a:extLst>
            <a:ext uri="{FF2B5EF4-FFF2-40B4-BE49-F238E27FC236}">
              <a16:creationId xmlns:a16="http://schemas.microsoft.com/office/drawing/2014/main" id="{722D9D74-8DFF-4902-AC21-6D32DF1D250B}"/>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876" name="フローチャート: 判断 875">
          <a:extLst>
            <a:ext uri="{FF2B5EF4-FFF2-40B4-BE49-F238E27FC236}">
              <a16:creationId xmlns:a16="http://schemas.microsoft.com/office/drawing/2014/main" id="{5E930E73-D694-4BE1-B76A-C761F56674F2}"/>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5F6BFBA-5E23-4372-956A-AF4AAFE084B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35CA356-8867-4D72-9F29-4566182BEC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B9B5751-CF43-4AC9-9FE6-54A62D6EA28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F22007D-C960-4D98-B163-0EF1B4DA0E3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9D8A1EF-3FB9-4523-8109-3176FEA6C19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882" name="楕円 881">
          <a:extLst>
            <a:ext uri="{FF2B5EF4-FFF2-40B4-BE49-F238E27FC236}">
              <a16:creationId xmlns:a16="http://schemas.microsoft.com/office/drawing/2014/main" id="{95846474-096D-4A7D-884D-B66EDE16D2E2}"/>
            </a:ext>
          </a:extLst>
        </xdr:cNvPr>
        <xdr:cNvSpPr/>
      </xdr:nvSpPr>
      <xdr:spPr>
        <a:xfrm>
          <a:off x="14325600" y="180608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101798</xdr:rowOff>
    </xdr:from>
    <xdr:ext cx="405111" cy="259045"/>
    <xdr:sp macro="" textlink="">
      <xdr:nvSpPr>
        <xdr:cNvPr id="883" name="【公民館】&#10;有形固定資産減価償却率該当値テキスト">
          <a:extLst>
            <a:ext uri="{FF2B5EF4-FFF2-40B4-BE49-F238E27FC236}">
              <a16:creationId xmlns:a16="http://schemas.microsoft.com/office/drawing/2014/main" id="{A8004F83-5371-4E45-9318-B82A98B9FDFE}"/>
            </a:ext>
          </a:extLst>
        </xdr:cNvPr>
        <xdr:cNvSpPr txBox="1"/>
      </xdr:nvSpPr>
      <xdr:spPr>
        <a:xfrm>
          <a:off x="14414500" y="1803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884" name="楕円 883">
          <a:extLst>
            <a:ext uri="{FF2B5EF4-FFF2-40B4-BE49-F238E27FC236}">
              <a16:creationId xmlns:a16="http://schemas.microsoft.com/office/drawing/2014/main" id="{2B61BAF4-812D-451F-ABF3-ECC1426D5703}"/>
            </a:ext>
          </a:extLst>
        </xdr:cNvPr>
        <xdr:cNvSpPr/>
      </xdr:nvSpPr>
      <xdr:spPr>
        <a:xfrm>
          <a:off x="1357884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108</xdr:row>
      <xdr:rowOff>2721</xdr:rowOff>
    </xdr:to>
    <xdr:cxnSp macro="">
      <xdr:nvCxnSpPr>
        <xdr:cNvPr id="885" name="直線コネクタ 884">
          <a:extLst>
            <a:ext uri="{FF2B5EF4-FFF2-40B4-BE49-F238E27FC236}">
              <a16:creationId xmlns:a16="http://schemas.microsoft.com/office/drawing/2014/main" id="{217A5C2E-7D0C-414C-BF22-B4D5D3A5EAA2}"/>
            </a:ext>
          </a:extLst>
        </xdr:cNvPr>
        <xdr:cNvCxnSpPr/>
      </xdr:nvCxnSpPr>
      <xdr:spPr>
        <a:xfrm>
          <a:off x="13629640" y="18067564"/>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886" name="楕円 885">
          <a:extLst>
            <a:ext uri="{FF2B5EF4-FFF2-40B4-BE49-F238E27FC236}">
              <a16:creationId xmlns:a16="http://schemas.microsoft.com/office/drawing/2014/main" id="{3EA225FA-ED9B-407E-91FD-A4F5C9F66B29}"/>
            </a:ext>
          </a:extLst>
        </xdr:cNvPr>
        <xdr:cNvSpPr/>
      </xdr:nvSpPr>
      <xdr:spPr>
        <a:xfrm>
          <a:off x="128041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81099</xdr:rowOff>
    </xdr:from>
    <xdr:to>
      <xdr:col>81</xdr:col>
      <xdr:colOff>50800</xdr:colOff>
      <xdr:row>107</xdr:row>
      <xdr:rowOff>130084</xdr:rowOff>
    </xdr:to>
    <xdr:cxnSp macro="">
      <xdr:nvCxnSpPr>
        <xdr:cNvPr id="887" name="直線コネクタ 886">
          <a:extLst>
            <a:ext uri="{FF2B5EF4-FFF2-40B4-BE49-F238E27FC236}">
              <a16:creationId xmlns:a16="http://schemas.microsoft.com/office/drawing/2014/main" id="{EB7FC403-23AE-4023-A901-D2E5067F6118}"/>
            </a:ext>
          </a:extLst>
        </xdr:cNvPr>
        <xdr:cNvCxnSpPr/>
      </xdr:nvCxnSpPr>
      <xdr:spPr>
        <a:xfrm>
          <a:off x="12854940" y="18018579"/>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88" name="楕円 887">
          <a:extLst>
            <a:ext uri="{FF2B5EF4-FFF2-40B4-BE49-F238E27FC236}">
              <a16:creationId xmlns:a16="http://schemas.microsoft.com/office/drawing/2014/main" id="{49DA7C6F-95CF-4FE5-9591-DEA71151B7AB}"/>
            </a:ext>
          </a:extLst>
        </xdr:cNvPr>
        <xdr:cNvSpPr/>
      </xdr:nvSpPr>
      <xdr:spPr>
        <a:xfrm>
          <a:off x="1202944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81099</xdr:rowOff>
    </xdr:to>
    <xdr:cxnSp macro="">
      <xdr:nvCxnSpPr>
        <xdr:cNvPr id="889" name="直線コネクタ 888">
          <a:extLst>
            <a:ext uri="{FF2B5EF4-FFF2-40B4-BE49-F238E27FC236}">
              <a16:creationId xmlns:a16="http://schemas.microsoft.com/office/drawing/2014/main" id="{FFACA538-5F7A-44B1-B7CE-BFCE708396CE}"/>
            </a:ext>
          </a:extLst>
        </xdr:cNvPr>
        <xdr:cNvCxnSpPr/>
      </xdr:nvCxnSpPr>
      <xdr:spPr>
        <a:xfrm>
          <a:off x="12072620" y="17967960"/>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890" name="楕円 889">
          <a:extLst>
            <a:ext uri="{FF2B5EF4-FFF2-40B4-BE49-F238E27FC236}">
              <a16:creationId xmlns:a16="http://schemas.microsoft.com/office/drawing/2014/main" id="{57CE1D2F-65A5-44A1-A4E9-480291AAB325}"/>
            </a:ext>
          </a:extLst>
        </xdr:cNvPr>
        <xdr:cNvSpPr/>
      </xdr:nvSpPr>
      <xdr:spPr>
        <a:xfrm>
          <a:off x="1123188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56606</xdr:rowOff>
    </xdr:to>
    <xdr:cxnSp macro="">
      <xdr:nvCxnSpPr>
        <xdr:cNvPr id="891" name="直線コネクタ 890">
          <a:extLst>
            <a:ext uri="{FF2B5EF4-FFF2-40B4-BE49-F238E27FC236}">
              <a16:creationId xmlns:a16="http://schemas.microsoft.com/office/drawing/2014/main" id="{D718852B-949A-47DE-BE77-A360DF2DA769}"/>
            </a:ext>
          </a:extLst>
        </xdr:cNvPr>
        <xdr:cNvCxnSpPr/>
      </xdr:nvCxnSpPr>
      <xdr:spPr>
        <a:xfrm flipV="1">
          <a:off x="11282680" y="1796796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892" name="n_1aveValue【公民館】&#10;有形固定資産減価償却率">
          <a:extLst>
            <a:ext uri="{FF2B5EF4-FFF2-40B4-BE49-F238E27FC236}">
              <a16:creationId xmlns:a16="http://schemas.microsoft.com/office/drawing/2014/main" id="{A479DA26-AD1B-42F3-8287-F2F8013C6698}"/>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893" name="n_2aveValue【公民館】&#10;有形固定資産減価償却率">
          <a:extLst>
            <a:ext uri="{FF2B5EF4-FFF2-40B4-BE49-F238E27FC236}">
              <a16:creationId xmlns:a16="http://schemas.microsoft.com/office/drawing/2014/main" id="{6754C7B8-60A2-4DB5-BF02-DC05CFBEA71F}"/>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4" name="n_3aveValue【公民館】&#10;有形固定資産減価償却率">
          <a:extLst>
            <a:ext uri="{FF2B5EF4-FFF2-40B4-BE49-F238E27FC236}">
              <a16:creationId xmlns:a16="http://schemas.microsoft.com/office/drawing/2014/main" id="{C0CB196D-F391-46EC-9EFF-AAABA27B69F3}"/>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895" name="n_4aveValue【公民館】&#10;有形固定資産減価償却率">
          <a:extLst>
            <a:ext uri="{FF2B5EF4-FFF2-40B4-BE49-F238E27FC236}">
              <a16:creationId xmlns:a16="http://schemas.microsoft.com/office/drawing/2014/main" id="{BC39E9E4-5A35-4E14-9062-D7E3FA8319E7}"/>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896" name="n_1mainValue【公民館】&#10;有形固定資産減価償却率">
          <a:extLst>
            <a:ext uri="{FF2B5EF4-FFF2-40B4-BE49-F238E27FC236}">
              <a16:creationId xmlns:a16="http://schemas.microsoft.com/office/drawing/2014/main" id="{6A8BDF52-5E6C-4272-9B56-A41EAFE1D870}"/>
            </a:ext>
          </a:extLst>
        </xdr:cNvPr>
        <xdr:cNvSpPr txBox="1"/>
      </xdr:nvSpPr>
      <xdr:spPr>
        <a:xfrm>
          <a:off x="13437244" y="1810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897" name="n_2mainValue【公民館】&#10;有形固定資産減価償却率">
          <a:extLst>
            <a:ext uri="{FF2B5EF4-FFF2-40B4-BE49-F238E27FC236}">
              <a16:creationId xmlns:a16="http://schemas.microsoft.com/office/drawing/2014/main" id="{07BBDB6C-BA17-4813-9904-98EE5A9662DB}"/>
            </a:ext>
          </a:extLst>
        </xdr:cNvPr>
        <xdr:cNvSpPr txBox="1"/>
      </xdr:nvSpPr>
      <xdr:spPr>
        <a:xfrm>
          <a:off x="1267524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98" name="n_3mainValue【公民館】&#10;有形固定資産減価償却率">
          <a:extLst>
            <a:ext uri="{FF2B5EF4-FFF2-40B4-BE49-F238E27FC236}">
              <a16:creationId xmlns:a16="http://schemas.microsoft.com/office/drawing/2014/main" id="{7A615A1B-E4C2-4846-973A-1F5E093E2D2E}"/>
            </a:ext>
          </a:extLst>
        </xdr:cNvPr>
        <xdr:cNvSpPr txBox="1"/>
      </xdr:nvSpPr>
      <xdr:spPr>
        <a:xfrm>
          <a:off x="1190054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899" name="n_4mainValue【公民館】&#10;有形固定資産減価償却率">
          <a:extLst>
            <a:ext uri="{FF2B5EF4-FFF2-40B4-BE49-F238E27FC236}">
              <a16:creationId xmlns:a16="http://schemas.microsoft.com/office/drawing/2014/main" id="{E4C583BF-ABF4-4B38-A390-B98FC95E4C2F}"/>
            </a:ext>
          </a:extLst>
        </xdr:cNvPr>
        <xdr:cNvSpPr txBox="1"/>
      </xdr:nvSpPr>
      <xdr:spPr>
        <a:xfrm>
          <a:off x="1110298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144B56D-829D-494E-9F02-490607B90A5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6A44582D-4E25-4573-88C2-2EB4F650EC4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5575CE9-7B54-4214-A7D4-034DAD4CC6E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4F49BB8-1B6A-4434-B5DE-3A87E0357F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6B292166-0BCE-4ABA-A30E-73EB019A68B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72B8EB76-1F89-4D50-A99C-492F6DD8316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46B9B549-1194-47FF-8284-614116B86DB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A92262C8-EE33-4496-96C0-769FB313B04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BD23E939-E929-4EB4-A13C-870FC68F04D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8A875AC-0A3D-4E8E-BF19-C6A8DC4A157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B0C78398-45C3-4592-BC48-36CF2327791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5532E21F-735C-42B8-9381-036554134A6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64EDBB04-970A-4B04-B243-E9BAD0E7447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7E837F54-AD6A-445C-AFCC-B164F1468BA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EC1D083D-B963-4CCC-97AE-E7B6EA1D73F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FEDC73FB-7727-478B-8C26-A43C3350887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1B8387AA-B504-4D4E-8D57-CD418EE5B9C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A24EF7D6-D77B-40FB-BDCD-63C504EE8BE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5F04AC26-92B8-4B4F-8C17-14D4DFE16EE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1585D0DC-1857-493F-AE6F-8A9212BC6DD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B1F9861E-BD75-45E2-805A-50714A701FA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16481A48-8746-49E5-B6F2-C7D1D9DB455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B7E8D85A-2254-44F5-947B-4DDC0A155E3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CEC2AD90-C4CF-43BD-A56F-05D09AC106A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7F61DA30-68AA-474E-BF94-27556E3B754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925" name="直線コネクタ 924">
          <a:extLst>
            <a:ext uri="{FF2B5EF4-FFF2-40B4-BE49-F238E27FC236}">
              <a16:creationId xmlns:a16="http://schemas.microsoft.com/office/drawing/2014/main" id="{C4559D91-434F-43E5-AF8C-0EE9BD9F351A}"/>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6" name="【公民館】&#10;一人当たり面積最小値テキスト">
          <a:extLst>
            <a:ext uri="{FF2B5EF4-FFF2-40B4-BE49-F238E27FC236}">
              <a16:creationId xmlns:a16="http://schemas.microsoft.com/office/drawing/2014/main" id="{38DF50CF-474C-4F24-86A6-C2A538D96ECD}"/>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27" name="直線コネクタ 926">
          <a:extLst>
            <a:ext uri="{FF2B5EF4-FFF2-40B4-BE49-F238E27FC236}">
              <a16:creationId xmlns:a16="http://schemas.microsoft.com/office/drawing/2014/main" id="{7B5983F5-F048-4E94-89E8-1FC4DA0DC995}"/>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928" name="【公民館】&#10;一人当たり面積最大値テキスト">
          <a:extLst>
            <a:ext uri="{FF2B5EF4-FFF2-40B4-BE49-F238E27FC236}">
              <a16:creationId xmlns:a16="http://schemas.microsoft.com/office/drawing/2014/main" id="{A08948E3-C7EE-4FCF-9A43-C35B1FDC581A}"/>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929" name="直線コネクタ 928">
          <a:extLst>
            <a:ext uri="{FF2B5EF4-FFF2-40B4-BE49-F238E27FC236}">
              <a16:creationId xmlns:a16="http://schemas.microsoft.com/office/drawing/2014/main" id="{84086FA6-9C3D-4E35-9CAC-5F7C54059E91}"/>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930" name="【公民館】&#10;一人当たり面積平均値テキスト">
          <a:extLst>
            <a:ext uri="{FF2B5EF4-FFF2-40B4-BE49-F238E27FC236}">
              <a16:creationId xmlns:a16="http://schemas.microsoft.com/office/drawing/2014/main" id="{DC0112AA-BE90-418C-86BD-F9F82974283D}"/>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1" name="フローチャート: 判断 930">
          <a:extLst>
            <a:ext uri="{FF2B5EF4-FFF2-40B4-BE49-F238E27FC236}">
              <a16:creationId xmlns:a16="http://schemas.microsoft.com/office/drawing/2014/main" id="{C0DB5C88-D364-4E26-B38A-0E87355D608E}"/>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932" name="フローチャート: 判断 931">
          <a:extLst>
            <a:ext uri="{FF2B5EF4-FFF2-40B4-BE49-F238E27FC236}">
              <a16:creationId xmlns:a16="http://schemas.microsoft.com/office/drawing/2014/main" id="{BC3C58B3-4E29-42F2-B07F-CE47DB10C1FB}"/>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933" name="フローチャート: 判断 932">
          <a:extLst>
            <a:ext uri="{FF2B5EF4-FFF2-40B4-BE49-F238E27FC236}">
              <a16:creationId xmlns:a16="http://schemas.microsoft.com/office/drawing/2014/main" id="{EA66C929-2F44-44BD-B100-2E85BA11611B}"/>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934" name="フローチャート: 判断 933">
          <a:extLst>
            <a:ext uri="{FF2B5EF4-FFF2-40B4-BE49-F238E27FC236}">
              <a16:creationId xmlns:a16="http://schemas.microsoft.com/office/drawing/2014/main" id="{D01A982C-CA76-4C50-968A-D733E1C42B73}"/>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935" name="フローチャート: 判断 934">
          <a:extLst>
            <a:ext uri="{FF2B5EF4-FFF2-40B4-BE49-F238E27FC236}">
              <a16:creationId xmlns:a16="http://schemas.microsoft.com/office/drawing/2014/main" id="{392CD99D-8B89-4863-B35E-CB0C6AD3C267}"/>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29F500A-B8F9-4A13-B3A1-72AD84E6E3E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E29C9E0-BEF3-4CED-BAFF-27058389AE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781FEE4-6D60-411A-A981-26DCF7CCAA8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ED1487F-4875-4641-8F09-1462F10D5B2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70AC10A-07EE-4312-9DEB-53D21BB3B80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41" name="楕円 940">
          <a:extLst>
            <a:ext uri="{FF2B5EF4-FFF2-40B4-BE49-F238E27FC236}">
              <a16:creationId xmlns:a16="http://schemas.microsoft.com/office/drawing/2014/main" id="{590AC686-819F-4F62-8B6A-FBD1A15C45CF}"/>
            </a:ext>
          </a:extLst>
        </xdr:cNvPr>
        <xdr:cNvSpPr/>
      </xdr:nvSpPr>
      <xdr:spPr>
        <a:xfrm>
          <a:off x="19458940" y="179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26143</xdr:rowOff>
    </xdr:from>
    <xdr:ext cx="469744" cy="259045"/>
    <xdr:sp macro="" textlink="">
      <xdr:nvSpPr>
        <xdr:cNvPr id="942" name="【公民館】&#10;一人当たり面積該当値テキスト">
          <a:extLst>
            <a:ext uri="{FF2B5EF4-FFF2-40B4-BE49-F238E27FC236}">
              <a16:creationId xmlns:a16="http://schemas.microsoft.com/office/drawing/2014/main" id="{9A9C8586-F371-4A23-9662-AF20B64E8936}"/>
            </a:ext>
          </a:extLst>
        </xdr:cNvPr>
        <xdr:cNvSpPr txBox="1"/>
      </xdr:nvSpPr>
      <xdr:spPr>
        <a:xfrm>
          <a:off x="19547840" y="179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50981</xdr:rowOff>
    </xdr:from>
    <xdr:to>
      <xdr:col>112</xdr:col>
      <xdr:colOff>38100</xdr:colOff>
      <xdr:row>107</xdr:row>
      <xdr:rowOff>152581</xdr:rowOff>
    </xdr:to>
    <xdr:sp macro="" textlink="">
      <xdr:nvSpPr>
        <xdr:cNvPr id="943" name="楕円 942">
          <a:extLst>
            <a:ext uri="{FF2B5EF4-FFF2-40B4-BE49-F238E27FC236}">
              <a16:creationId xmlns:a16="http://schemas.microsoft.com/office/drawing/2014/main" id="{59A22935-DB40-435B-A732-1966DE994987}"/>
            </a:ext>
          </a:extLst>
        </xdr:cNvPr>
        <xdr:cNvSpPr/>
      </xdr:nvSpPr>
      <xdr:spPr>
        <a:xfrm>
          <a:off x="18735040" y="17988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98516</xdr:rowOff>
    </xdr:from>
    <xdr:to>
      <xdr:col>116</xdr:col>
      <xdr:colOff>63500</xdr:colOff>
      <xdr:row>107</xdr:row>
      <xdr:rowOff>101781</xdr:rowOff>
    </xdr:to>
    <xdr:cxnSp macro="">
      <xdr:nvCxnSpPr>
        <xdr:cNvPr id="944" name="直線コネクタ 943">
          <a:extLst>
            <a:ext uri="{FF2B5EF4-FFF2-40B4-BE49-F238E27FC236}">
              <a16:creationId xmlns:a16="http://schemas.microsoft.com/office/drawing/2014/main" id="{F7BCC289-193C-4491-A057-2C24F68869D6}"/>
            </a:ext>
          </a:extLst>
        </xdr:cNvPr>
        <xdr:cNvCxnSpPr/>
      </xdr:nvCxnSpPr>
      <xdr:spPr>
        <a:xfrm flipV="1">
          <a:off x="18778220" y="1803599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45" name="楕円 944">
          <a:extLst>
            <a:ext uri="{FF2B5EF4-FFF2-40B4-BE49-F238E27FC236}">
              <a16:creationId xmlns:a16="http://schemas.microsoft.com/office/drawing/2014/main" id="{AA31F015-1B9C-4D35-ACDE-D1C58CB56B97}"/>
            </a:ext>
          </a:extLst>
        </xdr:cNvPr>
        <xdr:cNvSpPr/>
      </xdr:nvSpPr>
      <xdr:spPr>
        <a:xfrm>
          <a:off x="17937480" y="179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101781</xdr:rowOff>
    </xdr:from>
    <xdr:to>
      <xdr:col>111</xdr:col>
      <xdr:colOff>177800</xdr:colOff>
      <xdr:row>107</xdr:row>
      <xdr:rowOff>106136</xdr:rowOff>
    </xdr:to>
    <xdr:cxnSp macro="">
      <xdr:nvCxnSpPr>
        <xdr:cNvPr id="946" name="直線コネクタ 945">
          <a:extLst>
            <a:ext uri="{FF2B5EF4-FFF2-40B4-BE49-F238E27FC236}">
              <a16:creationId xmlns:a16="http://schemas.microsoft.com/office/drawing/2014/main" id="{D45A11DD-56B5-4EFE-9969-B9EEAF435040}"/>
            </a:ext>
          </a:extLst>
        </xdr:cNvPr>
        <xdr:cNvCxnSpPr/>
      </xdr:nvCxnSpPr>
      <xdr:spPr>
        <a:xfrm flipV="1">
          <a:off x="17988280" y="18039261"/>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47" name="楕円 946">
          <a:extLst>
            <a:ext uri="{FF2B5EF4-FFF2-40B4-BE49-F238E27FC236}">
              <a16:creationId xmlns:a16="http://schemas.microsoft.com/office/drawing/2014/main" id="{38A11A1A-026D-49C5-A818-CAA5F5C0D4FB}"/>
            </a:ext>
          </a:extLst>
        </xdr:cNvPr>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106136</xdr:rowOff>
    </xdr:from>
    <xdr:to>
      <xdr:col>107</xdr:col>
      <xdr:colOff>50800</xdr:colOff>
      <xdr:row>107</xdr:row>
      <xdr:rowOff>110489</xdr:rowOff>
    </xdr:to>
    <xdr:cxnSp macro="">
      <xdr:nvCxnSpPr>
        <xdr:cNvPr id="948" name="直線コネクタ 947">
          <a:extLst>
            <a:ext uri="{FF2B5EF4-FFF2-40B4-BE49-F238E27FC236}">
              <a16:creationId xmlns:a16="http://schemas.microsoft.com/office/drawing/2014/main" id="{3CFC8828-EF3A-4B9E-AD7D-845C55FCDB74}"/>
            </a:ext>
          </a:extLst>
        </xdr:cNvPr>
        <xdr:cNvCxnSpPr/>
      </xdr:nvCxnSpPr>
      <xdr:spPr>
        <a:xfrm flipV="1">
          <a:off x="17213580" y="18043616"/>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949" name="楕円 948">
          <a:extLst>
            <a:ext uri="{FF2B5EF4-FFF2-40B4-BE49-F238E27FC236}">
              <a16:creationId xmlns:a16="http://schemas.microsoft.com/office/drawing/2014/main" id="{1885CE09-7F5F-4DD9-A4C4-757F9176D114}"/>
            </a:ext>
          </a:extLst>
        </xdr:cNvPr>
        <xdr:cNvSpPr/>
      </xdr:nvSpPr>
      <xdr:spPr>
        <a:xfrm>
          <a:off x="1638808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113756</xdr:rowOff>
    </xdr:to>
    <xdr:cxnSp macro="">
      <xdr:nvCxnSpPr>
        <xdr:cNvPr id="950" name="直線コネクタ 949">
          <a:extLst>
            <a:ext uri="{FF2B5EF4-FFF2-40B4-BE49-F238E27FC236}">
              <a16:creationId xmlns:a16="http://schemas.microsoft.com/office/drawing/2014/main" id="{54ECC8AA-C4C5-46F7-8B6B-70A5A073B4E4}"/>
            </a:ext>
          </a:extLst>
        </xdr:cNvPr>
        <xdr:cNvCxnSpPr/>
      </xdr:nvCxnSpPr>
      <xdr:spPr>
        <a:xfrm flipV="1">
          <a:off x="16431260" y="18047969"/>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951" name="n_1aveValue【公民館】&#10;一人当たり面積">
          <a:extLst>
            <a:ext uri="{FF2B5EF4-FFF2-40B4-BE49-F238E27FC236}">
              <a16:creationId xmlns:a16="http://schemas.microsoft.com/office/drawing/2014/main" id="{839CE537-C873-40AC-A159-970287EFB821}"/>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952" name="n_2aveValue【公民館】&#10;一人当たり面積">
          <a:extLst>
            <a:ext uri="{FF2B5EF4-FFF2-40B4-BE49-F238E27FC236}">
              <a16:creationId xmlns:a16="http://schemas.microsoft.com/office/drawing/2014/main" id="{F5A270A5-F08F-4C1F-8F8F-4627D9B61E9C}"/>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953" name="n_3aveValue【公民館】&#10;一人当たり面積">
          <a:extLst>
            <a:ext uri="{FF2B5EF4-FFF2-40B4-BE49-F238E27FC236}">
              <a16:creationId xmlns:a16="http://schemas.microsoft.com/office/drawing/2014/main" id="{5068F72D-5F6E-4C4B-B81B-CBD6D750BF27}"/>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954" name="n_4aveValue【公民館】&#10;一人当たり面積">
          <a:extLst>
            <a:ext uri="{FF2B5EF4-FFF2-40B4-BE49-F238E27FC236}">
              <a16:creationId xmlns:a16="http://schemas.microsoft.com/office/drawing/2014/main" id="{6358E0E3-DD3C-4B3A-A729-242AAC576797}"/>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143708</xdr:rowOff>
    </xdr:from>
    <xdr:ext cx="469744" cy="259045"/>
    <xdr:sp macro="" textlink="">
      <xdr:nvSpPr>
        <xdr:cNvPr id="955" name="n_1mainValue【公民館】&#10;一人当たり面積">
          <a:extLst>
            <a:ext uri="{FF2B5EF4-FFF2-40B4-BE49-F238E27FC236}">
              <a16:creationId xmlns:a16="http://schemas.microsoft.com/office/drawing/2014/main" id="{5D73CB56-EE86-426F-934E-90335F4DA9D9}"/>
            </a:ext>
          </a:extLst>
        </xdr:cNvPr>
        <xdr:cNvSpPr txBox="1"/>
      </xdr:nvSpPr>
      <xdr:spPr>
        <a:xfrm>
          <a:off x="18561127"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956" name="n_2mainValue【公民館】&#10;一人当たり面積">
          <a:extLst>
            <a:ext uri="{FF2B5EF4-FFF2-40B4-BE49-F238E27FC236}">
              <a16:creationId xmlns:a16="http://schemas.microsoft.com/office/drawing/2014/main" id="{02F7E599-791F-4554-A95E-98CFA843823F}"/>
            </a:ext>
          </a:extLst>
        </xdr:cNvPr>
        <xdr:cNvSpPr txBox="1"/>
      </xdr:nvSpPr>
      <xdr:spPr>
        <a:xfrm>
          <a:off x="177762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57" name="n_3mainValue【公民館】&#10;一人当たり面積">
          <a:extLst>
            <a:ext uri="{FF2B5EF4-FFF2-40B4-BE49-F238E27FC236}">
              <a16:creationId xmlns:a16="http://schemas.microsoft.com/office/drawing/2014/main" id="{566D14C8-D079-4333-8366-FF1CC2B3318C}"/>
            </a:ext>
          </a:extLst>
        </xdr:cNvPr>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958" name="n_4mainValue【公民館】&#10;一人当たり面積">
          <a:extLst>
            <a:ext uri="{FF2B5EF4-FFF2-40B4-BE49-F238E27FC236}">
              <a16:creationId xmlns:a16="http://schemas.microsoft.com/office/drawing/2014/main" id="{6C10F5CF-B99F-4E7C-B5EC-2FC7595305A8}"/>
            </a:ext>
          </a:extLst>
        </xdr:cNvPr>
        <xdr:cNvSpPr txBox="1"/>
      </xdr:nvSpPr>
      <xdr:spPr>
        <a:xfrm>
          <a:off x="1622686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B2E99E2-215C-4A24-929F-2361A111B87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4DDC9B16-ACF5-4345-AD82-9ED88FB70B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0B8C2E0-7AAB-415B-9789-9F30D8F1C40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年度においては、岩和田</a:t>
          </a:r>
          <a:r>
            <a:rPr kumimoji="1" lang="ja-JP" altLang="en-US" sz="1100">
              <a:solidFill>
                <a:schemeClr val="dk1"/>
              </a:solidFill>
              <a:effectLst/>
              <a:latin typeface="+mn-lt"/>
              <a:ea typeface="+mn-ea"/>
              <a:cs typeface="+mn-cs"/>
            </a:rPr>
            <a:t>町営住宅</a:t>
          </a:r>
          <a:r>
            <a:rPr kumimoji="1" lang="ja-JP" altLang="ja-JP" sz="1100">
              <a:solidFill>
                <a:schemeClr val="dk1"/>
              </a:solidFill>
              <a:effectLst/>
              <a:latin typeface="+mn-lt"/>
              <a:ea typeface="+mn-ea"/>
              <a:cs typeface="+mn-cs"/>
            </a:rPr>
            <a:t>の除却があった</a:t>
          </a:r>
          <a:r>
            <a:rPr kumimoji="1" lang="ja-JP" altLang="en-US" sz="1100">
              <a:solidFill>
                <a:schemeClr val="dk1"/>
              </a:solidFill>
              <a:effectLst/>
              <a:latin typeface="+mn-lt"/>
              <a:ea typeface="+mn-ea"/>
              <a:cs typeface="+mn-cs"/>
            </a:rPr>
            <a:t>ため公営住宅についての減価償却率は下がったものの、依然として高い水準にある。そのほか、全体としては</a:t>
          </a:r>
          <a:r>
            <a:rPr kumimoji="1" lang="ja-JP" altLang="ja-JP" sz="1100">
              <a:solidFill>
                <a:schemeClr val="dk1"/>
              </a:solidFill>
              <a:effectLst/>
              <a:latin typeface="+mn-lt"/>
              <a:ea typeface="+mn-ea"/>
              <a:cs typeface="+mn-cs"/>
            </a:rPr>
            <a:t>新設や大規模改修等がなかったため大きな変動はなく、減価償却率は全体的に徐々に上昇している状況である。</a:t>
          </a:r>
          <a:endParaRPr lang="ja-JP" altLang="ja-JP" sz="1400">
            <a:effectLst/>
          </a:endParaRPr>
        </a:p>
        <a:p>
          <a:r>
            <a:rPr kumimoji="1" lang="ja-JP" altLang="ja-JP" sz="1100">
              <a:solidFill>
                <a:schemeClr val="dk1"/>
              </a:solidFill>
              <a:effectLst/>
              <a:latin typeface="+mn-lt"/>
              <a:ea typeface="+mn-ea"/>
              <a:cs typeface="+mn-cs"/>
            </a:rPr>
            <a:t>また、公営住宅や児童館</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などは、類似団体内平均値と比較しても非常に高い減価償却率となっており、安全な施設運営</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および適正な</a:t>
          </a:r>
          <a:r>
            <a:rPr kumimoji="1" lang="ja-JP" altLang="en-US" sz="1100">
              <a:solidFill>
                <a:schemeClr val="dk1"/>
              </a:solidFill>
              <a:effectLst/>
              <a:latin typeface="+mn-lt"/>
              <a:ea typeface="+mn-ea"/>
              <a:cs typeface="+mn-cs"/>
            </a:rPr>
            <a:t>老朽化対策</a:t>
          </a:r>
          <a:r>
            <a:rPr kumimoji="1" lang="ja-JP" altLang="ja-JP" sz="1100">
              <a:solidFill>
                <a:schemeClr val="dk1"/>
              </a:solidFill>
              <a:effectLst/>
              <a:latin typeface="+mn-lt"/>
              <a:ea typeface="+mn-ea"/>
              <a:cs typeface="+mn-cs"/>
            </a:rPr>
            <a:t>に努めていく必要がある。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D31CFE-AD90-4894-B96C-D8EC13BE130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FC4FFA-7208-42BC-9B1E-7F4D73EA0D8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9EAAFD-3EE4-4C23-A9CC-BE6752C5D5A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0BD02C-B396-4099-AFC2-1E1A3C433C9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218EC8-D3C1-4C17-9131-39CBA4CEFAD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4575A5-65E0-4982-A3C9-CDB638FDEC4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01EA9B-96A1-48DC-9565-968FEBB0D57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833FA7-3BCC-49E1-96E3-B92A66BF6DB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EF53FE-0E96-497C-BD29-15C4F4ACCDE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207807-5FA7-4704-87D3-243F063FD28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58BAA2-1425-45C6-84F0-259AF75A795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4AC48A-23E5-432F-BD43-5326CF1D16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F59674-E535-4EDC-A0FA-3E30971087B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D63532-7428-463F-9F53-CA1F0FA99D5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B7C74F-3EA2-40F5-A024-E9E5A21EE7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6D59BE-254E-4AEE-9D86-34850732C5D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2FEA1A-B1FD-4A98-9052-634BCEDC75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10F969-ECE8-4698-8F05-C57865D614A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6A6D5A-F155-4415-BCD2-DB9192BFF30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53F4FB-479A-4751-92C3-CCE89574F00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182F03-A81A-44E1-9DB4-BB13418569C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99567F-2401-401A-95D7-7978C5D9DEE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FCC105-BF0D-4C1B-9609-6C1D5893DD8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51F9ED-8127-41DB-8256-BA4B4EA0C8F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80CE3A-9EE0-4316-9772-0010E6287E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FB3AE9-C797-4496-85D4-6E0A975165A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506CCD-8EBB-4237-A114-14D1E69AA48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BAB469-9AE6-4668-BD53-42D1B2043D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7A1067-74A1-4527-A7C0-271BAD82429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378015-900B-47AE-95A3-336B65BC72A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6145D1-B804-4457-8DE7-0F5972C43F6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ADED8B-C746-40B1-9BF8-AAA73C93C14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1E8A73-DF1F-49A3-8A13-FE2B3EF8723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7FC6FE-DA76-479E-BD12-7A2C1528C7B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BAD738-159F-45CC-B33F-25762C11B13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33322E-D800-4531-BD0A-21BA18ED308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287B48-19D3-4F4C-8A31-A47D4AA7512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C8C879-37E0-4CB0-AEA7-A2D8B0AD3FE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DB49BB-D401-4D7F-B396-AA4D8564C07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DCAEA5F-D4BF-4C0F-857B-51261114305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DC2161-59B2-43D6-BAA0-DF057ECCB3E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C2F6D42-2970-4439-BEB9-FC436F18CE1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B949263-24CC-4BB4-B43C-70C9FE51B7D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940B53-0535-401C-922B-72FAFF92B3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83C84D9-11B8-4A4F-BD20-CFFAF392E25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9A9243-94D4-4008-B5FA-D2D0524C633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11F7CD-31F5-4FA1-AB35-7D0C28E3B8B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4DA0B82-940E-4AF7-8D3F-FF52EA32DC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F0C6CE9-AC64-4B00-BE64-11FB0E9F4BE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39FD2BA-7512-4AAA-B9A4-FC1AD6A4D6F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DA0F81B-EC1D-48B5-9895-17472A40DBE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456718-E26B-465B-BEF1-75332EB2D08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2FFE5A-0FEA-46EB-8355-849D0C646B6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E95BEE8-0AD0-4F61-A9A0-B491535BF6B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3E393D3-5E9C-46C7-8B47-726AA0C4A76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659D307-405A-48E6-84C9-E25B2ECEBA4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8F9D8F3-AE7A-4C64-83EB-A380609D7DE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9FBF72A-2C85-43F6-86D1-4633E14527E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8F0427E-DABB-4BE7-95D1-BCA6A552C83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715A4D5-E7FE-4CE4-8069-420F5F5492A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44DEF2D-24D8-4797-9892-3723ABCD5E4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D1E1E39-1B7D-4AC6-A960-B58747CCA7F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0EE8BE6-ECE7-448B-A460-B6F1A0BABEF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42F4AB8-4B62-41C0-9D34-810B136EE64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485B938-FACA-4E31-9EDF-773DB8546FB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EAD0117-2CE9-4A25-AAFC-C6478657F7B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5323740-1DB1-4EDD-9E9F-713DB1E8B85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21B2C95-09CF-4340-8FD5-D7CC8F86CA5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B00CA4F-3CB9-4A91-8794-02A922BE25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C7DB5C8-8F84-4B5D-B352-531A8543EB5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3ADA5A9-B661-40B8-8E89-0A2C90F285D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0867596-BDC6-4780-9422-18A69A374BC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5D186D2-B012-4633-88CD-04537964F320}"/>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06A2AC4-AD78-419F-90CB-6D62B1C640E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622196A-5139-40FD-9319-A81FE8F2B46C}"/>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0381DD8-0F82-422B-B14F-6942F7292E9F}"/>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390F2014-9099-4F88-B0EA-98AF434A9898}"/>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5983F38-133A-4897-AD90-ECFCEC124771}"/>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2D022407-7AAE-4A6A-91BF-B17A089821B5}"/>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D0AD54EA-2DF3-406C-AFBA-0F67D173CFFC}"/>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4F9F22CC-F342-4581-8E4E-74770F0646BC}"/>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7CFEE48B-496A-4674-A261-04688B4A0321}"/>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A227CF13-18D4-4A50-A6C2-3EC69C952F98}"/>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30623BE-423C-450A-B498-B6FDDA1C84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FB9C47E-7E44-455F-B8A4-0308079887F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CF542E4-6B1F-474B-90DF-55859796C3A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64DD309-238A-40E7-8335-3862AAFA307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EC3636D-377E-4CC7-A883-275B7531CEB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90" name="楕円 89">
          <a:extLst>
            <a:ext uri="{FF2B5EF4-FFF2-40B4-BE49-F238E27FC236}">
              <a16:creationId xmlns:a16="http://schemas.microsoft.com/office/drawing/2014/main" id="{F5B0CE27-FF59-4E2A-9A8D-0CD49A633242}"/>
            </a:ext>
          </a:extLst>
        </xdr:cNvPr>
        <xdr:cNvSpPr/>
      </xdr:nvSpPr>
      <xdr:spPr>
        <a:xfrm>
          <a:off x="403606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94542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2CEF292-9EB3-4887-8CD1-BAE078256BEF}"/>
            </a:ext>
          </a:extLst>
        </xdr:cNvPr>
        <xdr:cNvSpPr txBox="1"/>
      </xdr:nvSpPr>
      <xdr:spPr>
        <a:xfrm>
          <a:off x="412496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92" name="楕円 91">
          <a:extLst>
            <a:ext uri="{FF2B5EF4-FFF2-40B4-BE49-F238E27FC236}">
              <a16:creationId xmlns:a16="http://schemas.microsoft.com/office/drawing/2014/main" id="{3C5E7ED5-B453-4C50-997F-99D6A63ADB19}"/>
            </a:ext>
          </a:extLst>
        </xdr:cNvPr>
        <xdr:cNvSpPr/>
      </xdr:nvSpPr>
      <xdr:spPr>
        <a:xfrm>
          <a:off x="33121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122465</xdr:rowOff>
    </xdr:to>
    <xdr:cxnSp macro="">
      <xdr:nvCxnSpPr>
        <xdr:cNvPr id="93" name="直線コネクタ 92">
          <a:extLst>
            <a:ext uri="{FF2B5EF4-FFF2-40B4-BE49-F238E27FC236}">
              <a16:creationId xmlns:a16="http://schemas.microsoft.com/office/drawing/2014/main" id="{BE60780B-4AC6-4F7A-A960-B55C5D4A90F4}"/>
            </a:ext>
          </a:extLst>
        </xdr:cNvPr>
        <xdr:cNvCxnSpPr/>
      </xdr:nvCxnSpPr>
      <xdr:spPr>
        <a:xfrm>
          <a:off x="3355340" y="10319113"/>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94" name="楕円 93">
          <a:extLst>
            <a:ext uri="{FF2B5EF4-FFF2-40B4-BE49-F238E27FC236}">
              <a16:creationId xmlns:a16="http://schemas.microsoft.com/office/drawing/2014/main" id="{B6018333-2883-41F1-A8AE-B114E5E5859B}"/>
            </a:ext>
          </a:extLst>
        </xdr:cNvPr>
        <xdr:cNvSpPr/>
      </xdr:nvSpPr>
      <xdr:spPr>
        <a:xfrm>
          <a:off x="251460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93073</xdr:rowOff>
    </xdr:to>
    <xdr:cxnSp macro="">
      <xdr:nvCxnSpPr>
        <xdr:cNvPr id="95" name="直線コネクタ 94">
          <a:extLst>
            <a:ext uri="{FF2B5EF4-FFF2-40B4-BE49-F238E27FC236}">
              <a16:creationId xmlns:a16="http://schemas.microsoft.com/office/drawing/2014/main" id="{DA115489-5DE5-4A59-ADE7-45FAA3F988AB}"/>
            </a:ext>
          </a:extLst>
        </xdr:cNvPr>
        <xdr:cNvCxnSpPr/>
      </xdr:nvCxnSpPr>
      <xdr:spPr>
        <a:xfrm>
          <a:off x="2565400" y="1028808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96" name="楕円 95">
          <a:extLst>
            <a:ext uri="{FF2B5EF4-FFF2-40B4-BE49-F238E27FC236}">
              <a16:creationId xmlns:a16="http://schemas.microsoft.com/office/drawing/2014/main" id="{46F1C165-ED61-408D-92E6-8AE22C7AD936}"/>
            </a:ext>
          </a:extLst>
        </xdr:cNvPr>
        <xdr:cNvSpPr/>
      </xdr:nvSpPr>
      <xdr:spPr>
        <a:xfrm>
          <a:off x="17399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62049</xdr:rowOff>
    </xdr:to>
    <xdr:cxnSp macro="">
      <xdr:nvCxnSpPr>
        <xdr:cNvPr id="97" name="直線コネクタ 96">
          <a:extLst>
            <a:ext uri="{FF2B5EF4-FFF2-40B4-BE49-F238E27FC236}">
              <a16:creationId xmlns:a16="http://schemas.microsoft.com/office/drawing/2014/main" id="{7D16AB82-23C7-40ED-8D5F-F0C55B048051}"/>
            </a:ext>
          </a:extLst>
        </xdr:cNvPr>
        <xdr:cNvCxnSpPr/>
      </xdr:nvCxnSpPr>
      <xdr:spPr>
        <a:xfrm>
          <a:off x="1790700" y="10260330"/>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98" name="楕円 97">
          <a:extLst>
            <a:ext uri="{FF2B5EF4-FFF2-40B4-BE49-F238E27FC236}">
              <a16:creationId xmlns:a16="http://schemas.microsoft.com/office/drawing/2014/main" id="{129DDEFF-1922-45B4-AC20-755CEBCFAC5F}"/>
            </a:ext>
          </a:extLst>
        </xdr:cNvPr>
        <xdr:cNvSpPr/>
      </xdr:nvSpPr>
      <xdr:spPr>
        <a:xfrm>
          <a:off x="96520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34290</xdr:rowOff>
    </xdr:to>
    <xdr:cxnSp macro="">
      <xdr:nvCxnSpPr>
        <xdr:cNvPr id="99" name="直線コネクタ 98">
          <a:extLst>
            <a:ext uri="{FF2B5EF4-FFF2-40B4-BE49-F238E27FC236}">
              <a16:creationId xmlns:a16="http://schemas.microsoft.com/office/drawing/2014/main" id="{FB9FC03A-013B-40A5-92A8-B9BFFD674546}"/>
            </a:ext>
          </a:extLst>
        </xdr:cNvPr>
        <xdr:cNvCxnSpPr/>
      </xdr:nvCxnSpPr>
      <xdr:spPr>
        <a:xfrm>
          <a:off x="1008380" y="10228217"/>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F5654A9C-656A-48DE-88E2-8CB55B26B0F5}"/>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8BA662B3-BF5C-4276-A58D-AAFA041C8567}"/>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a:extLst>
            <a:ext uri="{FF2B5EF4-FFF2-40B4-BE49-F238E27FC236}">
              <a16:creationId xmlns:a16="http://schemas.microsoft.com/office/drawing/2014/main" id="{82477C81-219A-416B-8AD9-6898A0B37B76}"/>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3EAE59-EE6B-44F4-AC5F-DFEE5ABFBD09}"/>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160400</xdr:rowOff>
    </xdr:from>
    <xdr:ext cx="405111" cy="259045"/>
    <xdr:sp macro="" textlink="">
      <xdr:nvSpPr>
        <xdr:cNvPr id="104" name="n_1mainValue【体育館・プール】&#10;有形固定資産減価償却率">
          <a:extLst>
            <a:ext uri="{FF2B5EF4-FFF2-40B4-BE49-F238E27FC236}">
              <a16:creationId xmlns:a16="http://schemas.microsoft.com/office/drawing/2014/main" id="{2EC442A8-BB5B-4E71-9970-07D940A5A562}"/>
            </a:ext>
          </a:extLst>
        </xdr:cNvPr>
        <xdr:cNvSpPr txBox="1"/>
      </xdr:nvSpPr>
      <xdr:spPr>
        <a:xfrm>
          <a:off x="3170564" y="1005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129376</xdr:rowOff>
    </xdr:from>
    <xdr:ext cx="405111" cy="259045"/>
    <xdr:sp macro="" textlink="">
      <xdr:nvSpPr>
        <xdr:cNvPr id="105" name="n_2mainValue【体育館・プール】&#10;有形固定資産減価償却率">
          <a:extLst>
            <a:ext uri="{FF2B5EF4-FFF2-40B4-BE49-F238E27FC236}">
              <a16:creationId xmlns:a16="http://schemas.microsoft.com/office/drawing/2014/main" id="{49CCF74E-F01A-4CE3-BE10-E045186DFAF3}"/>
            </a:ext>
          </a:extLst>
        </xdr:cNvPr>
        <xdr:cNvSpPr txBox="1"/>
      </xdr:nvSpPr>
      <xdr:spPr>
        <a:xfrm>
          <a:off x="2385704" y="10020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6" name="n_3mainValue【体育館・プール】&#10;有形固定資産減価償却率">
          <a:extLst>
            <a:ext uri="{FF2B5EF4-FFF2-40B4-BE49-F238E27FC236}">
              <a16:creationId xmlns:a16="http://schemas.microsoft.com/office/drawing/2014/main" id="{539CCE1D-AB8B-48F0-B105-BD7193B112AF}"/>
            </a:ext>
          </a:extLst>
        </xdr:cNvPr>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107" name="n_4mainValue【体育館・プール】&#10;有形固定資産減価償却率">
          <a:extLst>
            <a:ext uri="{FF2B5EF4-FFF2-40B4-BE49-F238E27FC236}">
              <a16:creationId xmlns:a16="http://schemas.microsoft.com/office/drawing/2014/main" id="{08CE180E-8A99-42AD-BB4A-482B2D4DEAB1}"/>
            </a:ext>
          </a:extLst>
        </xdr:cNvPr>
        <xdr:cNvSpPr txBox="1"/>
      </xdr:nvSpPr>
      <xdr:spPr>
        <a:xfrm>
          <a:off x="8363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2CD4844-E8D5-41EA-9D11-D6856F58A48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A92CA91-7C0A-4264-A95B-9CD9CB789C0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0FB8E25-336B-4DD7-80F5-12DEADCD6E6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7A3C354-1B96-46A0-B21B-B04A9262D8F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808E1FD-A253-4BDB-9E3F-541FF4B9C81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9416B7D-A3B4-45F3-9817-5E9DE4220F4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89CD7F3-90D3-4D30-B9BE-97D4D724338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D2D24BE-9124-4930-9C52-9E5EBB460B5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E2343AF-B182-409C-AAC8-A840347D72F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EA5B00D-35F8-4343-A52E-208A68260A8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F6163DF-D9F1-4A72-BEA0-15F4E48FFA4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A0C6AB2-D153-4042-BAF5-ADAD4F95950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202B4BC-CB4E-4E99-B90C-6DA7CE41533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DAB6BB7-D41E-4D1B-BA9E-6689A978128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85A10607-5B1B-4A47-87EC-F2DC5CA31F7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F44956CC-7FFD-4A75-9C9E-2F2A1EFECDC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85021A3E-51D9-4D66-968F-1F1764F7DA8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F77E2AF8-6D21-457F-B886-E3502673CC7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ADB1D02-945B-4E33-8D86-7B0950171D8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081A1AE-D85E-4FF5-830C-86FEB417D7B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A525B13-F0D6-4498-B2F4-9E59B6F995E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D13AD9C2-4BE0-4B75-8229-F03C04D206B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26B0680-9C8E-4099-8B70-E8A78BE765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2B6B3ACB-4A66-4777-BDE7-77E94922B5B7}"/>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40412E25-8C61-49BF-AEE6-C96E0F0FC69B}"/>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DB680584-CDDA-44E6-B7A1-D5BE859A61D7}"/>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DA4EE3A2-53D6-474D-95E3-29A689B4CFAB}"/>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055689F1-CB4E-4141-AD67-F801896FFE58}"/>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B41D081C-0288-436F-9A92-4E1959CB2281}"/>
            </a:ext>
          </a:extLst>
        </xdr:cNvPr>
        <xdr:cNvSpPr txBox="1"/>
      </xdr:nvSpPr>
      <xdr:spPr>
        <a:xfrm>
          <a:off x="9258300" y="1038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BA7BD044-9764-4826-8133-E96FA0585973}"/>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6384A190-53C2-4F0B-8045-033DD57D0F0B}"/>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14A27F24-EA2C-4804-BC34-8FCA0696F923}"/>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30CBB00D-E79D-4DAD-9EEB-8286FF246DFC}"/>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7B439B26-921A-4FFD-B75E-825E6DFC173D}"/>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1974EED-5C5B-429A-8DEB-A52F92B1FF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9ECA970-8E88-44C9-B309-885B28BD43D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1B27E1-88CA-40B2-B359-D0A210516BA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1F2746E-EAE9-463F-A1F0-5CFE9DB0001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18AAFFB-CF4F-4C69-84D6-F1AFA1AE67F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6731</xdr:rowOff>
    </xdr:from>
    <xdr:to>
      <xdr:col>55</xdr:col>
      <xdr:colOff>50800</xdr:colOff>
      <xdr:row>64</xdr:row>
      <xdr:rowOff>108331</xdr:rowOff>
    </xdr:to>
    <xdr:sp macro="" textlink="">
      <xdr:nvSpPr>
        <xdr:cNvPr id="147" name="楕円 146">
          <a:extLst>
            <a:ext uri="{FF2B5EF4-FFF2-40B4-BE49-F238E27FC236}">
              <a16:creationId xmlns:a16="http://schemas.microsoft.com/office/drawing/2014/main" id="{A6A30AE5-FA68-4CEC-87E9-52E8733B1394}"/>
            </a:ext>
          </a:extLst>
        </xdr:cNvPr>
        <xdr:cNvSpPr/>
      </xdr:nvSpPr>
      <xdr:spPr>
        <a:xfrm>
          <a:off x="9192260" y="10735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93108</xdr:rowOff>
    </xdr:from>
    <xdr:ext cx="469744" cy="259045"/>
    <xdr:sp macro="" textlink="">
      <xdr:nvSpPr>
        <xdr:cNvPr id="148" name="【体育館・プール】&#10;一人当たり面積該当値テキスト">
          <a:extLst>
            <a:ext uri="{FF2B5EF4-FFF2-40B4-BE49-F238E27FC236}">
              <a16:creationId xmlns:a16="http://schemas.microsoft.com/office/drawing/2014/main" id="{8571CE5C-F8AC-49AE-850D-58F1E2C80EC0}"/>
            </a:ext>
          </a:extLst>
        </xdr:cNvPr>
        <xdr:cNvSpPr txBox="1"/>
      </xdr:nvSpPr>
      <xdr:spPr>
        <a:xfrm>
          <a:off x="9258300" y="106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7112</xdr:rowOff>
    </xdr:from>
    <xdr:to>
      <xdr:col>50</xdr:col>
      <xdr:colOff>165100</xdr:colOff>
      <xdr:row>64</xdr:row>
      <xdr:rowOff>108712</xdr:rowOff>
    </xdr:to>
    <xdr:sp macro="" textlink="">
      <xdr:nvSpPr>
        <xdr:cNvPr id="149" name="楕円 148">
          <a:extLst>
            <a:ext uri="{FF2B5EF4-FFF2-40B4-BE49-F238E27FC236}">
              <a16:creationId xmlns:a16="http://schemas.microsoft.com/office/drawing/2014/main" id="{69D3F5BD-FE21-4FA0-8275-C8B27A599AC8}"/>
            </a:ext>
          </a:extLst>
        </xdr:cNvPr>
        <xdr:cNvSpPr/>
      </xdr:nvSpPr>
      <xdr:spPr>
        <a:xfrm>
          <a:off x="84455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57531</xdr:rowOff>
    </xdr:from>
    <xdr:to>
      <xdr:col>55</xdr:col>
      <xdr:colOff>0</xdr:colOff>
      <xdr:row>64</xdr:row>
      <xdr:rowOff>57912</xdr:rowOff>
    </xdr:to>
    <xdr:cxnSp macro="">
      <xdr:nvCxnSpPr>
        <xdr:cNvPr id="150" name="直線コネクタ 149">
          <a:extLst>
            <a:ext uri="{FF2B5EF4-FFF2-40B4-BE49-F238E27FC236}">
              <a16:creationId xmlns:a16="http://schemas.microsoft.com/office/drawing/2014/main" id="{C46DB181-B95C-4B86-BC4C-F896C54C7E5D}"/>
            </a:ext>
          </a:extLst>
        </xdr:cNvPr>
        <xdr:cNvCxnSpPr/>
      </xdr:nvCxnSpPr>
      <xdr:spPr>
        <a:xfrm flipV="1">
          <a:off x="8496300" y="10786491"/>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7112</xdr:rowOff>
    </xdr:from>
    <xdr:to>
      <xdr:col>46</xdr:col>
      <xdr:colOff>38100</xdr:colOff>
      <xdr:row>64</xdr:row>
      <xdr:rowOff>108712</xdr:rowOff>
    </xdr:to>
    <xdr:sp macro="" textlink="">
      <xdr:nvSpPr>
        <xdr:cNvPr id="151" name="楕円 150">
          <a:extLst>
            <a:ext uri="{FF2B5EF4-FFF2-40B4-BE49-F238E27FC236}">
              <a16:creationId xmlns:a16="http://schemas.microsoft.com/office/drawing/2014/main" id="{61645B4B-6193-485F-B8FE-CB3D8FAE7963}"/>
            </a:ext>
          </a:extLst>
        </xdr:cNvPr>
        <xdr:cNvSpPr/>
      </xdr:nvSpPr>
      <xdr:spPr>
        <a:xfrm>
          <a:off x="7670800" y="10736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57912</xdr:rowOff>
    </xdr:from>
    <xdr:to>
      <xdr:col>50</xdr:col>
      <xdr:colOff>114300</xdr:colOff>
      <xdr:row>64</xdr:row>
      <xdr:rowOff>57912</xdr:rowOff>
    </xdr:to>
    <xdr:cxnSp macro="">
      <xdr:nvCxnSpPr>
        <xdr:cNvPr id="152" name="直線コネクタ 151">
          <a:extLst>
            <a:ext uri="{FF2B5EF4-FFF2-40B4-BE49-F238E27FC236}">
              <a16:creationId xmlns:a16="http://schemas.microsoft.com/office/drawing/2014/main" id="{D17D4074-44C7-4C54-A78D-88B6F664F575}"/>
            </a:ext>
          </a:extLst>
        </xdr:cNvPr>
        <xdr:cNvCxnSpPr/>
      </xdr:nvCxnSpPr>
      <xdr:spPr>
        <a:xfrm>
          <a:off x="7713980" y="107868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7493</xdr:rowOff>
    </xdr:from>
    <xdr:to>
      <xdr:col>41</xdr:col>
      <xdr:colOff>101600</xdr:colOff>
      <xdr:row>64</xdr:row>
      <xdr:rowOff>109093</xdr:rowOff>
    </xdr:to>
    <xdr:sp macro="" textlink="">
      <xdr:nvSpPr>
        <xdr:cNvPr id="153" name="楕円 152">
          <a:extLst>
            <a:ext uri="{FF2B5EF4-FFF2-40B4-BE49-F238E27FC236}">
              <a16:creationId xmlns:a16="http://schemas.microsoft.com/office/drawing/2014/main" id="{7B401754-9F81-4A33-B16E-CDF2930DEB15}"/>
            </a:ext>
          </a:extLst>
        </xdr:cNvPr>
        <xdr:cNvSpPr/>
      </xdr:nvSpPr>
      <xdr:spPr>
        <a:xfrm>
          <a:off x="6873240" y="107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57912</xdr:rowOff>
    </xdr:from>
    <xdr:to>
      <xdr:col>45</xdr:col>
      <xdr:colOff>177800</xdr:colOff>
      <xdr:row>64</xdr:row>
      <xdr:rowOff>58293</xdr:rowOff>
    </xdr:to>
    <xdr:cxnSp macro="">
      <xdr:nvCxnSpPr>
        <xdr:cNvPr id="154" name="直線コネクタ 153">
          <a:extLst>
            <a:ext uri="{FF2B5EF4-FFF2-40B4-BE49-F238E27FC236}">
              <a16:creationId xmlns:a16="http://schemas.microsoft.com/office/drawing/2014/main" id="{0AA004E1-E78F-4F10-86D2-EB7865905EE1}"/>
            </a:ext>
          </a:extLst>
        </xdr:cNvPr>
        <xdr:cNvCxnSpPr/>
      </xdr:nvCxnSpPr>
      <xdr:spPr>
        <a:xfrm flipV="1">
          <a:off x="6924040" y="10786872"/>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7874</xdr:rowOff>
    </xdr:from>
    <xdr:to>
      <xdr:col>36</xdr:col>
      <xdr:colOff>165100</xdr:colOff>
      <xdr:row>64</xdr:row>
      <xdr:rowOff>109474</xdr:rowOff>
    </xdr:to>
    <xdr:sp macro="" textlink="">
      <xdr:nvSpPr>
        <xdr:cNvPr id="155" name="楕円 154">
          <a:extLst>
            <a:ext uri="{FF2B5EF4-FFF2-40B4-BE49-F238E27FC236}">
              <a16:creationId xmlns:a16="http://schemas.microsoft.com/office/drawing/2014/main" id="{590CF3B5-8CC2-4393-9EDF-460AC823375D}"/>
            </a:ext>
          </a:extLst>
        </xdr:cNvPr>
        <xdr:cNvSpPr/>
      </xdr:nvSpPr>
      <xdr:spPr>
        <a:xfrm>
          <a:off x="609854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58293</xdr:rowOff>
    </xdr:from>
    <xdr:to>
      <xdr:col>41</xdr:col>
      <xdr:colOff>50800</xdr:colOff>
      <xdr:row>64</xdr:row>
      <xdr:rowOff>58674</xdr:rowOff>
    </xdr:to>
    <xdr:cxnSp macro="">
      <xdr:nvCxnSpPr>
        <xdr:cNvPr id="156" name="直線コネクタ 155">
          <a:extLst>
            <a:ext uri="{FF2B5EF4-FFF2-40B4-BE49-F238E27FC236}">
              <a16:creationId xmlns:a16="http://schemas.microsoft.com/office/drawing/2014/main" id="{51A75A95-5C1F-41F7-ABDF-4D6F8C30AF10}"/>
            </a:ext>
          </a:extLst>
        </xdr:cNvPr>
        <xdr:cNvCxnSpPr/>
      </xdr:nvCxnSpPr>
      <xdr:spPr>
        <a:xfrm flipV="1">
          <a:off x="6149340" y="10787253"/>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8AF30352-381F-4E0A-A364-50B04A3A7E8D}"/>
            </a:ext>
          </a:extLst>
        </xdr:cNvPr>
        <xdr:cNvSpPr txBox="1"/>
      </xdr:nvSpPr>
      <xdr:spPr>
        <a:xfrm>
          <a:off x="827158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604C7C85-0F24-4C74-9305-DA1ED90A4946}"/>
            </a:ext>
          </a:extLst>
        </xdr:cNvPr>
        <xdr:cNvSpPr txBox="1"/>
      </xdr:nvSpPr>
      <xdr:spPr>
        <a:xfrm>
          <a:off x="7509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55AD276E-418D-4C13-981A-78762E851659}"/>
            </a:ext>
          </a:extLst>
        </xdr:cNvPr>
        <xdr:cNvSpPr txBox="1"/>
      </xdr:nvSpPr>
      <xdr:spPr>
        <a:xfrm>
          <a:off x="67120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87F8A768-68DF-4734-873B-B2E255A992C3}"/>
            </a:ext>
          </a:extLst>
        </xdr:cNvPr>
        <xdr:cNvSpPr txBox="1"/>
      </xdr:nvSpPr>
      <xdr:spPr>
        <a:xfrm>
          <a:off x="59373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99839</xdr:rowOff>
    </xdr:from>
    <xdr:ext cx="469744" cy="259045"/>
    <xdr:sp macro="" textlink="">
      <xdr:nvSpPr>
        <xdr:cNvPr id="161" name="n_1mainValue【体育館・プール】&#10;一人当たり面積">
          <a:extLst>
            <a:ext uri="{FF2B5EF4-FFF2-40B4-BE49-F238E27FC236}">
              <a16:creationId xmlns:a16="http://schemas.microsoft.com/office/drawing/2014/main" id="{76216831-654B-4469-AB77-E5706F9522F1}"/>
            </a:ext>
          </a:extLst>
        </xdr:cNvPr>
        <xdr:cNvSpPr txBox="1"/>
      </xdr:nvSpPr>
      <xdr:spPr>
        <a:xfrm>
          <a:off x="8271587" y="10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99839</xdr:rowOff>
    </xdr:from>
    <xdr:ext cx="469744" cy="259045"/>
    <xdr:sp macro="" textlink="">
      <xdr:nvSpPr>
        <xdr:cNvPr id="162" name="n_2mainValue【体育館・プール】&#10;一人当たり面積">
          <a:extLst>
            <a:ext uri="{FF2B5EF4-FFF2-40B4-BE49-F238E27FC236}">
              <a16:creationId xmlns:a16="http://schemas.microsoft.com/office/drawing/2014/main" id="{08E36B51-927A-44BA-AEAD-555E28DBEFA5}"/>
            </a:ext>
          </a:extLst>
        </xdr:cNvPr>
        <xdr:cNvSpPr txBox="1"/>
      </xdr:nvSpPr>
      <xdr:spPr>
        <a:xfrm>
          <a:off x="7509587" y="10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100220</xdr:rowOff>
    </xdr:from>
    <xdr:ext cx="469744" cy="259045"/>
    <xdr:sp macro="" textlink="">
      <xdr:nvSpPr>
        <xdr:cNvPr id="163" name="n_3mainValue【体育館・プール】&#10;一人当たり面積">
          <a:extLst>
            <a:ext uri="{FF2B5EF4-FFF2-40B4-BE49-F238E27FC236}">
              <a16:creationId xmlns:a16="http://schemas.microsoft.com/office/drawing/2014/main" id="{8423EC0D-42AD-4524-9B72-48F7CA8528C0}"/>
            </a:ext>
          </a:extLst>
        </xdr:cNvPr>
        <xdr:cNvSpPr txBox="1"/>
      </xdr:nvSpPr>
      <xdr:spPr>
        <a:xfrm>
          <a:off x="6712027" y="108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100601</xdr:rowOff>
    </xdr:from>
    <xdr:ext cx="469744" cy="259045"/>
    <xdr:sp macro="" textlink="">
      <xdr:nvSpPr>
        <xdr:cNvPr id="164" name="n_4mainValue【体育館・プール】&#10;一人当たり面積">
          <a:extLst>
            <a:ext uri="{FF2B5EF4-FFF2-40B4-BE49-F238E27FC236}">
              <a16:creationId xmlns:a16="http://schemas.microsoft.com/office/drawing/2014/main" id="{CA37D576-FDB1-41D1-A924-13CFB8172711}"/>
            </a:ext>
          </a:extLst>
        </xdr:cNvPr>
        <xdr:cNvSpPr txBox="1"/>
      </xdr:nvSpPr>
      <xdr:spPr>
        <a:xfrm>
          <a:off x="59373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AB25D08-F329-41AF-8D93-4423C5C8EC4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1F6EF29-35E9-42BD-A5B0-E462C03CFCE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3E8AA39-2224-4EEE-8174-B99CA6E515F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24947FA-7E94-4461-8981-D5601718D6E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3731300-66F8-4BB0-9629-EADA0E8F2B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FD1C129-0BA9-4BC7-9F3B-AAC0E8F13F9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91926A0-9FAA-4944-BCE9-4BD84B8C82E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2234B8D4-1B8C-4441-8625-8BCE299D9E0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3BD89494-1D78-4CDA-A8B1-2A4B1606D8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EE6C2CD-2164-4560-8965-565156527D4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172DB08-2291-4DB0-92CE-23E22DBE7E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579BD10-E3FD-4B4A-A0CD-071E43DE567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09578B3-FA51-401F-987F-05C412199FC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1DDFD9EA-8F62-4E6A-A2F5-7E8D98717EE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79E11B8C-8BC8-4065-A505-A1E2C1CE821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15AE861-5C29-4DCD-8238-9DB7FE689AE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4DF0CF22-C1B8-4929-98E7-FD990EFEB21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8B81D62A-53C4-431F-A4B4-06D3CF85715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E160BD08-7687-4B26-8E1D-F5E726226E4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F29E00FF-AEF4-4B5F-B3AF-34FCC32EFD4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1A0812CE-49C5-424C-8C57-67663DEC639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9C767B7-D6BF-4201-9FDA-166BB96927B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E780DFB8-A963-445E-9C29-ADF26D3E3F8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6F19AA1D-1B11-4EA2-A69B-03993BFE2C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9FA4543C-A037-45BE-804F-78B7421BC80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D1F7637-CCA8-4531-92F9-95D16E1878BD}"/>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3C78D422-8741-4FAB-B12A-4A4CB7F38A54}"/>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40AB8C68-F976-4E63-9518-62B12C75BC4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EC2DD78F-A9F3-4A6C-B440-B6A26E93F6D5}"/>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ABBDDE87-2DFD-4A74-B3F8-1635A3935E70}"/>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13D3F590-2277-482A-800C-1E860F5D51FD}"/>
            </a:ext>
          </a:extLst>
        </xdr:cNvPr>
        <xdr:cNvSpPr txBox="1"/>
      </xdr:nvSpPr>
      <xdr:spPr>
        <a:xfrm>
          <a:off x="4124960" y="1386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9BB81BA1-1485-4D05-B2F7-4253E28FC56E}"/>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283A2E29-DC43-410A-BB9B-BFC73650FB5F}"/>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A8080A33-2A82-42E8-A713-D8D24AA79675}"/>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636BF389-810A-4A44-AB61-8A05A5331DF5}"/>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FC438DEF-31EA-4187-91B8-5B290DA93B47}"/>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0C1DF84-0692-4364-ACD6-CC54CAFCD35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726EF22-C6BE-4F28-B18E-BD2B6EF5844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64C4D03-3EF7-409E-AC53-2A4996A08A2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75AF479-C7F5-4EF5-B51E-A10F3343A4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49E0978-122A-4B55-8F90-4B04592DC99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88537</xdr:rowOff>
    </xdr:from>
    <xdr:to>
      <xdr:col>24</xdr:col>
      <xdr:colOff>114300</xdr:colOff>
      <xdr:row>87</xdr:row>
      <xdr:rowOff>18687</xdr:rowOff>
    </xdr:to>
    <xdr:sp macro="" textlink="">
      <xdr:nvSpPr>
        <xdr:cNvPr id="206" name="楕円 205">
          <a:extLst>
            <a:ext uri="{FF2B5EF4-FFF2-40B4-BE49-F238E27FC236}">
              <a16:creationId xmlns:a16="http://schemas.microsoft.com/office/drawing/2014/main" id="{5CDB4B99-9BCD-45E5-824F-2422FCCE77AF}"/>
            </a:ext>
          </a:extLst>
        </xdr:cNvPr>
        <xdr:cNvSpPr/>
      </xdr:nvSpPr>
      <xdr:spPr>
        <a:xfrm>
          <a:off x="4036060" y="14505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3464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7549862-626F-41A4-83ED-FFE3B6923F34}"/>
            </a:ext>
          </a:extLst>
        </xdr:cNvPr>
        <xdr:cNvSpPr txBox="1"/>
      </xdr:nvSpPr>
      <xdr:spPr>
        <a:xfrm>
          <a:off x="4124960" y="1442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8" name="楕円 207">
          <a:extLst>
            <a:ext uri="{FF2B5EF4-FFF2-40B4-BE49-F238E27FC236}">
              <a16:creationId xmlns:a16="http://schemas.microsoft.com/office/drawing/2014/main" id="{A736EAD1-9BAB-4628-8F5C-28A4FF171691}"/>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139337</xdr:rowOff>
    </xdr:from>
    <xdr:to>
      <xdr:col>24</xdr:col>
      <xdr:colOff>63500</xdr:colOff>
      <xdr:row>86</xdr:row>
      <xdr:rowOff>168729</xdr:rowOff>
    </xdr:to>
    <xdr:cxnSp macro="">
      <xdr:nvCxnSpPr>
        <xdr:cNvPr id="209" name="直線コネクタ 208">
          <a:extLst>
            <a:ext uri="{FF2B5EF4-FFF2-40B4-BE49-F238E27FC236}">
              <a16:creationId xmlns:a16="http://schemas.microsoft.com/office/drawing/2014/main" id="{D3BFF3C6-3009-4994-AA69-3930DC5D45EC}"/>
            </a:ext>
          </a:extLst>
        </xdr:cNvPr>
        <xdr:cNvCxnSpPr/>
      </xdr:nvCxnSpPr>
      <xdr:spPr>
        <a:xfrm flipV="1">
          <a:off x="3355340" y="1455637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0" name="楕円 209">
          <a:extLst>
            <a:ext uri="{FF2B5EF4-FFF2-40B4-BE49-F238E27FC236}">
              <a16:creationId xmlns:a16="http://schemas.microsoft.com/office/drawing/2014/main" id="{95D7E464-E1E1-4B7D-A029-96199743FC8F}"/>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1" name="直線コネクタ 210">
          <a:extLst>
            <a:ext uri="{FF2B5EF4-FFF2-40B4-BE49-F238E27FC236}">
              <a16:creationId xmlns:a16="http://schemas.microsoft.com/office/drawing/2014/main" id="{03BFBEE9-8EA1-41D4-900A-92E901B6E5C1}"/>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2" name="楕円 211">
          <a:extLst>
            <a:ext uri="{FF2B5EF4-FFF2-40B4-BE49-F238E27FC236}">
              <a16:creationId xmlns:a16="http://schemas.microsoft.com/office/drawing/2014/main" id="{782239BA-A130-4111-A703-7A8469778DEC}"/>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3" name="直線コネクタ 212">
          <a:extLst>
            <a:ext uri="{FF2B5EF4-FFF2-40B4-BE49-F238E27FC236}">
              <a16:creationId xmlns:a16="http://schemas.microsoft.com/office/drawing/2014/main" id="{8B1F2161-42AE-4818-AE0D-A7CC48DFCEE3}"/>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4" name="楕円 213">
          <a:extLst>
            <a:ext uri="{FF2B5EF4-FFF2-40B4-BE49-F238E27FC236}">
              <a16:creationId xmlns:a16="http://schemas.microsoft.com/office/drawing/2014/main" id="{6A93EFB7-F536-4C7A-8EF5-50BECB50E45F}"/>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5" name="直線コネクタ 214">
          <a:extLst>
            <a:ext uri="{FF2B5EF4-FFF2-40B4-BE49-F238E27FC236}">
              <a16:creationId xmlns:a16="http://schemas.microsoft.com/office/drawing/2014/main" id="{90862686-D3C9-4619-A895-1D7D180C1BFF}"/>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E25BC93E-FF78-47E5-96F6-0CFE4A24D5B6}"/>
            </a:ext>
          </a:extLst>
        </xdr:cNvPr>
        <xdr:cNvSpPr txBox="1"/>
      </xdr:nvSpPr>
      <xdr:spPr>
        <a:xfrm>
          <a:off x="317056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BF2CF46C-A556-4C32-8B7B-C0C8E725066A}"/>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E6CC766F-5B22-4929-9BBD-EBFC422E5968}"/>
            </a:ext>
          </a:extLst>
        </xdr:cNvPr>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BCCD4AD5-A3D0-40CD-94D4-43A5E33C080C}"/>
            </a:ext>
          </a:extLst>
        </xdr:cNvPr>
        <xdr:cNvSpPr txBox="1"/>
      </xdr:nvSpPr>
      <xdr:spPr>
        <a:xfrm>
          <a:off x="8363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0" name="n_1mainValue【福祉施設】&#10;有形固定資産減価償却率">
          <a:extLst>
            <a:ext uri="{FF2B5EF4-FFF2-40B4-BE49-F238E27FC236}">
              <a16:creationId xmlns:a16="http://schemas.microsoft.com/office/drawing/2014/main" id="{6C2A0E49-67F3-4494-8BBE-63BFBDB5193A}"/>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1" name="n_2mainValue【福祉施設】&#10;有形固定資産減価償却率">
          <a:extLst>
            <a:ext uri="{FF2B5EF4-FFF2-40B4-BE49-F238E27FC236}">
              <a16:creationId xmlns:a16="http://schemas.microsoft.com/office/drawing/2014/main" id="{7271DD0F-9C1E-4F7D-B228-71B64C1E2990}"/>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2" name="n_3mainValue【福祉施設】&#10;有形固定資産減価償却率">
          <a:extLst>
            <a:ext uri="{FF2B5EF4-FFF2-40B4-BE49-F238E27FC236}">
              <a16:creationId xmlns:a16="http://schemas.microsoft.com/office/drawing/2014/main" id="{689ECF43-DE00-4BCA-8EFA-58BE9381FC12}"/>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3" name="n_4mainValue【福祉施設】&#10;有形固定資産減価償却率">
          <a:extLst>
            <a:ext uri="{FF2B5EF4-FFF2-40B4-BE49-F238E27FC236}">
              <a16:creationId xmlns:a16="http://schemas.microsoft.com/office/drawing/2014/main" id="{1E09DC59-D29B-4AA9-BF2A-E21792646C0E}"/>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5339283-E8C7-4D0B-8D62-4F1FE14C5DA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1572E887-9F1E-4F02-B921-654248FF5BE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C22F5CDA-B5B0-4242-9B68-00EF77505FC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7C419F35-5B70-45CA-BCC7-AE65380B358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7466AAD-7EB1-4BFD-A21F-A3E76432814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10AD2237-B5D2-4D03-B415-CE0A5C7968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A62380D-74BC-4FB5-BB2E-B025F741892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4FD1544-DA8D-47FD-81DC-B2D07E8DAE2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227E844B-2EE4-4FB2-B3E1-22275DD1BBD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F9902CE1-6B2E-46A8-B801-878C119248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DCC215C8-B0CC-4DEA-8BA0-3E2A81E63EF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481C95C1-670C-4723-8B8C-41783B35E18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DB67E382-E784-47E6-8942-671077399BE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8F4518B7-1488-40E4-AA7B-15FD279DDBE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B327FEAD-7487-4D0C-B496-C46B2CA5572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E5908074-9922-457F-B5A2-C760F84C3F5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A7DA7709-4EEA-4649-8BF3-78FF8B3C656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95BE541F-E8A3-423E-940C-405A492EA4F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E89A9AF0-BF43-45B8-8057-09328652D19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36F66CD-05C2-402B-9630-DA28F6E64A3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1B5526BA-4B91-4CBD-B3AE-EC8B4CA5158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7D8CAF0-2E54-423B-B8D3-FE9A7E84AB8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FB30A31E-71C4-47F8-9CA9-39D02C56DFD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770FF941-3EC4-4F34-91BA-49EDC75D6F48}"/>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CC0CF835-2AC2-48FB-8E11-7AF135366449}"/>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ABDCFE70-9865-4ECB-8F00-B4D70C62869A}"/>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72FF0F6C-F4B5-416F-8646-376ED775F8BC}"/>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1F7B29D1-72D2-4B5A-B87B-96389E5ECE1B}"/>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1A5808E9-4EC1-40F7-9F73-F6079B5B8EDE}"/>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720D442C-1798-401C-A567-389A836540EF}"/>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8C067D04-EA8E-406A-94FE-923DC4BCE164}"/>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54192EEF-BF72-48A1-A650-455A6CC24F5B}"/>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BBAA3112-EF64-45DE-8158-9F4DBBC0CFC3}"/>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C590ABCF-66EF-4916-9865-7023E79DA341}"/>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C281A17-DE33-4B6E-9DAF-C759E0B6BD5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24F1EFE-C8B1-44F0-86C4-C473C11E0E3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3FBE8DF-4F4E-4643-B63B-CA8D06075A8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2ED818D-087D-4343-8067-38BAFFBA518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2CE9D63-5158-4C15-B628-47A548B331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164846</xdr:rowOff>
    </xdr:from>
    <xdr:to>
      <xdr:col>55</xdr:col>
      <xdr:colOff>50800</xdr:colOff>
      <xdr:row>86</xdr:row>
      <xdr:rowOff>94996</xdr:rowOff>
    </xdr:to>
    <xdr:sp macro="" textlink="">
      <xdr:nvSpPr>
        <xdr:cNvPr id="263" name="楕円 262">
          <a:extLst>
            <a:ext uri="{FF2B5EF4-FFF2-40B4-BE49-F238E27FC236}">
              <a16:creationId xmlns:a16="http://schemas.microsoft.com/office/drawing/2014/main" id="{24106CB5-438B-4A5E-AA46-A69F2D6B1D21}"/>
            </a:ext>
          </a:extLst>
        </xdr:cNvPr>
        <xdr:cNvSpPr/>
      </xdr:nvSpPr>
      <xdr:spPr>
        <a:xfrm>
          <a:off x="9192260" y="14414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79773</xdr:rowOff>
    </xdr:from>
    <xdr:ext cx="469744" cy="259045"/>
    <xdr:sp macro="" textlink="">
      <xdr:nvSpPr>
        <xdr:cNvPr id="264" name="【福祉施設】&#10;一人当たり面積該当値テキスト">
          <a:extLst>
            <a:ext uri="{FF2B5EF4-FFF2-40B4-BE49-F238E27FC236}">
              <a16:creationId xmlns:a16="http://schemas.microsoft.com/office/drawing/2014/main" id="{909AB303-0EFB-427F-A996-0F3B21FA76E0}"/>
            </a:ext>
          </a:extLst>
        </xdr:cNvPr>
        <xdr:cNvSpPr txBox="1"/>
      </xdr:nvSpPr>
      <xdr:spPr>
        <a:xfrm>
          <a:off x="9258300" y="1432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265" name="楕円 264">
          <a:extLst>
            <a:ext uri="{FF2B5EF4-FFF2-40B4-BE49-F238E27FC236}">
              <a16:creationId xmlns:a16="http://schemas.microsoft.com/office/drawing/2014/main" id="{6CAF34A3-EE98-4EDE-ADE2-D99B8290EE57}"/>
            </a:ext>
          </a:extLst>
        </xdr:cNvPr>
        <xdr:cNvSpPr/>
      </xdr:nvSpPr>
      <xdr:spPr>
        <a:xfrm>
          <a:off x="844550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44196</xdr:rowOff>
    </xdr:from>
    <xdr:to>
      <xdr:col>55</xdr:col>
      <xdr:colOff>0</xdr:colOff>
      <xdr:row>86</xdr:row>
      <xdr:rowOff>44958</xdr:rowOff>
    </xdr:to>
    <xdr:cxnSp macro="">
      <xdr:nvCxnSpPr>
        <xdr:cNvPr id="266" name="直線コネクタ 265">
          <a:extLst>
            <a:ext uri="{FF2B5EF4-FFF2-40B4-BE49-F238E27FC236}">
              <a16:creationId xmlns:a16="http://schemas.microsoft.com/office/drawing/2014/main" id="{8F045184-50D3-4D6A-8F72-53E66046ACAD}"/>
            </a:ext>
          </a:extLst>
        </xdr:cNvPr>
        <xdr:cNvCxnSpPr/>
      </xdr:nvCxnSpPr>
      <xdr:spPr>
        <a:xfrm flipV="1">
          <a:off x="8496300" y="1446123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67" name="楕円 266">
          <a:extLst>
            <a:ext uri="{FF2B5EF4-FFF2-40B4-BE49-F238E27FC236}">
              <a16:creationId xmlns:a16="http://schemas.microsoft.com/office/drawing/2014/main" id="{72AA8788-D82F-4913-B834-6A9FA1CCB686}"/>
            </a:ext>
          </a:extLst>
        </xdr:cNvPr>
        <xdr:cNvSpPr/>
      </xdr:nvSpPr>
      <xdr:spPr>
        <a:xfrm>
          <a:off x="7670800" y="1441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45720</xdr:rowOff>
    </xdr:to>
    <xdr:cxnSp macro="">
      <xdr:nvCxnSpPr>
        <xdr:cNvPr id="268" name="直線コネクタ 267">
          <a:extLst>
            <a:ext uri="{FF2B5EF4-FFF2-40B4-BE49-F238E27FC236}">
              <a16:creationId xmlns:a16="http://schemas.microsoft.com/office/drawing/2014/main" id="{AD256425-96E7-4F95-B10B-ECC62C47F93A}"/>
            </a:ext>
          </a:extLst>
        </xdr:cNvPr>
        <xdr:cNvCxnSpPr/>
      </xdr:nvCxnSpPr>
      <xdr:spPr>
        <a:xfrm flipV="1">
          <a:off x="7713980" y="1446199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167894</xdr:rowOff>
    </xdr:from>
    <xdr:to>
      <xdr:col>41</xdr:col>
      <xdr:colOff>101600</xdr:colOff>
      <xdr:row>86</xdr:row>
      <xdr:rowOff>98044</xdr:rowOff>
    </xdr:to>
    <xdr:sp macro="" textlink="">
      <xdr:nvSpPr>
        <xdr:cNvPr id="269" name="楕円 268">
          <a:extLst>
            <a:ext uri="{FF2B5EF4-FFF2-40B4-BE49-F238E27FC236}">
              <a16:creationId xmlns:a16="http://schemas.microsoft.com/office/drawing/2014/main" id="{5923A56E-DE31-49A8-A004-4475593E0542}"/>
            </a:ext>
          </a:extLst>
        </xdr:cNvPr>
        <xdr:cNvSpPr/>
      </xdr:nvSpPr>
      <xdr:spPr>
        <a:xfrm>
          <a:off x="6873240" y="1441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47244</xdr:rowOff>
    </xdr:to>
    <xdr:cxnSp macro="">
      <xdr:nvCxnSpPr>
        <xdr:cNvPr id="270" name="直線コネクタ 269">
          <a:extLst>
            <a:ext uri="{FF2B5EF4-FFF2-40B4-BE49-F238E27FC236}">
              <a16:creationId xmlns:a16="http://schemas.microsoft.com/office/drawing/2014/main" id="{E391AF42-AFBA-4511-8D78-596F368E0059}"/>
            </a:ext>
          </a:extLst>
        </xdr:cNvPr>
        <xdr:cNvCxnSpPr/>
      </xdr:nvCxnSpPr>
      <xdr:spPr>
        <a:xfrm flipV="1">
          <a:off x="6924040" y="14462760"/>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168656</xdr:rowOff>
    </xdr:from>
    <xdr:to>
      <xdr:col>36</xdr:col>
      <xdr:colOff>165100</xdr:colOff>
      <xdr:row>86</xdr:row>
      <xdr:rowOff>98806</xdr:rowOff>
    </xdr:to>
    <xdr:sp macro="" textlink="">
      <xdr:nvSpPr>
        <xdr:cNvPr id="271" name="楕円 270">
          <a:extLst>
            <a:ext uri="{FF2B5EF4-FFF2-40B4-BE49-F238E27FC236}">
              <a16:creationId xmlns:a16="http://schemas.microsoft.com/office/drawing/2014/main" id="{CDE52647-B106-43FF-AB6F-E68862224BF3}"/>
            </a:ext>
          </a:extLst>
        </xdr:cNvPr>
        <xdr:cNvSpPr/>
      </xdr:nvSpPr>
      <xdr:spPr>
        <a:xfrm>
          <a:off x="6098540" y="14418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47244</xdr:rowOff>
    </xdr:from>
    <xdr:to>
      <xdr:col>41</xdr:col>
      <xdr:colOff>50800</xdr:colOff>
      <xdr:row>86</xdr:row>
      <xdr:rowOff>48006</xdr:rowOff>
    </xdr:to>
    <xdr:cxnSp macro="">
      <xdr:nvCxnSpPr>
        <xdr:cNvPr id="272" name="直線コネクタ 271">
          <a:extLst>
            <a:ext uri="{FF2B5EF4-FFF2-40B4-BE49-F238E27FC236}">
              <a16:creationId xmlns:a16="http://schemas.microsoft.com/office/drawing/2014/main" id="{A4CFB257-A4D1-4056-AB93-060141C0DF21}"/>
            </a:ext>
          </a:extLst>
        </xdr:cNvPr>
        <xdr:cNvCxnSpPr/>
      </xdr:nvCxnSpPr>
      <xdr:spPr>
        <a:xfrm flipV="1">
          <a:off x="6149340" y="14464284"/>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18DBE6AF-037C-4E82-A9B2-13F26D147771}"/>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E754F877-368E-4C52-8360-C3E02FA2C8B7}"/>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C53FDE92-E1CB-46AE-920E-ECD720194ADC}"/>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7DC21496-F334-42F6-BDB4-95D78A306E07}"/>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277" name="n_1mainValue【福祉施設】&#10;一人当たり面積">
          <a:extLst>
            <a:ext uri="{FF2B5EF4-FFF2-40B4-BE49-F238E27FC236}">
              <a16:creationId xmlns:a16="http://schemas.microsoft.com/office/drawing/2014/main" id="{F4A860C3-7B12-4D60-B795-2F8CFCCF758E}"/>
            </a:ext>
          </a:extLst>
        </xdr:cNvPr>
        <xdr:cNvSpPr txBox="1"/>
      </xdr:nvSpPr>
      <xdr:spPr>
        <a:xfrm>
          <a:off x="827158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78" name="n_2mainValue【福祉施設】&#10;一人当たり面積">
          <a:extLst>
            <a:ext uri="{FF2B5EF4-FFF2-40B4-BE49-F238E27FC236}">
              <a16:creationId xmlns:a16="http://schemas.microsoft.com/office/drawing/2014/main" id="{2572933C-FCF7-4F0D-BA65-CA2F72DD6DE1}"/>
            </a:ext>
          </a:extLst>
        </xdr:cNvPr>
        <xdr:cNvSpPr txBox="1"/>
      </xdr:nvSpPr>
      <xdr:spPr>
        <a:xfrm>
          <a:off x="7509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89171</xdr:rowOff>
    </xdr:from>
    <xdr:ext cx="469744" cy="259045"/>
    <xdr:sp macro="" textlink="">
      <xdr:nvSpPr>
        <xdr:cNvPr id="279" name="n_3mainValue【福祉施設】&#10;一人当たり面積">
          <a:extLst>
            <a:ext uri="{FF2B5EF4-FFF2-40B4-BE49-F238E27FC236}">
              <a16:creationId xmlns:a16="http://schemas.microsoft.com/office/drawing/2014/main" id="{90E68AEA-BAF2-4B5A-BE4E-66818C2344C1}"/>
            </a:ext>
          </a:extLst>
        </xdr:cNvPr>
        <xdr:cNvSpPr txBox="1"/>
      </xdr:nvSpPr>
      <xdr:spPr>
        <a:xfrm>
          <a:off x="6712027" y="145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89933</xdr:rowOff>
    </xdr:from>
    <xdr:ext cx="469744" cy="259045"/>
    <xdr:sp macro="" textlink="">
      <xdr:nvSpPr>
        <xdr:cNvPr id="280" name="n_4mainValue【福祉施設】&#10;一人当たり面積">
          <a:extLst>
            <a:ext uri="{FF2B5EF4-FFF2-40B4-BE49-F238E27FC236}">
              <a16:creationId xmlns:a16="http://schemas.microsoft.com/office/drawing/2014/main" id="{855DC75A-7D8B-4DD7-9A27-9571E82999DD}"/>
            </a:ext>
          </a:extLst>
        </xdr:cNvPr>
        <xdr:cNvSpPr txBox="1"/>
      </xdr:nvSpPr>
      <xdr:spPr>
        <a:xfrm>
          <a:off x="59373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537C659-957D-4A2B-8E24-36C0D9B65B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7880483A-2381-42B9-9881-832DB38D67A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EA2BB04-1453-4413-A347-6C2BC6DC19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1B6EA778-60E1-40DF-8813-A60FE980B3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9BE081C-3DAC-4788-AE17-7A086132687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C19E222-108B-468D-A439-4A2B0A081CF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5F17F50-FCE3-42D3-8374-01A6399CFB2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CEBCBAE-56B9-433F-A1B1-DE6ACB72760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8398185-FFA7-41D0-9E85-87B75A1C790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C182965-F9A1-4597-9F55-91A6783178C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CFF8F01E-6CE5-4C56-ADCA-D9965EB9E97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BE5BA087-4C63-48FC-8AAC-C43BD8A8E9F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9A05A28-27EE-4584-8A19-F0D3755C9C2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BF3C1716-187D-4EA4-A439-78307949EB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F385E66-F1C5-45E0-8FF9-FB0A030E791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AE8B6954-AB4A-4F09-8AFE-7BFA562362B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E3B78B0-1996-4240-AE26-7FCCC2DD00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8306AB9-8B3D-4C01-8D82-E166BB20F85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5CBEEA35-80B9-4099-84E9-0BEB1F97027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7742FBF-9128-4CAF-8F5E-5D7BF8B9478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FB63B9C-30A8-47F9-BDAD-95B98FD21EA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D77C999A-46D7-410D-B2F2-A67C75FF32F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8C2B1BFF-0041-41F0-A646-01C03BD0B48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EA80610-F33D-4937-8785-D01A0370BA9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D2B87160-5C5A-4D62-AB84-ADBDD9B5F0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FBEBD05F-81C7-41EE-BADF-CF212E3F81C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106032A9-F8A6-4A7C-BE61-30C7BB89A72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78BA64F9-E18C-48BF-8ED4-8B03452015C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E0DF16D8-84AF-4C2D-ADAA-8394DE0400A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EFE8EA8B-F56F-4A6B-AD3C-768BB7EF664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F2A4006B-61FB-4956-85C8-88BD768FC15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AAA6B23D-5EC4-42D7-A8C1-B6F9AB0FE0D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90903F56-5965-4AF8-B7F0-153B29DE768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B15B38DB-8C6C-4987-AB4C-49F7F6D2702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354ECD41-7142-4F49-8BA6-39FB17D004F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67EB5E83-CBE5-4A9D-8510-75ED29AD4D0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CAF21C9E-E65E-494C-A636-4D77BCCBA17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1D088CF4-319B-427A-A5C2-504F4B8E159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136E251A-E389-4F33-AA75-697EFF918C5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06C5222-1E97-4463-8BC4-BFB613DB89A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14256AF-DB7F-4467-82D8-92C5E1F1D2D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B2DA466E-AB80-4EB4-8609-EEC843A525D8}"/>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C80BAA5-E767-431E-820F-74C0857BA40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C7A92B20-5567-404C-AA83-FC7F54F5332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CB99DB75-B091-4991-AC57-6D4EE1E2F156}"/>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A31365C2-3490-4C58-8B63-2DF762E78865}"/>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72C2B894-ED7E-4468-AA3B-7E3202592548}"/>
            </a:ext>
          </a:extLst>
        </xdr:cNvPr>
        <xdr:cNvSpPr txBox="1"/>
      </xdr:nvSpPr>
      <xdr:spPr>
        <a:xfrm>
          <a:off x="14414500" y="6364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E740E9FD-49A3-4DE5-A63E-7A4D43191C2B}"/>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7F83B271-16BA-4D45-AFAE-B83E9FF5695F}"/>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4B95F41A-064C-40AD-AE9E-5C954910A42E}"/>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B66BBDD1-46E1-4057-A8EC-6E785C3D68B3}"/>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A2524EB0-EA88-4690-A5E9-329EBF380319}"/>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719CCC7-5024-4B59-A264-98B91C96733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B504D69-71A9-4922-B338-903B448DB33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8A94999-3DA0-4C77-ADFC-3091401F88E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62E80C4-7533-4561-A8CD-6AD1478DBE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634DA22-4C2C-436B-97BB-A6DCA0EC363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138067</xdr:rowOff>
    </xdr:from>
    <xdr:to>
      <xdr:col>85</xdr:col>
      <xdr:colOff>177800</xdr:colOff>
      <xdr:row>36</xdr:row>
      <xdr:rowOff>68217</xdr:rowOff>
    </xdr:to>
    <xdr:sp macro="" textlink="">
      <xdr:nvSpPr>
        <xdr:cNvPr id="338" name="楕円 337">
          <a:extLst>
            <a:ext uri="{FF2B5EF4-FFF2-40B4-BE49-F238E27FC236}">
              <a16:creationId xmlns:a16="http://schemas.microsoft.com/office/drawing/2014/main" id="{41BE9924-22DC-40CE-9040-2F7A2AD91AEF}"/>
            </a:ext>
          </a:extLst>
        </xdr:cNvPr>
        <xdr:cNvSpPr/>
      </xdr:nvSpPr>
      <xdr:spPr>
        <a:xfrm>
          <a:off x="14325600" y="60054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160944</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DAB6E9BB-B722-41FA-9D79-03785FD460C5}"/>
            </a:ext>
          </a:extLst>
        </xdr:cNvPr>
        <xdr:cNvSpPr txBox="1"/>
      </xdr:nvSpPr>
      <xdr:spPr>
        <a:xfrm>
          <a:off x="14414500" y="58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340" name="楕円 339">
          <a:extLst>
            <a:ext uri="{FF2B5EF4-FFF2-40B4-BE49-F238E27FC236}">
              <a16:creationId xmlns:a16="http://schemas.microsoft.com/office/drawing/2014/main" id="{DE03F817-DD8C-47BA-899D-1CEAFDA585DA}"/>
            </a:ext>
          </a:extLst>
        </xdr:cNvPr>
        <xdr:cNvSpPr/>
      </xdr:nvSpPr>
      <xdr:spPr>
        <a:xfrm>
          <a:off x="13578840" y="6020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32113</xdr:rowOff>
    </xdr:to>
    <xdr:cxnSp macro="">
      <xdr:nvCxnSpPr>
        <xdr:cNvPr id="341" name="直線コネクタ 340">
          <a:extLst>
            <a:ext uri="{FF2B5EF4-FFF2-40B4-BE49-F238E27FC236}">
              <a16:creationId xmlns:a16="http://schemas.microsoft.com/office/drawing/2014/main" id="{2E503892-010C-4752-9060-07546AC5094F}"/>
            </a:ext>
          </a:extLst>
        </xdr:cNvPr>
        <xdr:cNvCxnSpPr/>
      </xdr:nvCxnSpPr>
      <xdr:spPr>
        <a:xfrm flipV="1">
          <a:off x="13629640" y="6052457"/>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342" name="楕円 341">
          <a:extLst>
            <a:ext uri="{FF2B5EF4-FFF2-40B4-BE49-F238E27FC236}">
              <a16:creationId xmlns:a16="http://schemas.microsoft.com/office/drawing/2014/main" id="{63B96845-6398-4F8C-B97F-087882A1B854}"/>
            </a:ext>
          </a:extLst>
        </xdr:cNvPr>
        <xdr:cNvSpPr/>
      </xdr:nvSpPr>
      <xdr:spPr>
        <a:xfrm>
          <a:off x="12804140" y="6016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32113</xdr:rowOff>
    </xdr:to>
    <xdr:cxnSp macro="">
      <xdr:nvCxnSpPr>
        <xdr:cNvPr id="343" name="直線コネクタ 342">
          <a:extLst>
            <a:ext uri="{FF2B5EF4-FFF2-40B4-BE49-F238E27FC236}">
              <a16:creationId xmlns:a16="http://schemas.microsoft.com/office/drawing/2014/main" id="{D5A74781-0ED8-4953-89D8-B8CE5B20FAF1}"/>
            </a:ext>
          </a:extLst>
        </xdr:cNvPr>
        <xdr:cNvCxnSpPr/>
      </xdr:nvCxnSpPr>
      <xdr:spPr>
        <a:xfrm>
          <a:off x="12854940" y="606388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344" name="楕円 343">
          <a:extLst>
            <a:ext uri="{FF2B5EF4-FFF2-40B4-BE49-F238E27FC236}">
              <a16:creationId xmlns:a16="http://schemas.microsoft.com/office/drawing/2014/main" id="{04A52901-43AD-4770-AD91-D390826F40C8}"/>
            </a:ext>
          </a:extLst>
        </xdr:cNvPr>
        <xdr:cNvSpPr/>
      </xdr:nvSpPr>
      <xdr:spPr>
        <a:xfrm>
          <a:off x="1202944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30480</xdr:rowOff>
    </xdr:to>
    <xdr:cxnSp macro="">
      <xdr:nvCxnSpPr>
        <xdr:cNvPr id="345" name="直線コネクタ 344">
          <a:extLst>
            <a:ext uri="{FF2B5EF4-FFF2-40B4-BE49-F238E27FC236}">
              <a16:creationId xmlns:a16="http://schemas.microsoft.com/office/drawing/2014/main" id="{1B29C952-3AF9-498F-984A-EE7F5208F2D7}"/>
            </a:ext>
          </a:extLst>
        </xdr:cNvPr>
        <xdr:cNvCxnSpPr/>
      </xdr:nvCxnSpPr>
      <xdr:spPr>
        <a:xfrm flipV="1">
          <a:off x="12072620" y="606388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346" name="楕円 345">
          <a:extLst>
            <a:ext uri="{FF2B5EF4-FFF2-40B4-BE49-F238E27FC236}">
              <a16:creationId xmlns:a16="http://schemas.microsoft.com/office/drawing/2014/main" id="{35F92D90-13F0-4516-B19A-3BB677472D41}"/>
            </a:ext>
          </a:extLst>
        </xdr:cNvPr>
        <xdr:cNvSpPr/>
      </xdr:nvSpPr>
      <xdr:spPr>
        <a:xfrm>
          <a:off x="1123188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38</xdr:row>
      <xdr:rowOff>115388</xdr:rowOff>
    </xdr:to>
    <xdr:cxnSp macro="">
      <xdr:nvCxnSpPr>
        <xdr:cNvPr id="347" name="直線コネクタ 346">
          <a:extLst>
            <a:ext uri="{FF2B5EF4-FFF2-40B4-BE49-F238E27FC236}">
              <a16:creationId xmlns:a16="http://schemas.microsoft.com/office/drawing/2014/main" id="{99884B37-E4EC-469D-8DE0-67A610259036}"/>
            </a:ext>
          </a:extLst>
        </xdr:cNvPr>
        <xdr:cNvCxnSpPr/>
      </xdr:nvCxnSpPr>
      <xdr:spPr>
        <a:xfrm flipV="1">
          <a:off x="11282680" y="6065520"/>
          <a:ext cx="789940" cy="4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D9DE3780-2D69-4F99-B355-1655E98500FD}"/>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28CD2B0F-34F1-4883-9447-7CA5EFAF93F2}"/>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ECBFF746-BD9C-4F59-B053-78EEB52AF8E2}"/>
            </a:ext>
          </a:extLst>
        </xdr:cNvPr>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4DD61F0F-CA9A-4AB0-B313-8D4A4EA199D4}"/>
            </a:ext>
          </a:extLst>
        </xdr:cNvPr>
        <xdr:cNvSpPr txBox="1"/>
      </xdr:nvSpPr>
      <xdr:spPr>
        <a:xfrm>
          <a:off x="1110298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E0EECD3A-B597-4CB4-91D4-C2103E511058}"/>
            </a:ext>
          </a:extLst>
        </xdr:cNvPr>
        <xdr:cNvSpPr txBox="1"/>
      </xdr:nvSpPr>
      <xdr:spPr>
        <a:xfrm>
          <a:off x="13437244"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3DFBF4B9-129A-48BB-9918-BA80F434FCAA}"/>
            </a:ext>
          </a:extLst>
        </xdr:cNvPr>
        <xdr:cNvSpPr txBox="1"/>
      </xdr:nvSpPr>
      <xdr:spPr>
        <a:xfrm>
          <a:off x="12675244"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D50C252C-DA94-4A85-98FF-255DDA66315F}"/>
            </a:ext>
          </a:extLst>
        </xdr:cNvPr>
        <xdr:cNvSpPr txBox="1"/>
      </xdr:nvSpPr>
      <xdr:spPr>
        <a:xfrm>
          <a:off x="119005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11266</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5E668EEA-0680-4A09-8C48-BB406A5AA806}"/>
            </a:ext>
          </a:extLst>
        </xdr:cNvPr>
        <xdr:cNvSpPr txBox="1"/>
      </xdr:nvSpPr>
      <xdr:spPr>
        <a:xfrm>
          <a:off x="11102984"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2DB6C09E-2379-4E7F-A2FC-BF96CA3092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FF225C4F-0BD7-4E43-B45E-6C5222C9929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C52F128C-135B-4A97-B506-F5AF06FE527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37885EA-F105-45DD-8EFA-FDF596514D8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D407D1D-B691-4DEC-95EB-97EA7F71DB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38475550-B9BE-4646-B0B7-BA26903A4D0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567B0A29-C21C-4290-B1CD-89EFEEB0738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C45FE1E2-114A-4BA4-83E2-95C3ABBAF48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79FD065D-81E0-4FD4-9350-88A746105F9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5FBB90FC-5FC7-4F1D-9CCB-E44DF60BB4D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374426CB-73DF-492E-80AE-C26F414FA28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8B4000CB-2A3C-4FC7-A955-2361490666F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E799A5B6-FF60-4817-A180-87EEAAF9FF3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40C8F88D-8664-418B-9E8E-ABD9968C900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E8096885-A831-4BA3-974C-F187B80B900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69029B6D-C362-4489-8A48-CFE4E11DBE7C}"/>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0B9F0F36-A222-41D9-AD2B-EB5EAEC3BED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A1B38524-49C8-44CC-BD20-9CEF3548F9BB}"/>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03F49D00-02D8-48AB-B6F2-6B5E4752631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A467883B-3807-425C-9D05-3AB5058145AC}"/>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72689AC6-6E47-4047-A68D-8FBABFECE8D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58420301-667C-4015-A56D-04B289981E99}"/>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40284533-4254-4506-A478-E647FA516F2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3C8B91B3-BDED-4CA0-A006-9650AB52BB72}"/>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B63AD893-653D-49A6-A442-7F17DA8C59A8}"/>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600D48B1-0EF4-4F18-9281-70DB0139EB09}"/>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B4E508B3-9A89-46B3-800F-0960920BBA51}"/>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6F39DA13-EBB5-4B30-B5ED-7ECE4B2B4E1A}"/>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5AF42E8D-D06A-41C9-B116-A8DAC5499687}"/>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2760D686-9AC6-4A79-84C3-0E763E4AAEFA}"/>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88BB6318-14AD-41F7-811E-27C85902E8A0}"/>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09F954BA-5642-40F3-8FEE-4160B3813FD5}"/>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7064A5A7-D692-49CC-8DF4-9112B2B4EAFC}"/>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D59E5E2F-52EE-4843-AF3C-7D085F33133F}"/>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2CCC913-3C23-4561-9314-E82F5805AE0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9A8903C-8A3D-4BF1-90F3-1C7EF559718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11F84F4-20FE-47C8-BFA8-65FF809FBD4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04083B7-664B-4964-80A6-E90FEB7CA92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B3D2E16-5210-4BC4-B4A0-5B81E6FCD1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72614</xdr:rowOff>
    </xdr:from>
    <xdr:to>
      <xdr:col>116</xdr:col>
      <xdr:colOff>114300</xdr:colOff>
      <xdr:row>42</xdr:row>
      <xdr:rowOff>2764</xdr:rowOff>
    </xdr:to>
    <xdr:sp macro="" textlink="">
      <xdr:nvSpPr>
        <xdr:cNvPr id="395" name="楕円 394">
          <a:extLst>
            <a:ext uri="{FF2B5EF4-FFF2-40B4-BE49-F238E27FC236}">
              <a16:creationId xmlns:a16="http://schemas.microsoft.com/office/drawing/2014/main" id="{130232B9-8F13-4044-91D3-42B07516619C}"/>
            </a:ext>
          </a:extLst>
        </xdr:cNvPr>
        <xdr:cNvSpPr/>
      </xdr:nvSpPr>
      <xdr:spPr>
        <a:xfrm>
          <a:off x="19458940" y="694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DF4D5593-EDE3-449F-9540-7ABA790A5A86}"/>
            </a:ext>
          </a:extLst>
        </xdr:cNvPr>
        <xdr:cNvSpPr txBox="1"/>
      </xdr:nvSpPr>
      <xdr:spPr>
        <a:xfrm>
          <a:off x="19547840" y="68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83977</xdr:rowOff>
    </xdr:from>
    <xdr:to>
      <xdr:col>112</xdr:col>
      <xdr:colOff>38100</xdr:colOff>
      <xdr:row>42</xdr:row>
      <xdr:rowOff>14127</xdr:rowOff>
    </xdr:to>
    <xdr:sp macro="" textlink="">
      <xdr:nvSpPr>
        <xdr:cNvPr id="397" name="楕円 396">
          <a:extLst>
            <a:ext uri="{FF2B5EF4-FFF2-40B4-BE49-F238E27FC236}">
              <a16:creationId xmlns:a16="http://schemas.microsoft.com/office/drawing/2014/main" id="{9C9EDE08-C5F2-4650-9ADC-BB61A2E0C57F}"/>
            </a:ext>
          </a:extLst>
        </xdr:cNvPr>
        <xdr:cNvSpPr/>
      </xdr:nvSpPr>
      <xdr:spPr>
        <a:xfrm>
          <a:off x="18735040" y="6957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123414</xdr:rowOff>
    </xdr:from>
    <xdr:to>
      <xdr:col>116</xdr:col>
      <xdr:colOff>63500</xdr:colOff>
      <xdr:row>41</xdr:row>
      <xdr:rowOff>134777</xdr:rowOff>
    </xdr:to>
    <xdr:cxnSp macro="">
      <xdr:nvCxnSpPr>
        <xdr:cNvPr id="398" name="直線コネクタ 397">
          <a:extLst>
            <a:ext uri="{FF2B5EF4-FFF2-40B4-BE49-F238E27FC236}">
              <a16:creationId xmlns:a16="http://schemas.microsoft.com/office/drawing/2014/main" id="{FC2B795B-C2DF-4C0C-A4EA-16A74218BE48}"/>
            </a:ext>
          </a:extLst>
        </xdr:cNvPr>
        <xdr:cNvCxnSpPr/>
      </xdr:nvCxnSpPr>
      <xdr:spPr>
        <a:xfrm flipV="1">
          <a:off x="18778220" y="6996654"/>
          <a:ext cx="73152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92944</xdr:rowOff>
    </xdr:from>
    <xdr:to>
      <xdr:col>107</xdr:col>
      <xdr:colOff>101600</xdr:colOff>
      <xdr:row>42</xdr:row>
      <xdr:rowOff>23094</xdr:rowOff>
    </xdr:to>
    <xdr:sp macro="" textlink="">
      <xdr:nvSpPr>
        <xdr:cNvPr id="399" name="楕円 398">
          <a:extLst>
            <a:ext uri="{FF2B5EF4-FFF2-40B4-BE49-F238E27FC236}">
              <a16:creationId xmlns:a16="http://schemas.microsoft.com/office/drawing/2014/main" id="{81EB14A8-8B61-4196-88A2-A6345783D9AC}"/>
            </a:ext>
          </a:extLst>
        </xdr:cNvPr>
        <xdr:cNvSpPr/>
      </xdr:nvSpPr>
      <xdr:spPr>
        <a:xfrm>
          <a:off x="17937480" y="6966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134777</xdr:rowOff>
    </xdr:from>
    <xdr:to>
      <xdr:col>111</xdr:col>
      <xdr:colOff>177800</xdr:colOff>
      <xdr:row>41</xdr:row>
      <xdr:rowOff>143744</xdr:rowOff>
    </xdr:to>
    <xdr:cxnSp macro="">
      <xdr:nvCxnSpPr>
        <xdr:cNvPr id="400" name="直線コネクタ 399">
          <a:extLst>
            <a:ext uri="{FF2B5EF4-FFF2-40B4-BE49-F238E27FC236}">
              <a16:creationId xmlns:a16="http://schemas.microsoft.com/office/drawing/2014/main" id="{A8759BBE-D163-4070-98E1-4860A8172300}"/>
            </a:ext>
          </a:extLst>
        </xdr:cNvPr>
        <xdr:cNvCxnSpPr/>
      </xdr:nvCxnSpPr>
      <xdr:spPr>
        <a:xfrm flipV="1">
          <a:off x="17988280" y="7008017"/>
          <a:ext cx="78994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101257</xdr:rowOff>
    </xdr:from>
    <xdr:to>
      <xdr:col>102</xdr:col>
      <xdr:colOff>165100</xdr:colOff>
      <xdr:row>42</xdr:row>
      <xdr:rowOff>31407</xdr:rowOff>
    </xdr:to>
    <xdr:sp macro="" textlink="">
      <xdr:nvSpPr>
        <xdr:cNvPr id="401" name="楕円 400">
          <a:extLst>
            <a:ext uri="{FF2B5EF4-FFF2-40B4-BE49-F238E27FC236}">
              <a16:creationId xmlns:a16="http://schemas.microsoft.com/office/drawing/2014/main" id="{A5EE11AF-223A-4A64-A303-B77C3ED851B6}"/>
            </a:ext>
          </a:extLst>
        </xdr:cNvPr>
        <xdr:cNvSpPr/>
      </xdr:nvSpPr>
      <xdr:spPr>
        <a:xfrm>
          <a:off x="17162780" y="697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143744</xdr:rowOff>
    </xdr:from>
    <xdr:to>
      <xdr:col>107</xdr:col>
      <xdr:colOff>50800</xdr:colOff>
      <xdr:row>41</xdr:row>
      <xdr:rowOff>152057</xdr:rowOff>
    </xdr:to>
    <xdr:cxnSp macro="">
      <xdr:nvCxnSpPr>
        <xdr:cNvPr id="402" name="直線コネクタ 401">
          <a:extLst>
            <a:ext uri="{FF2B5EF4-FFF2-40B4-BE49-F238E27FC236}">
              <a16:creationId xmlns:a16="http://schemas.microsoft.com/office/drawing/2014/main" id="{7513C515-5060-4048-A55A-C1E5555263D5}"/>
            </a:ext>
          </a:extLst>
        </xdr:cNvPr>
        <xdr:cNvCxnSpPr/>
      </xdr:nvCxnSpPr>
      <xdr:spPr>
        <a:xfrm flipV="1">
          <a:off x="17213580" y="7016984"/>
          <a:ext cx="7747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130272</xdr:rowOff>
    </xdr:from>
    <xdr:to>
      <xdr:col>98</xdr:col>
      <xdr:colOff>38100</xdr:colOff>
      <xdr:row>42</xdr:row>
      <xdr:rowOff>60422</xdr:rowOff>
    </xdr:to>
    <xdr:sp macro="" textlink="">
      <xdr:nvSpPr>
        <xdr:cNvPr id="403" name="楕円 402">
          <a:extLst>
            <a:ext uri="{FF2B5EF4-FFF2-40B4-BE49-F238E27FC236}">
              <a16:creationId xmlns:a16="http://schemas.microsoft.com/office/drawing/2014/main" id="{75E3C6D4-D5C2-41BC-AAF5-121FA567735F}"/>
            </a:ext>
          </a:extLst>
        </xdr:cNvPr>
        <xdr:cNvSpPr/>
      </xdr:nvSpPr>
      <xdr:spPr>
        <a:xfrm>
          <a:off x="16388080" y="7003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152057</xdr:rowOff>
    </xdr:from>
    <xdr:to>
      <xdr:col>102</xdr:col>
      <xdr:colOff>114300</xdr:colOff>
      <xdr:row>42</xdr:row>
      <xdr:rowOff>9622</xdr:rowOff>
    </xdr:to>
    <xdr:cxnSp macro="">
      <xdr:nvCxnSpPr>
        <xdr:cNvPr id="404" name="直線コネクタ 403">
          <a:extLst>
            <a:ext uri="{FF2B5EF4-FFF2-40B4-BE49-F238E27FC236}">
              <a16:creationId xmlns:a16="http://schemas.microsoft.com/office/drawing/2014/main" id="{C788EA7F-6E75-40B3-BC2F-A20557ECB633}"/>
            </a:ext>
          </a:extLst>
        </xdr:cNvPr>
        <xdr:cNvCxnSpPr/>
      </xdr:nvCxnSpPr>
      <xdr:spPr>
        <a:xfrm flipV="1">
          <a:off x="16431260" y="7025297"/>
          <a:ext cx="78232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92CE5E12-29E6-45C8-A7FA-776BDD00CF78}"/>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5DBCF507-E597-411A-AB28-3AB42C7E3C61}"/>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10277B4F-1221-4A07-93AD-4F2FDEEFB37F}"/>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DED4F054-409A-4DCC-96BA-5ACE7DA2EADF}"/>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5254</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31B8543D-3626-4035-8071-82F784306F06}"/>
            </a:ext>
          </a:extLst>
        </xdr:cNvPr>
        <xdr:cNvSpPr txBox="1"/>
      </xdr:nvSpPr>
      <xdr:spPr>
        <a:xfrm>
          <a:off x="18528811" y="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14221</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907C6AC7-7743-405E-8BC1-A0909D6F4F05}"/>
            </a:ext>
          </a:extLst>
        </xdr:cNvPr>
        <xdr:cNvSpPr txBox="1"/>
      </xdr:nvSpPr>
      <xdr:spPr>
        <a:xfrm>
          <a:off x="17766811" y="70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22534</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186147DB-6B53-4BAB-8B80-D570B6D975F0}"/>
            </a:ext>
          </a:extLst>
        </xdr:cNvPr>
        <xdr:cNvSpPr txBox="1"/>
      </xdr:nvSpPr>
      <xdr:spPr>
        <a:xfrm>
          <a:off x="16969251" y="70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51549</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E2066B8A-06B8-4E4A-8679-6CA0E12878C6}"/>
            </a:ext>
          </a:extLst>
        </xdr:cNvPr>
        <xdr:cNvSpPr txBox="1"/>
      </xdr:nvSpPr>
      <xdr:spPr>
        <a:xfrm>
          <a:off x="16194551" y="70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2121DD7B-7704-4EA3-AAB9-53A20D3BFA7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351661F4-AAD4-4EDD-BB2E-C177E835A34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52789EB6-4F94-4745-9ADE-EED0B8CA9AC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27B29CE9-EB78-45D1-9BA2-F500736CFA3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77D4D923-EF13-412F-B1BB-07015671BD6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EA59E7A-C9D5-4C5D-BB30-5863D757BF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B748FFF5-B5BD-4383-9544-38C87F66720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CDED0AC5-EC4E-4114-82D9-1A01ECD2ECA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569267EC-191F-4C88-B470-B0C5B3E6844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7B16746F-8308-4D4C-8F8B-D27AC08A3E5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67873AD1-0CDC-4438-A3C6-6F7A5C5769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DDD8CBE6-6365-4A51-938F-9D89DAA6629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5A97F6AA-7D36-46CC-B5AB-8E4143BF80E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FFC3FD42-C963-405C-9C82-CB9E9620E04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237D6DAB-F189-4341-B91F-8FD4A820B6C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A2A3F282-9795-40D6-9D40-B69A0A07C442}"/>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2B3F7FD2-C479-4B45-A793-D1CBBD5F431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72381420-E2CD-4E37-B606-02F9FE5D9E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70C3ED10-D41A-47F9-8DC4-9AF572FD5B5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F8A7989F-7FB3-4489-9B98-BA279F860B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A6B4AE16-C264-4479-A5EA-BC4BECABB8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7C901DEA-6FA4-4B28-A483-E4FAF1CAA1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EA68C1CB-998E-4379-894C-22DF78DF42C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6A9763D7-8F5B-4FF7-A73A-6B5C3D1F45E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58792F61-1668-4DEB-8D70-E67F401D54E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8DF9BBCE-0D11-4EDC-87C7-042455C61D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86E6AC57-B92C-4014-BCA7-70BEC51DD89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05B6BB52-85F6-4208-8CE4-5092D7D3323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0E878E57-AE94-4AF0-B917-598B17E719F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AF02C2A5-D1F2-4E0E-8C2D-B0909B1C4CF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607D3344-DF14-4AF0-8909-87C7D163A74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C64692D1-5728-424A-BF00-456F850A367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290B6F63-7D87-493D-8C4A-3C534B86234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4345ECAE-FEA1-47D2-8C67-921D3CFC2CB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7A23BDD2-04F0-475B-B44C-2C9B3D3B202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011673FF-FA86-438B-9D03-AFA6278C94D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E6ECFD8A-A167-44A6-A509-A97CCF5CA14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E0E1749B-C573-4745-A567-0CDBEE84A6E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4F152861-7EE7-4F83-BE42-F44676273BF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0AA2CD0A-CCEE-4C74-B345-9A8C685E271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58474F82-0833-4831-9DA1-6D1ADED2D7E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E31D4DAB-ADD3-4C1A-9F87-8CC20B7F99BD}"/>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CBA855C9-57AE-4BB1-A266-B6E000DD71D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CBEBEB14-0E6E-41C2-9288-05AFFD68B5F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2078FADD-30CA-45D4-AC81-835FBCCF2827}"/>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8" name="直線コネクタ 457">
          <a:extLst>
            <a:ext uri="{FF2B5EF4-FFF2-40B4-BE49-F238E27FC236}">
              <a16:creationId xmlns:a16="http://schemas.microsoft.com/office/drawing/2014/main" id="{D6C2B9B1-997E-4E8E-A474-82BD15A76091}"/>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CE767992-FCD2-464A-BDCF-39C90AD25596}"/>
            </a:ext>
          </a:extLst>
        </xdr:cNvPr>
        <xdr:cNvSpPr txBox="1"/>
      </xdr:nvSpPr>
      <xdr:spPr>
        <a:xfrm>
          <a:off x="14414500" y="13781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フローチャート: 判断 459">
          <a:extLst>
            <a:ext uri="{FF2B5EF4-FFF2-40B4-BE49-F238E27FC236}">
              <a16:creationId xmlns:a16="http://schemas.microsoft.com/office/drawing/2014/main" id="{FBD435BC-6ED9-4CF3-BB5E-855780E5F864}"/>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1" name="フローチャート: 判断 460">
          <a:extLst>
            <a:ext uri="{FF2B5EF4-FFF2-40B4-BE49-F238E27FC236}">
              <a16:creationId xmlns:a16="http://schemas.microsoft.com/office/drawing/2014/main" id="{FBBBC637-AE8B-4BAF-8EC5-8F25933EF3BA}"/>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2" name="フローチャート: 判断 461">
          <a:extLst>
            <a:ext uri="{FF2B5EF4-FFF2-40B4-BE49-F238E27FC236}">
              <a16:creationId xmlns:a16="http://schemas.microsoft.com/office/drawing/2014/main" id="{9CD2EAC5-091D-43D2-9598-8757DF1426E1}"/>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3" name="フローチャート: 判断 462">
          <a:extLst>
            <a:ext uri="{FF2B5EF4-FFF2-40B4-BE49-F238E27FC236}">
              <a16:creationId xmlns:a16="http://schemas.microsoft.com/office/drawing/2014/main" id="{E651E7E1-D9E1-4157-94F4-35F6C70E2DF7}"/>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4" name="フローチャート: 判断 463">
          <a:extLst>
            <a:ext uri="{FF2B5EF4-FFF2-40B4-BE49-F238E27FC236}">
              <a16:creationId xmlns:a16="http://schemas.microsoft.com/office/drawing/2014/main" id="{6DD9F6E6-C0A5-4759-B3DD-1BF56D93633A}"/>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400F2B0-08A6-4BBF-B355-E0D416E3D6B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D9BF3466-057A-4904-A8FE-CA43FAB463D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47A2A92E-4289-4DB2-8F36-0D3A2AD50D1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93FACE56-8BE1-4ECE-AACB-33DBB5141BE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5EE9F722-C581-400A-9724-8BD63F03DA5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470" name="楕円 469">
          <a:extLst>
            <a:ext uri="{FF2B5EF4-FFF2-40B4-BE49-F238E27FC236}">
              <a16:creationId xmlns:a16="http://schemas.microsoft.com/office/drawing/2014/main" id="{852310A0-D9C1-4C54-B9A9-EFB12C6265FD}"/>
            </a:ext>
          </a:extLst>
        </xdr:cNvPr>
        <xdr:cNvSpPr/>
      </xdr:nvSpPr>
      <xdr:spPr>
        <a:xfrm>
          <a:off x="14325600" y="141507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90512DEA-9B7C-4A93-B031-8D35847437F5}"/>
            </a:ext>
          </a:extLst>
        </xdr:cNvPr>
        <xdr:cNvSpPr txBox="1"/>
      </xdr:nvSpPr>
      <xdr:spPr>
        <a:xfrm>
          <a:off x="14414500"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472" name="楕円 471">
          <a:extLst>
            <a:ext uri="{FF2B5EF4-FFF2-40B4-BE49-F238E27FC236}">
              <a16:creationId xmlns:a16="http://schemas.microsoft.com/office/drawing/2014/main" id="{5274F942-43EF-4C73-8144-C4D2239CA53E}"/>
            </a:ext>
          </a:extLst>
        </xdr:cNvPr>
        <xdr:cNvSpPr/>
      </xdr:nvSpPr>
      <xdr:spPr>
        <a:xfrm>
          <a:off x="1357884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119743</xdr:rowOff>
    </xdr:to>
    <xdr:cxnSp macro="">
      <xdr:nvCxnSpPr>
        <xdr:cNvPr id="473" name="直線コネクタ 472">
          <a:extLst>
            <a:ext uri="{FF2B5EF4-FFF2-40B4-BE49-F238E27FC236}">
              <a16:creationId xmlns:a16="http://schemas.microsoft.com/office/drawing/2014/main" id="{DAE82FDE-EFC0-41EA-A34B-4A75E724212C}"/>
            </a:ext>
          </a:extLst>
        </xdr:cNvPr>
        <xdr:cNvCxnSpPr/>
      </xdr:nvCxnSpPr>
      <xdr:spPr>
        <a:xfrm>
          <a:off x="13629640" y="14141087"/>
          <a:ext cx="74676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474" name="楕円 473">
          <a:extLst>
            <a:ext uri="{FF2B5EF4-FFF2-40B4-BE49-F238E27FC236}">
              <a16:creationId xmlns:a16="http://schemas.microsoft.com/office/drawing/2014/main" id="{C8BBD885-A3B9-4091-AEFA-13A4C92D93E4}"/>
            </a:ext>
          </a:extLst>
        </xdr:cNvPr>
        <xdr:cNvSpPr/>
      </xdr:nvSpPr>
      <xdr:spPr>
        <a:xfrm>
          <a:off x="1280414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119743</xdr:rowOff>
    </xdr:to>
    <xdr:cxnSp macro="">
      <xdr:nvCxnSpPr>
        <xdr:cNvPr id="475" name="直線コネクタ 474">
          <a:extLst>
            <a:ext uri="{FF2B5EF4-FFF2-40B4-BE49-F238E27FC236}">
              <a16:creationId xmlns:a16="http://schemas.microsoft.com/office/drawing/2014/main" id="{5BFDA01B-AE14-482E-AC5B-597E268A41C1}"/>
            </a:ext>
          </a:extLst>
        </xdr:cNvPr>
        <xdr:cNvCxnSpPr/>
      </xdr:nvCxnSpPr>
      <xdr:spPr>
        <a:xfrm flipV="1">
          <a:off x="12854940" y="14141087"/>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126093</xdr:rowOff>
    </xdr:from>
    <xdr:to>
      <xdr:col>72</xdr:col>
      <xdr:colOff>38100</xdr:colOff>
      <xdr:row>85</xdr:row>
      <xdr:rowOff>56243</xdr:rowOff>
    </xdr:to>
    <xdr:sp macro="" textlink="">
      <xdr:nvSpPr>
        <xdr:cNvPr id="476" name="楕円 475">
          <a:extLst>
            <a:ext uri="{FF2B5EF4-FFF2-40B4-BE49-F238E27FC236}">
              <a16:creationId xmlns:a16="http://schemas.microsoft.com/office/drawing/2014/main" id="{85711F0F-D0AE-4AE1-8459-105E57595E90}"/>
            </a:ext>
          </a:extLst>
        </xdr:cNvPr>
        <xdr:cNvSpPr/>
      </xdr:nvSpPr>
      <xdr:spPr>
        <a:xfrm>
          <a:off x="12029440" y="1420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85</xdr:row>
      <xdr:rowOff>5443</xdr:rowOff>
    </xdr:to>
    <xdr:cxnSp macro="">
      <xdr:nvCxnSpPr>
        <xdr:cNvPr id="477" name="直線コネクタ 476">
          <a:extLst>
            <a:ext uri="{FF2B5EF4-FFF2-40B4-BE49-F238E27FC236}">
              <a16:creationId xmlns:a16="http://schemas.microsoft.com/office/drawing/2014/main" id="{D6199CB2-B057-4FC1-8C5B-4ABB7FF311C7}"/>
            </a:ext>
          </a:extLst>
        </xdr:cNvPr>
        <xdr:cNvCxnSpPr/>
      </xdr:nvCxnSpPr>
      <xdr:spPr>
        <a:xfrm flipV="1">
          <a:off x="12072620" y="14201503"/>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153851</xdr:rowOff>
    </xdr:from>
    <xdr:to>
      <xdr:col>67</xdr:col>
      <xdr:colOff>101600</xdr:colOff>
      <xdr:row>85</xdr:row>
      <xdr:rowOff>84001</xdr:rowOff>
    </xdr:to>
    <xdr:sp macro="" textlink="">
      <xdr:nvSpPr>
        <xdr:cNvPr id="478" name="楕円 477">
          <a:extLst>
            <a:ext uri="{FF2B5EF4-FFF2-40B4-BE49-F238E27FC236}">
              <a16:creationId xmlns:a16="http://schemas.microsoft.com/office/drawing/2014/main" id="{3A60B356-61F1-4EB1-A5F3-44804EDDE9A5}"/>
            </a:ext>
          </a:extLst>
        </xdr:cNvPr>
        <xdr:cNvSpPr/>
      </xdr:nvSpPr>
      <xdr:spPr>
        <a:xfrm>
          <a:off x="11231880" y="1423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5443</xdr:rowOff>
    </xdr:from>
    <xdr:to>
      <xdr:col>71</xdr:col>
      <xdr:colOff>177800</xdr:colOff>
      <xdr:row>85</xdr:row>
      <xdr:rowOff>33201</xdr:rowOff>
    </xdr:to>
    <xdr:cxnSp macro="">
      <xdr:nvCxnSpPr>
        <xdr:cNvPr id="479" name="直線コネクタ 478">
          <a:extLst>
            <a:ext uri="{FF2B5EF4-FFF2-40B4-BE49-F238E27FC236}">
              <a16:creationId xmlns:a16="http://schemas.microsoft.com/office/drawing/2014/main" id="{592C5C1F-724C-4A79-B1C4-6C70CC57B587}"/>
            </a:ext>
          </a:extLst>
        </xdr:cNvPr>
        <xdr:cNvCxnSpPr/>
      </xdr:nvCxnSpPr>
      <xdr:spPr>
        <a:xfrm flipV="1">
          <a:off x="11282680" y="1425484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80" name="n_1aveValue【消防施設】&#10;有形固定資産減価償却率">
          <a:extLst>
            <a:ext uri="{FF2B5EF4-FFF2-40B4-BE49-F238E27FC236}">
              <a16:creationId xmlns:a16="http://schemas.microsoft.com/office/drawing/2014/main" id="{966FC5AE-1BF1-4449-A115-11FB1220DFDB}"/>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481" name="n_2aveValue【消防施設】&#10;有形固定資産減価償却率">
          <a:extLst>
            <a:ext uri="{FF2B5EF4-FFF2-40B4-BE49-F238E27FC236}">
              <a16:creationId xmlns:a16="http://schemas.microsoft.com/office/drawing/2014/main" id="{6EA7F8CC-9007-4AAA-9B18-2714FB9B8355}"/>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82" name="n_3aveValue【消防施設】&#10;有形固定資産減価償却率">
          <a:extLst>
            <a:ext uri="{FF2B5EF4-FFF2-40B4-BE49-F238E27FC236}">
              <a16:creationId xmlns:a16="http://schemas.microsoft.com/office/drawing/2014/main" id="{0EB71702-33ED-4C04-AF35-FF2068651274}"/>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483" name="n_4aveValue【消防施設】&#10;有形固定資産減価償却率">
          <a:extLst>
            <a:ext uri="{FF2B5EF4-FFF2-40B4-BE49-F238E27FC236}">
              <a16:creationId xmlns:a16="http://schemas.microsoft.com/office/drawing/2014/main" id="{98F1ACBF-7119-4AF1-A5D3-8842D6AA4751}"/>
            </a:ext>
          </a:extLst>
        </xdr:cNvPr>
        <xdr:cNvSpPr txBox="1"/>
      </xdr:nvSpPr>
      <xdr:spPr>
        <a:xfrm>
          <a:off x="1110298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484" name="n_1mainValue【消防施設】&#10;有形固定資産減価償却率">
          <a:extLst>
            <a:ext uri="{FF2B5EF4-FFF2-40B4-BE49-F238E27FC236}">
              <a16:creationId xmlns:a16="http://schemas.microsoft.com/office/drawing/2014/main" id="{AA9E847C-DEA0-4883-8E56-62188E7AADFB}"/>
            </a:ext>
          </a:extLst>
        </xdr:cNvPr>
        <xdr:cNvSpPr txBox="1"/>
      </xdr:nvSpPr>
      <xdr:spPr>
        <a:xfrm>
          <a:off x="134372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485" name="n_2mainValue【消防施設】&#10;有形固定資産減価償却率">
          <a:extLst>
            <a:ext uri="{FF2B5EF4-FFF2-40B4-BE49-F238E27FC236}">
              <a16:creationId xmlns:a16="http://schemas.microsoft.com/office/drawing/2014/main" id="{BA104E57-ABCC-4670-BE54-8F733909073A}"/>
            </a:ext>
          </a:extLst>
        </xdr:cNvPr>
        <xdr:cNvSpPr txBox="1"/>
      </xdr:nvSpPr>
      <xdr:spPr>
        <a:xfrm>
          <a:off x="1267524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47370</xdr:rowOff>
    </xdr:from>
    <xdr:ext cx="405111" cy="259045"/>
    <xdr:sp macro="" textlink="">
      <xdr:nvSpPr>
        <xdr:cNvPr id="486" name="n_3mainValue【消防施設】&#10;有形固定資産減価償却率">
          <a:extLst>
            <a:ext uri="{FF2B5EF4-FFF2-40B4-BE49-F238E27FC236}">
              <a16:creationId xmlns:a16="http://schemas.microsoft.com/office/drawing/2014/main" id="{6C2D14CA-5F38-4469-BBE2-989C97D8E4B3}"/>
            </a:ext>
          </a:extLst>
        </xdr:cNvPr>
        <xdr:cNvSpPr txBox="1"/>
      </xdr:nvSpPr>
      <xdr:spPr>
        <a:xfrm>
          <a:off x="11900544"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75128</xdr:rowOff>
    </xdr:from>
    <xdr:ext cx="405111" cy="259045"/>
    <xdr:sp macro="" textlink="">
      <xdr:nvSpPr>
        <xdr:cNvPr id="487" name="n_4mainValue【消防施設】&#10;有形固定資産減価償却率">
          <a:extLst>
            <a:ext uri="{FF2B5EF4-FFF2-40B4-BE49-F238E27FC236}">
              <a16:creationId xmlns:a16="http://schemas.microsoft.com/office/drawing/2014/main" id="{D16A729E-2A45-4BC2-A3D0-8A791A3CAAF1}"/>
            </a:ext>
          </a:extLst>
        </xdr:cNvPr>
        <xdr:cNvSpPr txBox="1"/>
      </xdr:nvSpPr>
      <xdr:spPr>
        <a:xfrm>
          <a:off x="11102984" y="1432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36439114-2A88-413E-A1D2-368239F5E9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359C0470-8CE1-4E74-A510-D2A99E41D9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765E96E2-5165-43CF-8AA2-843315BBAD5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C5CB4D87-2A1C-4422-85BE-759793F309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340DF7E5-0B9E-4D04-96D6-E33041BBDC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A821F870-6B1A-42A0-8BCA-A0E460B8E0D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EB7E1875-ADAD-4306-9663-8910FC7354F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27501252-9B71-4EF2-9F80-1C098301978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20B3C9A8-50E1-45DB-8D27-45C2C0846C0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A4DD1326-AC34-4168-AEB7-399E18F5D1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875A386D-1C79-4C7A-8EE7-381A1ED738A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7AE7B4D8-4CB6-4F39-BBC8-2A0695987CF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54EB90EC-684F-4959-98D6-2A2D5E2409F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23342E4F-FFB1-43B3-9466-A6AE9C1BBE6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A025BDEE-E264-4FA8-A88C-0189716A08D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B7714033-8652-4EE1-B490-576ABDDB8E0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8595B603-D68C-4168-8AAC-7A3D56AFE6D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4BF5C083-1A33-4473-87BB-77596CCFABE6}"/>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2C33038-97D3-4389-82EE-79810677E72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538846E9-8DB3-45F1-AF3F-6CB081DE05C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A65C1FE9-1668-486F-8BEE-FC2AC6E4C9C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9" name="直線コネクタ 508">
          <a:extLst>
            <a:ext uri="{FF2B5EF4-FFF2-40B4-BE49-F238E27FC236}">
              <a16:creationId xmlns:a16="http://schemas.microsoft.com/office/drawing/2014/main" id="{E67F3C8A-9669-4540-84EE-43430F4326C8}"/>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10" name="【消防施設】&#10;一人当たり面積最小値テキスト">
          <a:extLst>
            <a:ext uri="{FF2B5EF4-FFF2-40B4-BE49-F238E27FC236}">
              <a16:creationId xmlns:a16="http://schemas.microsoft.com/office/drawing/2014/main" id="{4635C99D-3F2E-451D-BE64-6C9AFF5D5C04}"/>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11" name="直線コネクタ 510">
          <a:extLst>
            <a:ext uri="{FF2B5EF4-FFF2-40B4-BE49-F238E27FC236}">
              <a16:creationId xmlns:a16="http://schemas.microsoft.com/office/drawing/2014/main" id="{78E26FA5-C481-47B8-AD78-7F618D0142BD}"/>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2" name="【消防施設】&#10;一人当たり面積最大値テキスト">
          <a:extLst>
            <a:ext uri="{FF2B5EF4-FFF2-40B4-BE49-F238E27FC236}">
              <a16:creationId xmlns:a16="http://schemas.microsoft.com/office/drawing/2014/main" id="{30E4C54C-FF59-42BB-8E3B-0EA534AD7AFD}"/>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3" name="直線コネクタ 512">
          <a:extLst>
            <a:ext uri="{FF2B5EF4-FFF2-40B4-BE49-F238E27FC236}">
              <a16:creationId xmlns:a16="http://schemas.microsoft.com/office/drawing/2014/main" id="{E5EFF050-B1BB-4380-89A3-4291EBD8D7B1}"/>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4" name="【消防施設】&#10;一人当たり面積平均値テキスト">
          <a:extLst>
            <a:ext uri="{FF2B5EF4-FFF2-40B4-BE49-F238E27FC236}">
              <a16:creationId xmlns:a16="http://schemas.microsoft.com/office/drawing/2014/main" id="{C8FFC9F2-072B-490D-B2EB-5D3B313928F0}"/>
            </a:ext>
          </a:extLst>
        </xdr:cNvPr>
        <xdr:cNvSpPr txBox="1"/>
      </xdr:nvSpPr>
      <xdr:spPr>
        <a:xfrm>
          <a:off x="19547840" y="1404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5" name="フローチャート: 判断 514">
          <a:extLst>
            <a:ext uri="{FF2B5EF4-FFF2-40B4-BE49-F238E27FC236}">
              <a16:creationId xmlns:a16="http://schemas.microsoft.com/office/drawing/2014/main" id="{AC8DD844-AB1A-4427-AA9B-F6C83CFC7FA9}"/>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6" name="フローチャート: 判断 515">
          <a:extLst>
            <a:ext uri="{FF2B5EF4-FFF2-40B4-BE49-F238E27FC236}">
              <a16:creationId xmlns:a16="http://schemas.microsoft.com/office/drawing/2014/main" id="{998A3989-83BE-42D4-87F3-BBB803C44B63}"/>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17" name="フローチャート: 判断 516">
          <a:extLst>
            <a:ext uri="{FF2B5EF4-FFF2-40B4-BE49-F238E27FC236}">
              <a16:creationId xmlns:a16="http://schemas.microsoft.com/office/drawing/2014/main" id="{AE80CA2F-C68A-42F0-A908-AAF929D1B27C}"/>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8" name="フローチャート: 判断 517">
          <a:extLst>
            <a:ext uri="{FF2B5EF4-FFF2-40B4-BE49-F238E27FC236}">
              <a16:creationId xmlns:a16="http://schemas.microsoft.com/office/drawing/2014/main" id="{02C7C3E4-1880-4EB5-B565-DFA42CDE4AF5}"/>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19" name="フローチャート: 判断 518">
          <a:extLst>
            <a:ext uri="{FF2B5EF4-FFF2-40B4-BE49-F238E27FC236}">
              <a16:creationId xmlns:a16="http://schemas.microsoft.com/office/drawing/2014/main" id="{06701D7C-5E07-4D98-BC02-DA726BA9F929}"/>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4C9CCDC-342A-47B2-95EF-7FE2CE781EC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0CD391A-F388-485A-9124-15BE0F4C706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98761BF-8FE7-4419-82EF-C5238845DF1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F6416A2-E129-44DF-8D40-C75AC469BFD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63C48D6E-5F88-4671-9DAB-40487F36C32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25" name="楕円 524">
          <a:extLst>
            <a:ext uri="{FF2B5EF4-FFF2-40B4-BE49-F238E27FC236}">
              <a16:creationId xmlns:a16="http://schemas.microsoft.com/office/drawing/2014/main" id="{9709846D-250D-4266-84AC-1574CAFD9511}"/>
            </a:ext>
          </a:extLst>
        </xdr:cNvPr>
        <xdr:cNvSpPr/>
      </xdr:nvSpPr>
      <xdr:spPr>
        <a:xfrm>
          <a:off x="19458940" y="1405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526" name="【消防施設】&#10;一人当たり面積該当値テキスト">
          <a:extLst>
            <a:ext uri="{FF2B5EF4-FFF2-40B4-BE49-F238E27FC236}">
              <a16:creationId xmlns:a16="http://schemas.microsoft.com/office/drawing/2014/main" id="{7BFE280B-10C5-4475-8C8D-38BEE70997D7}"/>
            </a:ext>
          </a:extLst>
        </xdr:cNvPr>
        <xdr:cNvSpPr txBox="1"/>
      </xdr:nvSpPr>
      <xdr:spPr>
        <a:xfrm>
          <a:off x="19547840" y="139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527" name="楕円 526">
          <a:extLst>
            <a:ext uri="{FF2B5EF4-FFF2-40B4-BE49-F238E27FC236}">
              <a16:creationId xmlns:a16="http://schemas.microsoft.com/office/drawing/2014/main" id="{597CB75C-563C-4F41-AB52-E2D70315EC75}"/>
            </a:ext>
          </a:extLst>
        </xdr:cNvPr>
        <xdr:cNvSpPr/>
      </xdr:nvSpPr>
      <xdr:spPr>
        <a:xfrm>
          <a:off x="18735040" y="1406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528" name="直線コネクタ 527">
          <a:extLst>
            <a:ext uri="{FF2B5EF4-FFF2-40B4-BE49-F238E27FC236}">
              <a16:creationId xmlns:a16="http://schemas.microsoft.com/office/drawing/2014/main" id="{1A6A82FB-6AF8-42AC-828A-9F63ADAE50C9}"/>
            </a:ext>
          </a:extLst>
        </xdr:cNvPr>
        <xdr:cNvCxnSpPr/>
      </xdr:nvCxnSpPr>
      <xdr:spPr>
        <a:xfrm flipV="1">
          <a:off x="18778220" y="1410614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529" name="楕円 528">
          <a:extLst>
            <a:ext uri="{FF2B5EF4-FFF2-40B4-BE49-F238E27FC236}">
              <a16:creationId xmlns:a16="http://schemas.microsoft.com/office/drawing/2014/main" id="{BA313253-24B0-4B4A-AE01-C090D83E4036}"/>
            </a:ext>
          </a:extLst>
        </xdr:cNvPr>
        <xdr:cNvSpPr/>
      </xdr:nvSpPr>
      <xdr:spPr>
        <a:xfrm>
          <a:off x="1793748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72389</xdr:rowOff>
    </xdr:to>
    <xdr:cxnSp macro="">
      <xdr:nvCxnSpPr>
        <xdr:cNvPr id="530" name="直線コネクタ 529">
          <a:extLst>
            <a:ext uri="{FF2B5EF4-FFF2-40B4-BE49-F238E27FC236}">
              <a16:creationId xmlns:a16="http://schemas.microsoft.com/office/drawing/2014/main" id="{51F29CF6-55C0-46FD-A323-3BC30CB97FEA}"/>
            </a:ext>
          </a:extLst>
        </xdr:cNvPr>
        <xdr:cNvCxnSpPr/>
      </xdr:nvCxnSpPr>
      <xdr:spPr>
        <a:xfrm flipV="1">
          <a:off x="17988280" y="14110716"/>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151892</xdr:rowOff>
    </xdr:from>
    <xdr:to>
      <xdr:col>102</xdr:col>
      <xdr:colOff>165100</xdr:colOff>
      <xdr:row>84</xdr:row>
      <xdr:rowOff>82042</xdr:rowOff>
    </xdr:to>
    <xdr:sp macro="" textlink="">
      <xdr:nvSpPr>
        <xdr:cNvPr id="531" name="楕円 530">
          <a:extLst>
            <a:ext uri="{FF2B5EF4-FFF2-40B4-BE49-F238E27FC236}">
              <a16:creationId xmlns:a16="http://schemas.microsoft.com/office/drawing/2014/main" id="{1EC3332F-CA75-49FD-A38E-43678C07912C}"/>
            </a:ext>
          </a:extLst>
        </xdr:cNvPr>
        <xdr:cNvSpPr/>
      </xdr:nvSpPr>
      <xdr:spPr>
        <a:xfrm>
          <a:off x="17162780" y="1406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31242</xdr:rowOff>
    </xdr:from>
    <xdr:to>
      <xdr:col>107</xdr:col>
      <xdr:colOff>50800</xdr:colOff>
      <xdr:row>84</xdr:row>
      <xdr:rowOff>72389</xdr:rowOff>
    </xdr:to>
    <xdr:cxnSp macro="">
      <xdr:nvCxnSpPr>
        <xdr:cNvPr id="532" name="直線コネクタ 531">
          <a:extLst>
            <a:ext uri="{FF2B5EF4-FFF2-40B4-BE49-F238E27FC236}">
              <a16:creationId xmlns:a16="http://schemas.microsoft.com/office/drawing/2014/main" id="{BE190727-FD7D-43C1-89E4-42F9B21169B7}"/>
            </a:ext>
          </a:extLst>
        </xdr:cNvPr>
        <xdr:cNvCxnSpPr/>
      </xdr:nvCxnSpPr>
      <xdr:spPr>
        <a:xfrm>
          <a:off x="17213580" y="14113002"/>
          <a:ext cx="7747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156463</xdr:rowOff>
    </xdr:from>
    <xdr:to>
      <xdr:col>98</xdr:col>
      <xdr:colOff>38100</xdr:colOff>
      <xdr:row>84</xdr:row>
      <xdr:rowOff>86613</xdr:rowOff>
    </xdr:to>
    <xdr:sp macro="" textlink="">
      <xdr:nvSpPr>
        <xdr:cNvPr id="533" name="楕円 532">
          <a:extLst>
            <a:ext uri="{FF2B5EF4-FFF2-40B4-BE49-F238E27FC236}">
              <a16:creationId xmlns:a16="http://schemas.microsoft.com/office/drawing/2014/main" id="{59475B16-CB79-4BDF-9110-8C5517140F03}"/>
            </a:ext>
          </a:extLst>
        </xdr:cNvPr>
        <xdr:cNvSpPr/>
      </xdr:nvSpPr>
      <xdr:spPr>
        <a:xfrm>
          <a:off x="16388080" y="14070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31242</xdr:rowOff>
    </xdr:from>
    <xdr:to>
      <xdr:col>102</xdr:col>
      <xdr:colOff>114300</xdr:colOff>
      <xdr:row>84</xdr:row>
      <xdr:rowOff>35813</xdr:rowOff>
    </xdr:to>
    <xdr:cxnSp macro="">
      <xdr:nvCxnSpPr>
        <xdr:cNvPr id="534" name="直線コネクタ 533">
          <a:extLst>
            <a:ext uri="{FF2B5EF4-FFF2-40B4-BE49-F238E27FC236}">
              <a16:creationId xmlns:a16="http://schemas.microsoft.com/office/drawing/2014/main" id="{AF9B9B12-D2FD-426A-97B8-C9DD30295D28}"/>
            </a:ext>
          </a:extLst>
        </xdr:cNvPr>
        <xdr:cNvCxnSpPr/>
      </xdr:nvCxnSpPr>
      <xdr:spPr>
        <a:xfrm flipV="1">
          <a:off x="16431260" y="1411300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5" name="n_1aveValue【消防施設】&#10;一人当たり面積">
          <a:extLst>
            <a:ext uri="{FF2B5EF4-FFF2-40B4-BE49-F238E27FC236}">
              <a16:creationId xmlns:a16="http://schemas.microsoft.com/office/drawing/2014/main" id="{E95F94AC-048F-4D42-AFF4-A7AB38B3881B}"/>
            </a:ext>
          </a:extLst>
        </xdr:cNvPr>
        <xdr:cNvSpPr txBox="1"/>
      </xdr:nvSpPr>
      <xdr:spPr>
        <a:xfrm>
          <a:off x="1856112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536" name="n_2aveValue【消防施設】&#10;一人当たり面積">
          <a:extLst>
            <a:ext uri="{FF2B5EF4-FFF2-40B4-BE49-F238E27FC236}">
              <a16:creationId xmlns:a16="http://schemas.microsoft.com/office/drawing/2014/main" id="{1FB0B282-A701-4726-A3C0-A34A0AE66B72}"/>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37" name="n_3aveValue【消防施設】&#10;一人当たり面積">
          <a:extLst>
            <a:ext uri="{FF2B5EF4-FFF2-40B4-BE49-F238E27FC236}">
              <a16:creationId xmlns:a16="http://schemas.microsoft.com/office/drawing/2014/main" id="{2C24E9B5-FE8C-405F-B47A-D668FACD356F}"/>
            </a:ext>
          </a:extLst>
        </xdr:cNvPr>
        <xdr:cNvSpPr txBox="1"/>
      </xdr:nvSpPr>
      <xdr:spPr>
        <a:xfrm>
          <a:off x="170015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538" name="n_4aveValue【消防施設】&#10;一人当たり面積">
          <a:extLst>
            <a:ext uri="{FF2B5EF4-FFF2-40B4-BE49-F238E27FC236}">
              <a16:creationId xmlns:a16="http://schemas.microsoft.com/office/drawing/2014/main" id="{42A9DCF7-C2A7-48DA-B99D-E7EFA193AF00}"/>
            </a:ext>
          </a:extLst>
        </xdr:cNvPr>
        <xdr:cNvSpPr txBox="1"/>
      </xdr:nvSpPr>
      <xdr:spPr>
        <a:xfrm>
          <a:off x="1622686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539" name="n_1mainValue【消防施設】&#10;一人当たり面積">
          <a:extLst>
            <a:ext uri="{FF2B5EF4-FFF2-40B4-BE49-F238E27FC236}">
              <a16:creationId xmlns:a16="http://schemas.microsoft.com/office/drawing/2014/main" id="{2FD2C619-56DB-4E80-AFEB-3BE52FC20647}"/>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540" name="n_2mainValue【消防施設】&#10;一人当たり面積">
          <a:extLst>
            <a:ext uri="{FF2B5EF4-FFF2-40B4-BE49-F238E27FC236}">
              <a16:creationId xmlns:a16="http://schemas.microsoft.com/office/drawing/2014/main" id="{72F58A69-E1BF-4B36-A32E-F2EF803413D2}"/>
            </a:ext>
          </a:extLst>
        </xdr:cNvPr>
        <xdr:cNvSpPr txBox="1"/>
      </xdr:nvSpPr>
      <xdr:spPr>
        <a:xfrm>
          <a:off x="1777626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98569</xdr:rowOff>
    </xdr:from>
    <xdr:ext cx="469744" cy="259045"/>
    <xdr:sp macro="" textlink="">
      <xdr:nvSpPr>
        <xdr:cNvPr id="541" name="n_3mainValue【消防施設】&#10;一人当たり面積">
          <a:extLst>
            <a:ext uri="{FF2B5EF4-FFF2-40B4-BE49-F238E27FC236}">
              <a16:creationId xmlns:a16="http://schemas.microsoft.com/office/drawing/2014/main" id="{0EE112BC-EFED-4936-95AD-FF34CF953598}"/>
            </a:ext>
          </a:extLst>
        </xdr:cNvPr>
        <xdr:cNvSpPr txBox="1"/>
      </xdr:nvSpPr>
      <xdr:spPr>
        <a:xfrm>
          <a:off x="1700156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103140</xdr:rowOff>
    </xdr:from>
    <xdr:ext cx="469744" cy="259045"/>
    <xdr:sp macro="" textlink="">
      <xdr:nvSpPr>
        <xdr:cNvPr id="542" name="n_4mainValue【消防施設】&#10;一人当たり面積">
          <a:extLst>
            <a:ext uri="{FF2B5EF4-FFF2-40B4-BE49-F238E27FC236}">
              <a16:creationId xmlns:a16="http://schemas.microsoft.com/office/drawing/2014/main" id="{F292045A-B9C0-4321-8C9C-547CC7EFA6F0}"/>
            </a:ext>
          </a:extLst>
        </xdr:cNvPr>
        <xdr:cNvSpPr txBox="1"/>
      </xdr:nvSpPr>
      <xdr:spPr>
        <a:xfrm>
          <a:off x="1622686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E39D63AD-78ED-40BE-A30A-A6639FFE677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34D79D62-1D88-4EF8-990B-D339B19EFCF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1D105449-EDEC-4178-8208-86F87606BA0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931FED7E-0D80-47F2-835C-724102875B4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853A227-90E8-459F-94A6-EAA93AC3D5C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4855586D-25C0-4429-BF09-6A4F056C444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8FD211F6-ABE4-4049-BDE3-34D99BDBC76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D91CCA0A-035A-4674-A22A-1DE7E8E308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DEA28C43-7871-498D-B839-7C25F507D9E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DBEC7F90-BC9E-4F1D-8641-1F1E60536EB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ABBC372D-8704-43A8-8161-2C07BB89BFE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B6698963-F470-48E1-A8D6-F7A5E8C7403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DDA56A19-CBB7-4D7E-B17C-E2B45551B87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B59C061E-06E3-4658-A08B-5366B41841D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E06EFC26-BF99-4604-9BF4-00588EACE83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64A1B759-D07E-47B6-A14E-EADD30A564F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5F0FC4E7-1425-4178-AAAD-B4874BD0D33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4CF1D7C-7CCB-44FB-885C-7EE6272BCAC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A2004C7E-A590-4998-81C8-ACBC04BA161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805502EB-0F9D-48B5-8397-9815B230446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84DA12B9-EC0F-47CC-94FF-538505165D5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F3C55CE4-EC3C-476C-BB80-28A7D488629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CE25C470-8637-4BF7-A342-5734337DA9E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671CE08A-B8B9-4DB5-B36F-3946B531D0F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BDABFD92-E9A2-4685-8D7F-B6B03405BA0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8" name="直線コネクタ 567">
          <a:extLst>
            <a:ext uri="{FF2B5EF4-FFF2-40B4-BE49-F238E27FC236}">
              <a16:creationId xmlns:a16="http://schemas.microsoft.com/office/drawing/2014/main" id="{A6A51DDE-A140-418B-A0E4-E68A65A8F3CE}"/>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9" name="【庁舎】&#10;有形固定資産減価償却率最小値テキスト">
          <a:extLst>
            <a:ext uri="{FF2B5EF4-FFF2-40B4-BE49-F238E27FC236}">
              <a16:creationId xmlns:a16="http://schemas.microsoft.com/office/drawing/2014/main" id="{7B3607D7-09A1-4FD2-BD4F-18200B170DEA}"/>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70" name="直線コネクタ 569">
          <a:extLst>
            <a:ext uri="{FF2B5EF4-FFF2-40B4-BE49-F238E27FC236}">
              <a16:creationId xmlns:a16="http://schemas.microsoft.com/office/drawing/2014/main" id="{118F3147-9737-4688-9C92-904CB369B2C3}"/>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71" name="【庁舎】&#10;有形固定資産減価償却率最大値テキスト">
          <a:extLst>
            <a:ext uri="{FF2B5EF4-FFF2-40B4-BE49-F238E27FC236}">
              <a16:creationId xmlns:a16="http://schemas.microsoft.com/office/drawing/2014/main" id="{48D8232D-8E61-4F0F-90C0-B7DA618CFFB0}"/>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2" name="直線コネクタ 571">
          <a:extLst>
            <a:ext uri="{FF2B5EF4-FFF2-40B4-BE49-F238E27FC236}">
              <a16:creationId xmlns:a16="http://schemas.microsoft.com/office/drawing/2014/main" id="{741C0868-2A3C-4795-AA7F-F528377402F7}"/>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3" name="【庁舎】&#10;有形固定資産減価償却率平均値テキスト">
          <a:extLst>
            <a:ext uri="{FF2B5EF4-FFF2-40B4-BE49-F238E27FC236}">
              <a16:creationId xmlns:a16="http://schemas.microsoft.com/office/drawing/2014/main" id="{9AA71F5B-781E-4848-BB48-7572B3E91D18}"/>
            </a:ext>
          </a:extLst>
        </xdr:cNvPr>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4" name="フローチャート: 判断 573">
          <a:extLst>
            <a:ext uri="{FF2B5EF4-FFF2-40B4-BE49-F238E27FC236}">
              <a16:creationId xmlns:a16="http://schemas.microsoft.com/office/drawing/2014/main" id="{02375690-5C0E-42A1-B1C6-AA3070DBCFD1}"/>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5" name="フローチャート: 判断 574">
          <a:extLst>
            <a:ext uri="{FF2B5EF4-FFF2-40B4-BE49-F238E27FC236}">
              <a16:creationId xmlns:a16="http://schemas.microsoft.com/office/drawing/2014/main" id="{B6BB88B3-EADA-4B29-A430-E3184A0CB4BC}"/>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6" name="フローチャート: 判断 575">
          <a:extLst>
            <a:ext uri="{FF2B5EF4-FFF2-40B4-BE49-F238E27FC236}">
              <a16:creationId xmlns:a16="http://schemas.microsoft.com/office/drawing/2014/main" id="{B1CC6519-0B66-4928-8196-195AC60F2B00}"/>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7" name="フローチャート: 判断 576">
          <a:extLst>
            <a:ext uri="{FF2B5EF4-FFF2-40B4-BE49-F238E27FC236}">
              <a16:creationId xmlns:a16="http://schemas.microsoft.com/office/drawing/2014/main" id="{EFAAC418-084B-47EF-8C4D-E34AAFB34049}"/>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8" name="フローチャート: 判断 577">
          <a:extLst>
            <a:ext uri="{FF2B5EF4-FFF2-40B4-BE49-F238E27FC236}">
              <a16:creationId xmlns:a16="http://schemas.microsoft.com/office/drawing/2014/main" id="{8E017DD5-FFCC-42EE-A728-3081D9E48CA2}"/>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D22270D-5A49-46D6-BA12-2CBB6BDDFCA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8E92989-828B-4ACC-8386-69005B6DD8D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71268E1D-4247-4D52-9FCC-C70B9384D32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5E69B08-4EA8-455D-BB73-B5739E94619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8DF879F-167E-4E98-8BA0-600B14B5D48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84" name="楕円 583">
          <a:extLst>
            <a:ext uri="{FF2B5EF4-FFF2-40B4-BE49-F238E27FC236}">
              <a16:creationId xmlns:a16="http://schemas.microsoft.com/office/drawing/2014/main" id="{B2E2D58F-3FD8-4AE2-94AF-82932E6449F6}"/>
            </a:ext>
          </a:extLst>
        </xdr:cNvPr>
        <xdr:cNvSpPr/>
      </xdr:nvSpPr>
      <xdr:spPr>
        <a:xfrm>
          <a:off x="14325600" y="175905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585" name="【庁舎】&#10;有形固定資産減価償却率該当値テキスト">
          <a:extLst>
            <a:ext uri="{FF2B5EF4-FFF2-40B4-BE49-F238E27FC236}">
              <a16:creationId xmlns:a16="http://schemas.microsoft.com/office/drawing/2014/main" id="{CB059E6D-D70A-4F1E-BE5B-D03538B41278}"/>
            </a:ext>
          </a:extLst>
        </xdr:cNvPr>
        <xdr:cNvSpPr txBox="1"/>
      </xdr:nvSpPr>
      <xdr:spPr>
        <a:xfrm>
          <a:off x="14414500"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586" name="楕円 585">
          <a:extLst>
            <a:ext uri="{FF2B5EF4-FFF2-40B4-BE49-F238E27FC236}">
              <a16:creationId xmlns:a16="http://schemas.microsoft.com/office/drawing/2014/main" id="{05099FB3-1799-485B-A719-B35C4D332AD8}"/>
            </a:ext>
          </a:extLst>
        </xdr:cNvPr>
        <xdr:cNvSpPr/>
      </xdr:nvSpPr>
      <xdr:spPr>
        <a:xfrm>
          <a:off x="135788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35379</xdr:rowOff>
    </xdr:to>
    <xdr:cxnSp macro="">
      <xdr:nvCxnSpPr>
        <xdr:cNvPr id="587" name="直線コネクタ 586">
          <a:extLst>
            <a:ext uri="{FF2B5EF4-FFF2-40B4-BE49-F238E27FC236}">
              <a16:creationId xmlns:a16="http://schemas.microsoft.com/office/drawing/2014/main" id="{57F112B8-EE21-4C20-A2B2-1D271F270CB5}"/>
            </a:ext>
          </a:extLst>
        </xdr:cNvPr>
        <xdr:cNvCxnSpPr/>
      </xdr:nvCxnSpPr>
      <xdr:spPr>
        <a:xfrm>
          <a:off x="13629640" y="17606555"/>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88" name="楕円 587">
          <a:extLst>
            <a:ext uri="{FF2B5EF4-FFF2-40B4-BE49-F238E27FC236}">
              <a16:creationId xmlns:a16="http://schemas.microsoft.com/office/drawing/2014/main" id="{313159D8-70CC-4EF5-80D3-42AA7A29CC79}"/>
            </a:ext>
          </a:extLst>
        </xdr:cNvPr>
        <xdr:cNvSpPr/>
      </xdr:nvSpPr>
      <xdr:spPr>
        <a:xfrm>
          <a:off x="1280414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4355</xdr:rowOff>
    </xdr:to>
    <xdr:cxnSp macro="">
      <xdr:nvCxnSpPr>
        <xdr:cNvPr id="589" name="直線コネクタ 588">
          <a:extLst>
            <a:ext uri="{FF2B5EF4-FFF2-40B4-BE49-F238E27FC236}">
              <a16:creationId xmlns:a16="http://schemas.microsoft.com/office/drawing/2014/main" id="{87ED041C-CDC6-4B26-8A3F-065546CAAEBF}"/>
            </a:ext>
          </a:extLst>
        </xdr:cNvPr>
        <xdr:cNvCxnSpPr/>
      </xdr:nvCxnSpPr>
      <xdr:spPr>
        <a:xfrm>
          <a:off x="12854940" y="17577708"/>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590" name="楕円 589">
          <a:extLst>
            <a:ext uri="{FF2B5EF4-FFF2-40B4-BE49-F238E27FC236}">
              <a16:creationId xmlns:a16="http://schemas.microsoft.com/office/drawing/2014/main" id="{89ADFA5A-0C99-4CE1-A4AF-3C7C24B7F5C6}"/>
            </a:ext>
          </a:extLst>
        </xdr:cNvPr>
        <xdr:cNvSpPr/>
      </xdr:nvSpPr>
      <xdr:spPr>
        <a:xfrm>
          <a:off x="12029440" y="17494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143148</xdr:rowOff>
    </xdr:to>
    <xdr:cxnSp macro="">
      <xdr:nvCxnSpPr>
        <xdr:cNvPr id="591" name="直線コネクタ 590">
          <a:extLst>
            <a:ext uri="{FF2B5EF4-FFF2-40B4-BE49-F238E27FC236}">
              <a16:creationId xmlns:a16="http://schemas.microsoft.com/office/drawing/2014/main" id="{95C70572-54F2-456A-BA51-940D3B713CB1}"/>
            </a:ext>
          </a:extLst>
        </xdr:cNvPr>
        <xdr:cNvCxnSpPr/>
      </xdr:nvCxnSpPr>
      <xdr:spPr>
        <a:xfrm>
          <a:off x="12072620" y="17545049"/>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27032</xdr:rowOff>
    </xdr:from>
    <xdr:to>
      <xdr:col>67</xdr:col>
      <xdr:colOff>101600</xdr:colOff>
      <xdr:row>104</xdr:row>
      <xdr:rowOff>128632</xdr:rowOff>
    </xdr:to>
    <xdr:sp macro="" textlink="">
      <xdr:nvSpPr>
        <xdr:cNvPr id="592" name="楕円 591">
          <a:extLst>
            <a:ext uri="{FF2B5EF4-FFF2-40B4-BE49-F238E27FC236}">
              <a16:creationId xmlns:a16="http://schemas.microsoft.com/office/drawing/2014/main" id="{E3319EFB-2524-4158-96B1-B3DAF196D34A}"/>
            </a:ext>
          </a:extLst>
        </xdr:cNvPr>
        <xdr:cNvSpPr/>
      </xdr:nvSpPr>
      <xdr:spPr>
        <a:xfrm>
          <a:off x="11231880" y="174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77832</xdr:rowOff>
    </xdr:from>
    <xdr:to>
      <xdr:col>71</xdr:col>
      <xdr:colOff>177800</xdr:colOff>
      <xdr:row>104</xdr:row>
      <xdr:rowOff>110489</xdr:rowOff>
    </xdr:to>
    <xdr:cxnSp macro="">
      <xdr:nvCxnSpPr>
        <xdr:cNvPr id="593" name="直線コネクタ 592">
          <a:extLst>
            <a:ext uri="{FF2B5EF4-FFF2-40B4-BE49-F238E27FC236}">
              <a16:creationId xmlns:a16="http://schemas.microsoft.com/office/drawing/2014/main" id="{0F0A5B35-621D-4267-98F6-4D2416DBB4A6}"/>
            </a:ext>
          </a:extLst>
        </xdr:cNvPr>
        <xdr:cNvCxnSpPr/>
      </xdr:nvCxnSpPr>
      <xdr:spPr>
        <a:xfrm>
          <a:off x="11282680" y="1751239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4" name="n_1aveValue【庁舎】&#10;有形固定資産減価償却率">
          <a:extLst>
            <a:ext uri="{FF2B5EF4-FFF2-40B4-BE49-F238E27FC236}">
              <a16:creationId xmlns:a16="http://schemas.microsoft.com/office/drawing/2014/main" id="{DE8FBBB5-A380-4E67-988E-5ACD7A526DF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595" name="n_2aveValue【庁舎】&#10;有形固定資産減価償却率">
          <a:extLst>
            <a:ext uri="{FF2B5EF4-FFF2-40B4-BE49-F238E27FC236}">
              <a16:creationId xmlns:a16="http://schemas.microsoft.com/office/drawing/2014/main" id="{A6DAECD4-9F58-42BE-B208-76E3AADFBA30}"/>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596" name="n_3aveValue【庁舎】&#10;有形固定資産減価償却率">
          <a:extLst>
            <a:ext uri="{FF2B5EF4-FFF2-40B4-BE49-F238E27FC236}">
              <a16:creationId xmlns:a16="http://schemas.microsoft.com/office/drawing/2014/main" id="{02B5C536-CE73-4FDB-B727-5F3E07887287}"/>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597" name="n_4aveValue【庁舎】&#10;有形固定資産減価償却率">
          <a:extLst>
            <a:ext uri="{FF2B5EF4-FFF2-40B4-BE49-F238E27FC236}">
              <a16:creationId xmlns:a16="http://schemas.microsoft.com/office/drawing/2014/main" id="{C7B486AC-3A33-44FF-948B-EF4947E49EC0}"/>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598" name="n_1mainValue【庁舎】&#10;有形固定資産減価償却率">
          <a:extLst>
            <a:ext uri="{FF2B5EF4-FFF2-40B4-BE49-F238E27FC236}">
              <a16:creationId xmlns:a16="http://schemas.microsoft.com/office/drawing/2014/main" id="{F395AF21-93EA-494B-89D3-448DEE194C39}"/>
            </a:ext>
          </a:extLst>
        </xdr:cNvPr>
        <xdr:cNvSpPr txBox="1"/>
      </xdr:nvSpPr>
      <xdr:spPr>
        <a:xfrm>
          <a:off x="134372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599" name="n_2mainValue【庁舎】&#10;有形固定資産減価償却率">
          <a:extLst>
            <a:ext uri="{FF2B5EF4-FFF2-40B4-BE49-F238E27FC236}">
              <a16:creationId xmlns:a16="http://schemas.microsoft.com/office/drawing/2014/main" id="{3C82DCE9-CC7C-46B7-9945-57D0E42E9BB5}"/>
            </a:ext>
          </a:extLst>
        </xdr:cNvPr>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00" name="n_3mainValue【庁舎】&#10;有形固定資産減価償却率">
          <a:extLst>
            <a:ext uri="{FF2B5EF4-FFF2-40B4-BE49-F238E27FC236}">
              <a16:creationId xmlns:a16="http://schemas.microsoft.com/office/drawing/2014/main" id="{8D50B323-4FEF-4177-AA80-FBB79D048EB0}"/>
            </a:ext>
          </a:extLst>
        </xdr:cNvPr>
        <xdr:cNvSpPr txBox="1"/>
      </xdr:nvSpPr>
      <xdr:spPr>
        <a:xfrm>
          <a:off x="119005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145159</xdr:rowOff>
    </xdr:from>
    <xdr:ext cx="405111" cy="259045"/>
    <xdr:sp macro="" textlink="">
      <xdr:nvSpPr>
        <xdr:cNvPr id="601" name="n_4mainValue【庁舎】&#10;有形固定資産減価償却率">
          <a:extLst>
            <a:ext uri="{FF2B5EF4-FFF2-40B4-BE49-F238E27FC236}">
              <a16:creationId xmlns:a16="http://schemas.microsoft.com/office/drawing/2014/main" id="{E97D29A7-B3EC-4790-B3EE-A032811CD8C9}"/>
            </a:ext>
          </a:extLst>
        </xdr:cNvPr>
        <xdr:cNvSpPr txBox="1"/>
      </xdr:nvSpPr>
      <xdr:spPr>
        <a:xfrm>
          <a:off x="1110298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9E127B83-7EE3-4E18-8ABD-B2675CFEC22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B5A8A69-01B6-4056-9A30-865994C41B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BD382FCA-D054-4A79-BC56-991FD1DF8D3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F253D42-FABF-4333-B67B-EF917373922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D1C4C89-83DF-457D-BFD9-6BFBA18F4FC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AB3A784-B288-4AA8-9A7C-40F04F99758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94E4E79E-5882-4F51-8001-0950EF05A49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31CB4259-A778-42FC-9954-E3B97DCD4FE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B9B5A523-164F-4A3B-B4B0-C474DDCFC3E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8A6F0EC-278D-4718-86E6-A386E6C14EE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289F21CC-8C6B-45B9-A805-BA25FC6430F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CF89A6F-D585-49A3-9692-0D645A2ACD3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87EF0155-EBD3-43F6-977A-0B2443DB9FE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144AFDD1-D853-439F-81B8-7A1FB071183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5A96F4C5-0E09-432A-B64B-482E5523B28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332E6C25-B58A-48A4-B8C0-3724B33EB71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911934BB-FC8D-452F-BC6F-F4405656A38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C292E1D3-D3F4-411F-9BE8-4AD57BC6AEC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6E09EB2B-13FB-42EF-8C32-28F65DE1546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F193259C-916E-48C8-B52C-A6E6459D608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BD56F137-B622-4A96-9AF1-E01385FC146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1EA4D11A-BA4F-43B3-AC69-A0C92E74CBE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DC2EB562-8F5A-4D4C-91D7-3749D9CB696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7108ABC6-1265-4582-8236-259C7B680C5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706F092C-916C-44B5-B19F-1DF1DD0229D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7" name="直線コネクタ 626">
          <a:extLst>
            <a:ext uri="{FF2B5EF4-FFF2-40B4-BE49-F238E27FC236}">
              <a16:creationId xmlns:a16="http://schemas.microsoft.com/office/drawing/2014/main" id="{9FC2CE35-EFC8-4C8D-8FA0-446D0EF83FC6}"/>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8" name="【庁舎】&#10;一人当たり面積最小値テキスト">
          <a:extLst>
            <a:ext uri="{FF2B5EF4-FFF2-40B4-BE49-F238E27FC236}">
              <a16:creationId xmlns:a16="http://schemas.microsoft.com/office/drawing/2014/main" id="{821E0C6D-A44B-4192-BAC4-E561249A7D26}"/>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9" name="直線コネクタ 628">
          <a:extLst>
            <a:ext uri="{FF2B5EF4-FFF2-40B4-BE49-F238E27FC236}">
              <a16:creationId xmlns:a16="http://schemas.microsoft.com/office/drawing/2014/main" id="{9B586336-FD15-4052-9E89-D21A7141EE4C}"/>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0" name="【庁舎】&#10;一人当たり面積最大値テキスト">
          <a:extLst>
            <a:ext uri="{FF2B5EF4-FFF2-40B4-BE49-F238E27FC236}">
              <a16:creationId xmlns:a16="http://schemas.microsoft.com/office/drawing/2014/main" id="{B5F9D434-774B-41D0-990D-2DB4A7505CCD}"/>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1" name="直線コネクタ 630">
          <a:extLst>
            <a:ext uri="{FF2B5EF4-FFF2-40B4-BE49-F238E27FC236}">
              <a16:creationId xmlns:a16="http://schemas.microsoft.com/office/drawing/2014/main" id="{8F4C6862-46B9-4B94-8E90-D351C7F6C6DB}"/>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32" name="【庁舎】&#10;一人当たり面積平均値テキスト">
          <a:extLst>
            <a:ext uri="{FF2B5EF4-FFF2-40B4-BE49-F238E27FC236}">
              <a16:creationId xmlns:a16="http://schemas.microsoft.com/office/drawing/2014/main" id="{F31D1A3B-7F45-45B6-B278-370656DE4ECD}"/>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3" name="フローチャート: 判断 632">
          <a:extLst>
            <a:ext uri="{FF2B5EF4-FFF2-40B4-BE49-F238E27FC236}">
              <a16:creationId xmlns:a16="http://schemas.microsoft.com/office/drawing/2014/main" id="{C282B4D6-FA9C-40BD-9AA4-4C3C7541C039}"/>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4" name="フローチャート: 判断 633">
          <a:extLst>
            <a:ext uri="{FF2B5EF4-FFF2-40B4-BE49-F238E27FC236}">
              <a16:creationId xmlns:a16="http://schemas.microsoft.com/office/drawing/2014/main" id="{8AF68B37-2B5A-44BE-AC78-1B6307B1216D}"/>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5" name="フローチャート: 判断 634">
          <a:extLst>
            <a:ext uri="{FF2B5EF4-FFF2-40B4-BE49-F238E27FC236}">
              <a16:creationId xmlns:a16="http://schemas.microsoft.com/office/drawing/2014/main" id="{609C51B1-0258-44C2-9A56-750DC639BFB3}"/>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6" name="フローチャート: 判断 635">
          <a:extLst>
            <a:ext uri="{FF2B5EF4-FFF2-40B4-BE49-F238E27FC236}">
              <a16:creationId xmlns:a16="http://schemas.microsoft.com/office/drawing/2014/main" id="{4435F0AF-A3AC-44BB-9FB4-AF5D5DDD1E1B}"/>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7" name="フローチャート: 判断 636">
          <a:extLst>
            <a:ext uri="{FF2B5EF4-FFF2-40B4-BE49-F238E27FC236}">
              <a16:creationId xmlns:a16="http://schemas.microsoft.com/office/drawing/2014/main" id="{090CB0A2-C299-4CB9-BDC7-E6A9978A5E27}"/>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5E4912A-97E2-4983-9808-CD270DF3245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90D5DF3A-A26F-4688-9BC3-08093B67F8E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814E898-8CBC-48DB-801D-A90B410EEAE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B919E80-41E2-4AC2-99C3-42C034F8DF9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8B60E04-FB8C-460F-9280-91D2421D177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643" name="楕円 642">
          <a:extLst>
            <a:ext uri="{FF2B5EF4-FFF2-40B4-BE49-F238E27FC236}">
              <a16:creationId xmlns:a16="http://schemas.microsoft.com/office/drawing/2014/main" id="{64DA0220-76FE-4EB5-ADE9-9F180D84B1EE}"/>
            </a:ext>
          </a:extLst>
        </xdr:cNvPr>
        <xdr:cNvSpPr/>
      </xdr:nvSpPr>
      <xdr:spPr>
        <a:xfrm>
          <a:off x="1945894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644" name="【庁舎】&#10;一人当たり面積該当値テキスト">
          <a:extLst>
            <a:ext uri="{FF2B5EF4-FFF2-40B4-BE49-F238E27FC236}">
              <a16:creationId xmlns:a16="http://schemas.microsoft.com/office/drawing/2014/main" id="{97A630D4-BAB2-4200-94AC-039CBCE72FFD}"/>
            </a:ext>
          </a:extLst>
        </xdr:cNvPr>
        <xdr:cNvSpPr txBox="1"/>
      </xdr:nvSpPr>
      <xdr:spPr>
        <a:xfrm>
          <a:off x="19547840" y="171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77107</xdr:rowOff>
    </xdr:from>
    <xdr:to>
      <xdr:col>112</xdr:col>
      <xdr:colOff>38100</xdr:colOff>
      <xdr:row>104</xdr:row>
      <xdr:rowOff>7257</xdr:rowOff>
    </xdr:to>
    <xdr:sp macro="" textlink="">
      <xdr:nvSpPr>
        <xdr:cNvPr id="645" name="楕円 644">
          <a:extLst>
            <a:ext uri="{FF2B5EF4-FFF2-40B4-BE49-F238E27FC236}">
              <a16:creationId xmlns:a16="http://schemas.microsoft.com/office/drawing/2014/main" id="{D447750B-FD9D-4946-AF31-0F9B96F7EA74}"/>
            </a:ext>
          </a:extLst>
        </xdr:cNvPr>
        <xdr:cNvSpPr/>
      </xdr:nvSpPr>
      <xdr:spPr>
        <a:xfrm>
          <a:off x="18735040" y="17344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103</xdr:row>
      <xdr:rowOff>127907</xdr:rowOff>
    </xdr:to>
    <xdr:cxnSp macro="">
      <xdr:nvCxnSpPr>
        <xdr:cNvPr id="646" name="直線コネクタ 645">
          <a:extLst>
            <a:ext uri="{FF2B5EF4-FFF2-40B4-BE49-F238E27FC236}">
              <a16:creationId xmlns:a16="http://schemas.microsoft.com/office/drawing/2014/main" id="{FADD3B48-78DB-404D-8BB4-7C6CE5CA2C08}"/>
            </a:ext>
          </a:extLst>
        </xdr:cNvPr>
        <xdr:cNvCxnSpPr/>
      </xdr:nvCxnSpPr>
      <xdr:spPr>
        <a:xfrm flipV="1">
          <a:off x="18778220" y="17383941"/>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91258</xdr:rowOff>
    </xdr:from>
    <xdr:to>
      <xdr:col>107</xdr:col>
      <xdr:colOff>101600</xdr:colOff>
      <xdr:row>104</xdr:row>
      <xdr:rowOff>21408</xdr:rowOff>
    </xdr:to>
    <xdr:sp macro="" textlink="">
      <xdr:nvSpPr>
        <xdr:cNvPr id="647" name="楕円 646">
          <a:extLst>
            <a:ext uri="{FF2B5EF4-FFF2-40B4-BE49-F238E27FC236}">
              <a16:creationId xmlns:a16="http://schemas.microsoft.com/office/drawing/2014/main" id="{F8DF78E6-70D5-4F93-8864-F4838286DC20}"/>
            </a:ext>
          </a:extLst>
        </xdr:cNvPr>
        <xdr:cNvSpPr/>
      </xdr:nvSpPr>
      <xdr:spPr>
        <a:xfrm>
          <a:off x="17937480" y="17358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127907</xdr:rowOff>
    </xdr:from>
    <xdr:to>
      <xdr:col>111</xdr:col>
      <xdr:colOff>177800</xdr:colOff>
      <xdr:row>103</xdr:row>
      <xdr:rowOff>142058</xdr:rowOff>
    </xdr:to>
    <xdr:cxnSp macro="">
      <xdr:nvCxnSpPr>
        <xdr:cNvPr id="648" name="直線コネクタ 647">
          <a:extLst>
            <a:ext uri="{FF2B5EF4-FFF2-40B4-BE49-F238E27FC236}">
              <a16:creationId xmlns:a16="http://schemas.microsoft.com/office/drawing/2014/main" id="{88DFB301-98E6-47AF-94E7-B9629489560E}"/>
            </a:ext>
          </a:extLst>
        </xdr:cNvPr>
        <xdr:cNvCxnSpPr/>
      </xdr:nvCxnSpPr>
      <xdr:spPr>
        <a:xfrm flipV="1">
          <a:off x="17988280" y="17394827"/>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106499</xdr:rowOff>
    </xdr:from>
    <xdr:to>
      <xdr:col>102</xdr:col>
      <xdr:colOff>165100</xdr:colOff>
      <xdr:row>104</xdr:row>
      <xdr:rowOff>36649</xdr:rowOff>
    </xdr:to>
    <xdr:sp macro="" textlink="">
      <xdr:nvSpPr>
        <xdr:cNvPr id="649" name="楕円 648">
          <a:extLst>
            <a:ext uri="{FF2B5EF4-FFF2-40B4-BE49-F238E27FC236}">
              <a16:creationId xmlns:a16="http://schemas.microsoft.com/office/drawing/2014/main" id="{BE8FE96E-ACD9-4D72-943E-12FF98EF73B2}"/>
            </a:ext>
          </a:extLst>
        </xdr:cNvPr>
        <xdr:cNvSpPr/>
      </xdr:nvSpPr>
      <xdr:spPr>
        <a:xfrm>
          <a:off x="17162780" y="17373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142058</xdr:rowOff>
    </xdr:from>
    <xdr:to>
      <xdr:col>107</xdr:col>
      <xdr:colOff>50800</xdr:colOff>
      <xdr:row>103</xdr:row>
      <xdr:rowOff>157299</xdr:rowOff>
    </xdr:to>
    <xdr:cxnSp macro="">
      <xdr:nvCxnSpPr>
        <xdr:cNvPr id="650" name="直線コネクタ 649">
          <a:extLst>
            <a:ext uri="{FF2B5EF4-FFF2-40B4-BE49-F238E27FC236}">
              <a16:creationId xmlns:a16="http://schemas.microsoft.com/office/drawing/2014/main" id="{CDFE614C-1EBB-4B5F-BAE0-F5B8E66E65D5}"/>
            </a:ext>
          </a:extLst>
        </xdr:cNvPr>
        <xdr:cNvCxnSpPr/>
      </xdr:nvCxnSpPr>
      <xdr:spPr>
        <a:xfrm flipV="1">
          <a:off x="17213580" y="17408978"/>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118473</xdr:rowOff>
    </xdr:from>
    <xdr:to>
      <xdr:col>98</xdr:col>
      <xdr:colOff>38100</xdr:colOff>
      <xdr:row>104</xdr:row>
      <xdr:rowOff>48623</xdr:rowOff>
    </xdr:to>
    <xdr:sp macro="" textlink="">
      <xdr:nvSpPr>
        <xdr:cNvPr id="651" name="楕円 650">
          <a:extLst>
            <a:ext uri="{FF2B5EF4-FFF2-40B4-BE49-F238E27FC236}">
              <a16:creationId xmlns:a16="http://schemas.microsoft.com/office/drawing/2014/main" id="{F4FEBAC3-0989-4CAD-85DA-3DB25B2348F6}"/>
            </a:ext>
          </a:extLst>
        </xdr:cNvPr>
        <xdr:cNvSpPr/>
      </xdr:nvSpPr>
      <xdr:spPr>
        <a:xfrm>
          <a:off x="16388080" y="17385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157299</xdr:rowOff>
    </xdr:from>
    <xdr:to>
      <xdr:col>102</xdr:col>
      <xdr:colOff>114300</xdr:colOff>
      <xdr:row>103</xdr:row>
      <xdr:rowOff>169273</xdr:rowOff>
    </xdr:to>
    <xdr:cxnSp macro="">
      <xdr:nvCxnSpPr>
        <xdr:cNvPr id="652" name="直線コネクタ 651">
          <a:extLst>
            <a:ext uri="{FF2B5EF4-FFF2-40B4-BE49-F238E27FC236}">
              <a16:creationId xmlns:a16="http://schemas.microsoft.com/office/drawing/2014/main" id="{B4B2BDEE-C8A7-4749-9868-28A336730BEE}"/>
            </a:ext>
          </a:extLst>
        </xdr:cNvPr>
        <xdr:cNvCxnSpPr/>
      </xdr:nvCxnSpPr>
      <xdr:spPr>
        <a:xfrm flipV="1">
          <a:off x="16431260" y="17424219"/>
          <a:ext cx="7823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653" name="n_1aveValue【庁舎】&#10;一人当たり面積">
          <a:extLst>
            <a:ext uri="{FF2B5EF4-FFF2-40B4-BE49-F238E27FC236}">
              <a16:creationId xmlns:a16="http://schemas.microsoft.com/office/drawing/2014/main" id="{8DD16DDA-F68B-4F58-96CE-26F0F0138C53}"/>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654" name="n_2aveValue【庁舎】&#10;一人当たり面積">
          <a:extLst>
            <a:ext uri="{FF2B5EF4-FFF2-40B4-BE49-F238E27FC236}">
              <a16:creationId xmlns:a16="http://schemas.microsoft.com/office/drawing/2014/main" id="{68B580B6-5AD9-44D1-BA47-ABC20590A5DB}"/>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655" name="n_3aveValue【庁舎】&#10;一人当たり面積">
          <a:extLst>
            <a:ext uri="{FF2B5EF4-FFF2-40B4-BE49-F238E27FC236}">
              <a16:creationId xmlns:a16="http://schemas.microsoft.com/office/drawing/2014/main" id="{AFBFA254-92E6-4E46-BFB1-89AC3CA3D201}"/>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656" name="n_4aveValue【庁舎】&#10;一人当たり面積">
          <a:extLst>
            <a:ext uri="{FF2B5EF4-FFF2-40B4-BE49-F238E27FC236}">
              <a16:creationId xmlns:a16="http://schemas.microsoft.com/office/drawing/2014/main" id="{208B7B1B-291B-4F6D-A224-5997B1C13E38}"/>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23784</xdr:rowOff>
    </xdr:from>
    <xdr:ext cx="469744" cy="259045"/>
    <xdr:sp macro="" textlink="">
      <xdr:nvSpPr>
        <xdr:cNvPr id="657" name="n_1mainValue【庁舎】&#10;一人当たり面積">
          <a:extLst>
            <a:ext uri="{FF2B5EF4-FFF2-40B4-BE49-F238E27FC236}">
              <a16:creationId xmlns:a16="http://schemas.microsoft.com/office/drawing/2014/main" id="{67994BA4-19AA-4F8A-949B-31FDE26479CA}"/>
            </a:ext>
          </a:extLst>
        </xdr:cNvPr>
        <xdr:cNvSpPr txBox="1"/>
      </xdr:nvSpPr>
      <xdr:spPr>
        <a:xfrm>
          <a:off x="18561127"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37935</xdr:rowOff>
    </xdr:from>
    <xdr:ext cx="469744" cy="259045"/>
    <xdr:sp macro="" textlink="">
      <xdr:nvSpPr>
        <xdr:cNvPr id="658" name="n_2mainValue【庁舎】&#10;一人当たり面積">
          <a:extLst>
            <a:ext uri="{FF2B5EF4-FFF2-40B4-BE49-F238E27FC236}">
              <a16:creationId xmlns:a16="http://schemas.microsoft.com/office/drawing/2014/main" id="{E08C8525-AC34-499B-9393-76519A1246B4}"/>
            </a:ext>
          </a:extLst>
        </xdr:cNvPr>
        <xdr:cNvSpPr txBox="1"/>
      </xdr:nvSpPr>
      <xdr:spPr>
        <a:xfrm>
          <a:off x="17776267" y="171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53176</xdr:rowOff>
    </xdr:from>
    <xdr:ext cx="469744" cy="259045"/>
    <xdr:sp macro="" textlink="">
      <xdr:nvSpPr>
        <xdr:cNvPr id="659" name="n_3mainValue【庁舎】&#10;一人当たり面積">
          <a:extLst>
            <a:ext uri="{FF2B5EF4-FFF2-40B4-BE49-F238E27FC236}">
              <a16:creationId xmlns:a16="http://schemas.microsoft.com/office/drawing/2014/main" id="{BFB10D46-9A72-4AE4-971A-265A5A44913C}"/>
            </a:ext>
          </a:extLst>
        </xdr:cNvPr>
        <xdr:cNvSpPr txBox="1"/>
      </xdr:nvSpPr>
      <xdr:spPr>
        <a:xfrm>
          <a:off x="17001567"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65150</xdr:rowOff>
    </xdr:from>
    <xdr:ext cx="469744" cy="259045"/>
    <xdr:sp macro="" textlink="">
      <xdr:nvSpPr>
        <xdr:cNvPr id="660" name="n_4mainValue【庁舎】&#10;一人当たり面積">
          <a:extLst>
            <a:ext uri="{FF2B5EF4-FFF2-40B4-BE49-F238E27FC236}">
              <a16:creationId xmlns:a16="http://schemas.microsoft.com/office/drawing/2014/main" id="{A4369CDA-A926-4111-93ED-CE63C9B65DE4}"/>
            </a:ext>
          </a:extLst>
        </xdr:cNvPr>
        <xdr:cNvSpPr txBox="1"/>
      </xdr:nvSpPr>
      <xdr:spPr>
        <a:xfrm>
          <a:off x="16226867" y="171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B379D176-6251-4D1A-8317-DEFE17E669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195D96F3-A964-4794-B81E-E1D4405D01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BE510E76-5625-484A-911D-9C256EBBFF1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年度は大規模改修等がなかったため大きな変動はないものの、</a:t>
          </a:r>
          <a:r>
            <a:rPr kumimoji="1" lang="ja-JP" altLang="ja-JP" sz="1100">
              <a:solidFill>
                <a:schemeClr val="dk1"/>
              </a:solidFill>
              <a:effectLst/>
              <a:latin typeface="+mn-lt"/>
              <a:ea typeface="+mn-ea"/>
              <a:cs typeface="+mn-cs"/>
            </a:rPr>
            <a:t>福祉施設（地域福祉センター）</a:t>
          </a:r>
          <a:r>
            <a:rPr kumimoji="1" lang="ja-JP" altLang="en-US" sz="1100">
              <a:solidFill>
                <a:schemeClr val="dk1"/>
              </a:solidFill>
              <a:effectLst/>
              <a:latin typeface="+mn-lt"/>
              <a:ea typeface="+mn-ea"/>
              <a:cs typeface="+mn-cs"/>
            </a:rPr>
            <a:t>や消防施設は、</a:t>
          </a:r>
          <a:r>
            <a:rPr kumimoji="1" lang="ja-JP" altLang="ja-JP" sz="1100">
              <a:solidFill>
                <a:schemeClr val="dk1"/>
              </a:solidFill>
              <a:effectLst/>
              <a:latin typeface="+mn-lt"/>
              <a:ea typeface="+mn-ea"/>
              <a:cs typeface="+mn-cs"/>
            </a:rPr>
            <a:t>類似団体内平均値と比較し大幅に減価償却率が上回っている状況であり、計画的に施設の適正管理を行う必要がある。</a:t>
          </a:r>
          <a:endParaRPr lang="ja-JP" altLang="ja-JP" sz="1400">
            <a:effectLst/>
          </a:endParaRPr>
        </a:p>
        <a:p>
          <a:r>
            <a:rPr kumimoji="1" lang="ja-JP" altLang="ja-JP" sz="1100">
              <a:solidFill>
                <a:schemeClr val="dk1"/>
              </a:solidFill>
              <a:effectLst/>
              <a:latin typeface="+mn-lt"/>
              <a:ea typeface="+mn-ea"/>
              <a:cs typeface="+mn-cs"/>
            </a:rPr>
            <a:t>また、庁舎についても</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類似団体内平均値を上回って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多様な事象に対し</a:t>
          </a:r>
          <a:r>
            <a:rPr kumimoji="1" lang="ja-JP" altLang="ja-JP" sz="1100">
              <a:solidFill>
                <a:schemeClr val="dk1"/>
              </a:solidFill>
              <a:effectLst/>
              <a:latin typeface="+mn-lt"/>
              <a:ea typeface="+mn-ea"/>
              <a:cs typeface="+mn-cs"/>
            </a:rPr>
            <a:t>拠点となる庁舎施設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大規模改修も含め</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老朽化への対応</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必須であり、</a:t>
          </a:r>
          <a:r>
            <a:rPr kumimoji="1" lang="ja-JP" altLang="ja-JP" sz="1100" b="0" i="0" baseline="0">
              <a:solidFill>
                <a:schemeClr val="dk1"/>
              </a:solidFill>
              <a:effectLst/>
              <a:latin typeface="+mn-lt"/>
              <a:ea typeface="+mn-ea"/>
              <a:cs typeface="+mn-cs"/>
            </a:rPr>
            <a:t>より安全な施設運営・維持管理に努めていく。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4532894</v>
      </c>
      <c r="BO4" s="384"/>
      <c r="BP4" s="384"/>
      <c r="BQ4" s="384"/>
      <c r="BR4" s="384"/>
      <c r="BS4" s="384"/>
      <c r="BT4" s="384"/>
      <c r="BU4" s="385"/>
      <c r="BV4" s="383">
        <v>4682266</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12.8</v>
      </c>
      <c r="CU4" s="390"/>
      <c r="CV4" s="390"/>
      <c r="CW4" s="390"/>
      <c r="CX4" s="390"/>
      <c r="CY4" s="390"/>
      <c r="CZ4" s="390"/>
      <c r="DA4" s="391"/>
      <c r="DB4" s="389">
        <v>14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4169033</v>
      </c>
      <c r="BO5" s="421"/>
      <c r="BP5" s="421"/>
      <c r="BQ5" s="421"/>
      <c r="BR5" s="421"/>
      <c r="BS5" s="421"/>
      <c r="BT5" s="421"/>
      <c r="BU5" s="422"/>
      <c r="BV5" s="420">
        <v>4264220</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88.4</v>
      </c>
      <c r="CU5" s="418"/>
      <c r="CV5" s="418"/>
      <c r="CW5" s="418"/>
      <c r="CX5" s="418"/>
      <c r="CY5" s="418"/>
      <c r="CZ5" s="418"/>
      <c r="DA5" s="419"/>
      <c r="DB5" s="417">
        <v>86.7</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363861</v>
      </c>
      <c r="BO6" s="421"/>
      <c r="BP6" s="421"/>
      <c r="BQ6" s="421"/>
      <c r="BR6" s="421"/>
      <c r="BS6" s="421"/>
      <c r="BT6" s="421"/>
      <c r="BU6" s="422"/>
      <c r="BV6" s="420">
        <v>418046</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89.6</v>
      </c>
      <c r="CU6" s="458"/>
      <c r="CV6" s="458"/>
      <c r="CW6" s="458"/>
      <c r="CX6" s="458"/>
      <c r="CY6" s="458"/>
      <c r="CZ6" s="458"/>
      <c r="DA6" s="459"/>
      <c r="DB6" s="457">
        <v>89.8</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27535</v>
      </c>
      <c r="BO7" s="421"/>
      <c r="BP7" s="421"/>
      <c r="BQ7" s="421"/>
      <c r="BR7" s="421"/>
      <c r="BS7" s="421"/>
      <c r="BT7" s="421"/>
      <c r="BU7" s="422"/>
      <c r="BV7" s="420">
        <v>40456</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2631318</v>
      </c>
      <c r="CU7" s="421"/>
      <c r="CV7" s="421"/>
      <c r="CW7" s="421"/>
      <c r="CX7" s="421"/>
      <c r="CY7" s="421"/>
      <c r="CZ7" s="421"/>
      <c r="DA7" s="422"/>
      <c r="DB7" s="420">
        <v>2691377</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336326</v>
      </c>
      <c r="BO8" s="421"/>
      <c r="BP8" s="421"/>
      <c r="BQ8" s="421"/>
      <c r="BR8" s="421"/>
      <c r="BS8" s="421"/>
      <c r="BT8" s="421"/>
      <c r="BU8" s="422"/>
      <c r="BV8" s="420">
        <v>377590</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0.39</v>
      </c>
      <c r="CU8" s="461"/>
      <c r="CV8" s="461"/>
      <c r="CW8" s="461"/>
      <c r="CX8" s="461"/>
      <c r="CY8" s="461"/>
      <c r="CZ8" s="461"/>
      <c r="DA8" s="462"/>
      <c r="DB8" s="460">
        <v>0.41</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6874</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118</v>
      </c>
      <c r="AV9" s="453"/>
      <c r="AW9" s="453"/>
      <c r="AX9" s="453"/>
      <c r="AY9" s="454" t="s">
        <v>119</v>
      </c>
      <c r="AZ9" s="455"/>
      <c r="BA9" s="455"/>
      <c r="BB9" s="455"/>
      <c r="BC9" s="455"/>
      <c r="BD9" s="455"/>
      <c r="BE9" s="455"/>
      <c r="BF9" s="455"/>
      <c r="BG9" s="455"/>
      <c r="BH9" s="455"/>
      <c r="BI9" s="455"/>
      <c r="BJ9" s="455"/>
      <c r="BK9" s="455"/>
      <c r="BL9" s="455"/>
      <c r="BM9" s="456"/>
      <c r="BN9" s="420">
        <v>-41264</v>
      </c>
      <c r="BO9" s="421"/>
      <c r="BP9" s="421"/>
      <c r="BQ9" s="421"/>
      <c r="BR9" s="421"/>
      <c r="BS9" s="421"/>
      <c r="BT9" s="421"/>
      <c r="BU9" s="422"/>
      <c r="BV9" s="420">
        <v>126848</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10.1</v>
      </c>
      <c r="CU9" s="418"/>
      <c r="CV9" s="418"/>
      <c r="CW9" s="418"/>
      <c r="CX9" s="418"/>
      <c r="CY9" s="418"/>
      <c r="CZ9" s="418"/>
      <c r="DA9" s="419"/>
      <c r="DB9" s="417">
        <v>9.8000000000000007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121</v>
      </c>
      <c r="M10" s="450"/>
      <c r="N10" s="450"/>
      <c r="O10" s="450"/>
      <c r="P10" s="450"/>
      <c r="Q10" s="451"/>
      <c r="R10" s="471">
        <v>7315</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127</v>
      </c>
      <c r="BO10" s="421"/>
      <c r="BP10" s="421"/>
      <c r="BQ10" s="421"/>
      <c r="BR10" s="421"/>
      <c r="BS10" s="421"/>
      <c r="BT10" s="421"/>
      <c r="BU10" s="422"/>
      <c r="BV10" s="420">
        <v>50125</v>
      </c>
      <c r="BW10" s="421"/>
      <c r="BX10" s="421"/>
      <c r="BY10" s="421"/>
      <c r="BZ10" s="421"/>
      <c r="CA10" s="421"/>
      <c r="CB10" s="421"/>
      <c r="CC10" s="422"/>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118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2">
      <c r="A12" s="175"/>
      <c r="B12" s="480" t="s">
        <v>132</v>
      </c>
      <c r="C12" s="481"/>
      <c r="D12" s="481"/>
      <c r="E12" s="481"/>
      <c r="F12" s="481"/>
      <c r="G12" s="481"/>
      <c r="H12" s="481"/>
      <c r="I12" s="481"/>
      <c r="J12" s="481"/>
      <c r="K12" s="482"/>
      <c r="L12" s="489" t="s">
        <v>133</v>
      </c>
      <c r="M12" s="490"/>
      <c r="N12" s="490"/>
      <c r="O12" s="490"/>
      <c r="P12" s="490"/>
      <c r="Q12" s="491"/>
      <c r="R12" s="492">
        <v>7114</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118</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7052</v>
      </c>
      <c r="S13" s="505"/>
      <c r="T13" s="505"/>
      <c r="U13" s="505"/>
      <c r="V13" s="506"/>
      <c r="W13" s="436" t="s">
        <v>140</v>
      </c>
      <c r="X13" s="437"/>
      <c r="Y13" s="437"/>
      <c r="Z13" s="437"/>
      <c r="AA13" s="437"/>
      <c r="AB13" s="427"/>
      <c r="AC13" s="471">
        <v>145</v>
      </c>
      <c r="AD13" s="472"/>
      <c r="AE13" s="472"/>
      <c r="AF13" s="472"/>
      <c r="AG13" s="514"/>
      <c r="AH13" s="471">
        <v>182</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-41137</v>
      </c>
      <c r="BO13" s="421"/>
      <c r="BP13" s="421"/>
      <c r="BQ13" s="421"/>
      <c r="BR13" s="421"/>
      <c r="BS13" s="421"/>
      <c r="BT13" s="421"/>
      <c r="BU13" s="422"/>
      <c r="BV13" s="420">
        <v>176973</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4.5999999999999996</v>
      </c>
      <c r="CU13" s="418"/>
      <c r="CV13" s="418"/>
      <c r="CW13" s="418"/>
      <c r="CX13" s="418"/>
      <c r="CY13" s="418"/>
      <c r="CZ13" s="418"/>
      <c r="DA13" s="419"/>
      <c r="DB13" s="417">
        <v>4.2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7201</v>
      </c>
      <c r="S14" s="505"/>
      <c r="T14" s="505"/>
      <c r="U14" s="505"/>
      <c r="V14" s="506"/>
      <c r="W14" s="410"/>
      <c r="X14" s="411"/>
      <c r="Y14" s="411"/>
      <c r="Z14" s="411"/>
      <c r="AA14" s="411"/>
      <c r="AB14" s="400"/>
      <c r="AC14" s="507">
        <v>5.3</v>
      </c>
      <c r="AD14" s="508"/>
      <c r="AE14" s="508"/>
      <c r="AF14" s="508"/>
      <c r="AG14" s="509"/>
      <c r="AH14" s="507">
        <v>6.3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0.7</v>
      </c>
      <c r="CU14" s="519"/>
      <c r="CV14" s="519"/>
      <c r="CW14" s="519"/>
      <c r="CX14" s="519"/>
      <c r="CY14" s="519"/>
      <c r="CZ14" s="519"/>
      <c r="DA14" s="520"/>
      <c r="DB14" s="518">
        <v>16.399999999999999</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7148</v>
      </c>
      <c r="S15" s="505"/>
      <c r="T15" s="505"/>
      <c r="U15" s="505"/>
      <c r="V15" s="506"/>
      <c r="W15" s="436" t="s">
        <v>147</v>
      </c>
      <c r="X15" s="437"/>
      <c r="Y15" s="437"/>
      <c r="Z15" s="437"/>
      <c r="AA15" s="437"/>
      <c r="AB15" s="427"/>
      <c r="AC15" s="471">
        <v>467</v>
      </c>
      <c r="AD15" s="472"/>
      <c r="AE15" s="472"/>
      <c r="AF15" s="472"/>
      <c r="AG15" s="514"/>
      <c r="AH15" s="471">
        <v>525</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886204</v>
      </c>
      <c r="BO15" s="384"/>
      <c r="BP15" s="384"/>
      <c r="BQ15" s="384"/>
      <c r="BR15" s="384"/>
      <c r="BS15" s="384"/>
      <c r="BT15" s="384"/>
      <c r="BU15" s="385"/>
      <c r="BV15" s="383">
        <v>866707</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17.2</v>
      </c>
      <c r="AD16" s="508"/>
      <c r="AE16" s="508"/>
      <c r="AF16" s="508"/>
      <c r="AG16" s="509"/>
      <c r="AH16" s="507">
        <v>18.2</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2362974</v>
      </c>
      <c r="BO16" s="421"/>
      <c r="BP16" s="421"/>
      <c r="BQ16" s="421"/>
      <c r="BR16" s="421"/>
      <c r="BS16" s="421"/>
      <c r="BT16" s="421"/>
      <c r="BU16" s="422"/>
      <c r="BV16" s="420">
        <v>2336291</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2109</v>
      </c>
      <c r="AD17" s="472"/>
      <c r="AE17" s="472"/>
      <c r="AF17" s="472"/>
      <c r="AG17" s="514"/>
      <c r="AH17" s="471">
        <v>2174</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1122367</v>
      </c>
      <c r="BO17" s="421"/>
      <c r="BP17" s="421"/>
      <c r="BQ17" s="421"/>
      <c r="BR17" s="421"/>
      <c r="BS17" s="421"/>
      <c r="BT17" s="421"/>
      <c r="BU17" s="422"/>
      <c r="BV17" s="420">
        <v>1093808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24.85</v>
      </c>
      <c r="M18" s="544"/>
      <c r="N18" s="544"/>
      <c r="O18" s="544"/>
      <c r="P18" s="544"/>
      <c r="Q18" s="544"/>
      <c r="R18" s="545"/>
      <c r="S18" s="545"/>
      <c r="T18" s="545"/>
      <c r="U18" s="545"/>
      <c r="V18" s="546"/>
      <c r="W18" s="438"/>
      <c r="X18" s="439"/>
      <c r="Y18" s="439"/>
      <c r="Z18" s="439"/>
      <c r="AA18" s="439"/>
      <c r="AB18" s="430"/>
      <c r="AC18" s="547">
        <v>77.5</v>
      </c>
      <c r="AD18" s="548"/>
      <c r="AE18" s="548"/>
      <c r="AF18" s="548"/>
      <c r="AG18" s="549"/>
      <c r="AH18" s="547">
        <v>75.5</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2394927</v>
      </c>
      <c r="BO18" s="421"/>
      <c r="BP18" s="421"/>
      <c r="BQ18" s="421"/>
      <c r="BR18" s="421"/>
      <c r="BS18" s="421"/>
      <c r="BT18" s="421"/>
      <c r="BU18" s="422"/>
      <c r="BV18" s="420">
        <v>2362855</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277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3434523</v>
      </c>
      <c r="BO19" s="421"/>
      <c r="BP19" s="421"/>
      <c r="BQ19" s="421"/>
      <c r="BR19" s="421"/>
      <c r="BS19" s="421"/>
      <c r="BT19" s="421"/>
      <c r="BU19" s="422"/>
      <c r="BV19" s="420">
        <v>3409388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3092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3074029</v>
      </c>
      <c r="BO22" s="384"/>
      <c r="BP22" s="384"/>
      <c r="BQ22" s="384"/>
      <c r="BR22" s="384"/>
      <c r="BS22" s="384"/>
      <c r="BT22" s="384"/>
      <c r="BU22" s="385"/>
      <c r="BV22" s="383">
        <v>3354041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2544971</v>
      </c>
      <c r="BO23" s="421"/>
      <c r="BP23" s="421"/>
      <c r="BQ23" s="421"/>
      <c r="BR23" s="421"/>
      <c r="BS23" s="421"/>
      <c r="BT23" s="421"/>
      <c r="BU23" s="422"/>
      <c r="BV23" s="420">
        <v>2753197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7600</v>
      </c>
      <c r="R24" s="472"/>
      <c r="S24" s="472"/>
      <c r="T24" s="472"/>
      <c r="U24" s="472"/>
      <c r="V24" s="514"/>
      <c r="W24" s="566"/>
      <c r="X24" s="567"/>
      <c r="Y24" s="568"/>
      <c r="Z24" s="470" t="s">
        <v>172</v>
      </c>
      <c r="AA24" s="450"/>
      <c r="AB24" s="450"/>
      <c r="AC24" s="450"/>
      <c r="AD24" s="450"/>
      <c r="AE24" s="450"/>
      <c r="AF24" s="450"/>
      <c r="AG24" s="451"/>
      <c r="AH24" s="471">
        <v>84</v>
      </c>
      <c r="AI24" s="472"/>
      <c r="AJ24" s="472"/>
      <c r="AK24" s="472"/>
      <c r="AL24" s="514"/>
      <c r="AM24" s="471">
        <v>247716</v>
      </c>
      <c r="AN24" s="472"/>
      <c r="AO24" s="472"/>
      <c r="AP24" s="472"/>
      <c r="AQ24" s="472"/>
      <c r="AR24" s="514"/>
      <c r="AS24" s="471">
        <v>2949</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1665446</v>
      </c>
      <c r="BO24" s="421"/>
      <c r="BP24" s="421"/>
      <c r="BQ24" s="421"/>
      <c r="BR24" s="421"/>
      <c r="BS24" s="421"/>
      <c r="BT24" s="421"/>
      <c r="BU24" s="422"/>
      <c r="BV24" s="420">
        <v>1840525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6090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176</v>
      </c>
      <c r="AN25" s="472"/>
      <c r="AO25" s="472"/>
      <c r="AP25" s="472"/>
      <c r="AQ25" s="472"/>
      <c r="AR25" s="514"/>
      <c r="AS25" s="471" t="s">
        <v>176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35342</v>
      </c>
      <c r="BO25" s="384"/>
      <c r="BP25" s="384"/>
      <c r="BQ25" s="384"/>
      <c r="BR25" s="384"/>
      <c r="BS25" s="384"/>
      <c r="BT25" s="384"/>
      <c r="BU25" s="385"/>
      <c r="BV25" s="383">
        <v>46081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178</v>
      </c>
      <c r="F26" s="450"/>
      <c r="G26" s="450"/>
      <c r="H26" s="450"/>
      <c r="I26" s="450"/>
      <c r="J26" s="450"/>
      <c r="K26" s="451"/>
      <c r="L26" s="471">
        <v>1</v>
      </c>
      <c r="M26" s="472"/>
      <c r="N26" s="472"/>
      <c r="O26" s="472"/>
      <c r="P26" s="514"/>
      <c r="Q26" s="471">
        <v>5420</v>
      </c>
      <c r="R26" s="472"/>
      <c r="S26" s="472"/>
      <c r="T26" s="472"/>
      <c r="U26" s="472"/>
      <c r="V26" s="514"/>
      <c r="W26" s="566"/>
      <c r="X26" s="567"/>
      <c r="Y26" s="568"/>
      <c r="Z26" s="470" t="s">
        <v>179</v>
      </c>
      <c r="AA26" s="572"/>
      <c r="AB26" s="572"/>
      <c r="AC26" s="572"/>
      <c r="AD26" s="572"/>
      <c r="AE26" s="572"/>
      <c r="AF26" s="572"/>
      <c r="AG26" s="573"/>
      <c r="AH26" s="471" t="s">
        <v>176</v>
      </c>
      <c r="AI26" s="472"/>
      <c r="AJ26" s="472"/>
      <c r="AK26" s="472"/>
      <c r="AL26" s="514"/>
      <c r="AM26" s="471" t="s">
        <v>176</v>
      </c>
      <c r="AN26" s="472"/>
      <c r="AO26" s="472"/>
      <c r="AP26" s="472"/>
      <c r="AQ26" s="472"/>
      <c r="AR26" s="514"/>
      <c r="AS26" s="471" t="s">
        <v>176</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131</v>
      </c>
      <c r="BO26" s="421"/>
      <c r="BP26" s="421"/>
      <c r="BQ26" s="421"/>
      <c r="BR26" s="421"/>
      <c r="BS26" s="421"/>
      <c r="BT26" s="421"/>
      <c r="BU26" s="422"/>
      <c r="BV26" s="420" t="s">
        <v>176</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2700</v>
      </c>
      <c r="R27" s="472"/>
      <c r="S27" s="472"/>
      <c r="T27" s="472"/>
      <c r="U27" s="472"/>
      <c r="V27" s="514"/>
      <c r="W27" s="566"/>
      <c r="X27" s="567"/>
      <c r="Y27" s="568"/>
      <c r="Z27" s="470" t="s">
        <v>182</v>
      </c>
      <c r="AA27" s="450"/>
      <c r="AB27" s="450"/>
      <c r="AC27" s="450"/>
      <c r="AD27" s="450"/>
      <c r="AE27" s="450"/>
      <c r="AF27" s="450"/>
      <c r="AG27" s="451"/>
      <c r="AH27" s="471" t="s">
        <v>176</v>
      </c>
      <c r="AI27" s="472"/>
      <c r="AJ27" s="472"/>
      <c r="AK27" s="472"/>
      <c r="AL27" s="514"/>
      <c r="AM27" s="471" t="s">
        <v>176</v>
      </c>
      <c r="AN27" s="472"/>
      <c r="AO27" s="472"/>
      <c r="AP27" s="472"/>
      <c r="AQ27" s="472"/>
      <c r="AR27" s="514"/>
      <c r="AS27" s="471" t="s">
        <v>176</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25000</v>
      </c>
      <c r="BO27" s="540"/>
      <c r="BP27" s="540"/>
      <c r="BQ27" s="540"/>
      <c r="BR27" s="540"/>
      <c r="BS27" s="540"/>
      <c r="BT27" s="540"/>
      <c r="BU27" s="541"/>
      <c r="BV27" s="539">
        <v>25000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2260</v>
      </c>
      <c r="R28" s="472"/>
      <c r="S28" s="472"/>
      <c r="T28" s="472"/>
      <c r="U28" s="472"/>
      <c r="V28" s="514"/>
      <c r="W28" s="566"/>
      <c r="X28" s="567"/>
      <c r="Y28" s="568"/>
      <c r="Z28" s="470" t="s">
        <v>185</v>
      </c>
      <c r="AA28" s="450"/>
      <c r="AB28" s="450"/>
      <c r="AC28" s="450"/>
      <c r="AD28" s="450"/>
      <c r="AE28" s="450"/>
      <c r="AF28" s="450"/>
      <c r="AG28" s="451"/>
      <c r="AH28" s="471" t="s">
        <v>176</v>
      </c>
      <c r="AI28" s="472"/>
      <c r="AJ28" s="472"/>
      <c r="AK28" s="472"/>
      <c r="AL28" s="514"/>
      <c r="AM28" s="471" t="s">
        <v>176</v>
      </c>
      <c r="AN28" s="472"/>
      <c r="AO28" s="472"/>
      <c r="AP28" s="472"/>
      <c r="AQ28" s="472"/>
      <c r="AR28" s="514"/>
      <c r="AS28" s="471" t="s">
        <v>176</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481164</v>
      </c>
      <c r="BO28" s="384"/>
      <c r="BP28" s="384"/>
      <c r="BQ28" s="384"/>
      <c r="BR28" s="384"/>
      <c r="BS28" s="384"/>
      <c r="BT28" s="384"/>
      <c r="BU28" s="385"/>
      <c r="BV28" s="383">
        <v>481037</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10</v>
      </c>
      <c r="M29" s="472"/>
      <c r="N29" s="472"/>
      <c r="O29" s="472"/>
      <c r="P29" s="514"/>
      <c r="Q29" s="471">
        <v>2150</v>
      </c>
      <c r="R29" s="472"/>
      <c r="S29" s="472"/>
      <c r="T29" s="472"/>
      <c r="U29" s="472"/>
      <c r="V29" s="514"/>
      <c r="W29" s="569"/>
      <c r="X29" s="570"/>
      <c r="Y29" s="571"/>
      <c r="Z29" s="470" t="s">
        <v>188</v>
      </c>
      <c r="AA29" s="450"/>
      <c r="AB29" s="450"/>
      <c r="AC29" s="450"/>
      <c r="AD29" s="450"/>
      <c r="AE29" s="450"/>
      <c r="AF29" s="450"/>
      <c r="AG29" s="451"/>
      <c r="AH29" s="471">
        <v>84</v>
      </c>
      <c r="AI29" s="472"/>
      <c r="AJ29" s="472"/>
      <c r="AK29" s="472"/>
      <c r="AL29" s="514"/>
      <c r="AM29" s="471">
        <v>247716</v>
      </c>
      <c r="AN29" s="472"/>
      <c r="AO29" s="472"/>
      <c r="AP29" s="472"/>
      <c r="AQ29" s="472"/>
      <c r="AR29" s="514"/>
      <c r="AS29" s="471">
        <v>2949</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11086</v>
      </c>
      <c r="BO29" s="421"/>
      <c r="BP29" s="421"/>
      <c r="BQ29" s="421"/>
      <c r="BR29" s="421"/>
      <c r="BS29" s="421"/>
      <c r="BT29" s="421"/>
      <c r="BU29" s="422"/>
      <c r="BV29" s="420">
        <v>11086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97.5</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706325</v>
      </c>
      <c r="BO30" s="540"/>
      <c r="BP30" s="540"/>
      <c r="BQ30" s="540"/>
      <c r="BR30" s="540"/>
      <c r="BS30" s="540"/>
      <c r="BT30" s="540"/>
      <c r="BU30" s="541"/>
      <c r="BV30" s="539">
        <v>481349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200</v>
      </c>
      <c r="X33" s="409"/>
      <c r="Y33" s="409"/>
      <c r="Z33" s="409"/>
      <c r="AA33" s="409"/>
      <c r="AB33" s="409"/>
      <c r="AC33" s="409"/>
      <c r="AD33" s="409"/>
      <c r="AE33" s="409"/>
      <c r="AF33" s="409"/>
      <c r="AG33" s="409"/>
      <c r="AH33" s="409"/>
      <c r="AI33" s="409"/>
      <c r="AJ33" s="409"/>
      <c r="AK33" s="409"/>
      <c r="AL33" s="200"/>
      <c r="AM33" s="444" t="s">
        <v>199</v>
      </c>
      <c r="AN33" s="444"/>
      <c r="AO33" s="409" t="s">
        <v>200</v>
      </c>
      <c r="AP33" s="409"/>
      <c r="AQ33" s="409"/>
      <c r="AR33" s="409"/>
      <c r="AS33" s="409"/>
      <c r="AT33" s="409"/>
      <c r="AU33" s="409"/>
      <c r="AV33" s="409"/>
      <c r="AW33" s="409"/>
      <c r="AX33" s="409"/>
      <c r="AY33" s="409"/>
      <c r="AZ33" s="409"/>
      <c r="BA33" s="409"/>
      <c r="BB33" s="409"/>
      <c r="BC33" s="409"/>
      <c r="BD33" s="201"/>
      <c r="BE33" s="409" t="s">
        <v>201</v>
      </c>
      <c r="BF33" s="409"/>
      <c r="BG33" s="409" t="s">
        <v>202</v>
      </c>
      <c r="BH33" s="409"/>
      <c r="BI33" s="409"/>
      <c r="BJ33" s="409"/>
      <c r="BK33" s="409"/>
      <c r="BL33" s="409"/>
      <c r="BM33" s="409"/>
      <c r="BN33" s="409"/>
      <c r="BO33" s="409"/>
      <c r="BP33" s="409"/>
      <c r="BQ33" s="409"/>
      <c r="BR33" s="409"/>
      <c r="BS33" s="409"/>
      <c r="BT33" s="409"/>
      <c r="BU33" s="409"/>
      <c r="BV33" s="201"/>
      <c r="BW33" s="444" t="s">
        <v>201</v>
      </c>
      <c r="BX33" s="444"/>
      <c r="BY33" s="409" t="s">
        <v>203</v>
      </c>
      <c r="BZ33" s="409"/>
      <c r="CA33" s="409"/>
      <c r="CB33" s="409"/>
      <c r="CC33" s="409"/>
      <c r="CD33" s="409"/>
      <c r="CE33" s="409"/>
      <c r="CF33" s="409"/>
      <c r="CG33" s="409"/>
      <c r="CH33" s="409"/>
      <c r="CI33" s="409"/>
      <c r="CJ33" s="409"/>
      <c r="CK33" s="409"/>
      <c r="CL33" s="409"/>
      <c r="CM33" s="409"/>
      <c r="CN33" s="200"/>
      <c r="CO33" s="444" t="s">
        <v>199</v>
      </c>
      <c r="CP33" s="444"/>
      <c r="CQ33" s="409" t="s">
        <v>204</v>
      </c>
      <c r="CR33" s="409"/>
      <c r="CS33" s="409"/>
      <c r="CT33" s="409"/>
      <c r="CU33" s="409"/>
      <c r="CV33" s="409"/>
      <c r="CW33" s="409"/>
      <c r="CX33" s="409"/>
      <c r="CY33" s="409"/>
      <c r="CZ33" s="409"/>
      <c r="DA33" s="409"/>
      <c r="DB33" s="409"/>
      <c r="DC33" s="409"/>
      <c r="DD33" s="409"/>
      <c r="DE33" s="409"/>
      <c r="DF33" s="200"/>
      <c r="DG33" s="609" t="s">
        <v>205</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国保国吉病院組合（国保国吉会計）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夷隅郡市広域市町村圏事務組合（一般会計）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南房総広域水道企業団（水道用水供給事業）</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13</v>
      </c>
      <c r="BX41" s="610"/>
      <c r="BY41" s="611" t="str">
        <f>IF('各会計、関係団体の財政状況及び健全化判断比率'!B75="","",'各会計、関係団体の財政状況及び健全化判断比率'!B75)</f>
        <v>夷隅環境衛生組合（一般会計）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14</v>
      </c>
      <c r="BX42" s="610"/>
      <c r="BY42" s="611" t="str">
        <f>IF('各会計、関係団体の財政状況及び健全化判断比率'!B76="","",'各会計、関係団体の財政状況及び健全化判断比率'!B76)</f>
        <v>布施学校組合（一般会計）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15</v>
      </c>
      <c r="BX43" s="610"/>
      <c r="BY43" s="611" t="str">
        <f>IF('各会計、関係団体の財政状況及び健全化判断比率'!B77="","",'各会計、関係団体の財政状況及び健全化判断比率'!B77)</f>
        <v>千葉県後期高齢者医療広域連合（一般会計）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613" t="s">
        <v>207</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208</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209</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210</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211</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212</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213</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214</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hIyMjiQ/a9RZ7qbnxH9abEp7ih+QqMiZIzMt74CxISLxQG6ZQ8zK1Sg1/5gWDq6LDnS5sH/r1hRAI93A2qdtpw==" saltValue="Z8XFB8V6d02R3fb+p46s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215</v>
      </c>
      <c r="DI1" s="616"/>
      <c r="DJ1" s="616"/>
      <c r="DK1" s="616"/>
      <c r="DL1" s="616"/>
      <c r="DM1" s="616"/>
      <c r="DN1" s="617"/>
      <c r="DO1" s="208"/>
      <c r="DP1" s="615" t="s">
        <v>216</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218</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219</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220</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221</v>
      </c>
      <c r="S4" s="619"/>
      <c r="T4" s="619"/>
      <c r="U4" s="619"/>
      <c r="V4" s="619"/>
      <c r="W4" s="619"/>
      <c r="X4" s="619"/>
      <c r="Y4" s="620"/>
      <c r="Z4" s="618" t="s">
        <v>222</v>
      </c>
      <c r="AA4" s="619"/>
      <c r="AB4" s="619"/>
      <c r="AC4" s="620"/>
      <c r="AD4" s="618" t="s">
        <v>223</v>
      </c>
      <c r="AE4" s="619"/>
      <c r="AF4" s="619"/>
      <c r="AG4" s="619"/>
      <c r="AH4" s="619"/>
      <c r="AI4" s="619"/>
      <c r="AJ4" s="619"/>
      <c r="AK4" s="620"/>
      <c r="AL4" s="618" t="s">
        <v>222</v>
      </c>
      <c r="AM4" s="619"/>
      <c r="AN4" s="619"/>
      <c r="AO4" s="620"/>
      <c r="AP4" s="621" t="s">
        <v>224</v>
      </c>
      <c r="AQ4" s="621"/>
      <c r="AR4" s="621"/>
      <c r="AS4" s="621"/>
      <c r="AT4" s="621"/>
      <c r="AU4" s="621"/>
      <c r="AV4" s="621"/>
      <c r="AW4" s="621"/>
      <c r="AX4" s="621"/>
      <c r="AY4" s="621"/>
      <c r="AZ4" s="621"/>
      <c r="BA4" s="621"/>
      <c r="BB4" s="621"/>
      <c r="BC4" s="621"/>
      <c r="BD4" s="621"/>
      <c r="BE4" s="621"/>
      <c r="BF4" s="621"/>
      <c r="BG4" s="621" t="s">
        <v>225</v>
      </c>
      <c r="BH4" s="621"/>
      <c r="BI4" s="621"/>
      <c r="BJ4" s="621"/>
      <c r="BK4" s="621"/>
      <c r="BL4" s="621"/>
      <c r="BM4" s="621"/>
      <c r="BN4" s="621"/>
      <c r="BO4" s="621" t="s">
        <v>222</v>
      </c>
      <c r="BP4" s="621"/>
      <c r="BQ4" s="621"/>
      <c r="BR4" s="621"/>
      <c r="BS4" s="621" t="s">
        <v>226</v>
      </c>
      <c r="BT4" s="621"/>
      <c r="BU4" s="621"/>
      <c r="BV4" s="621"/>
      <c r="BW4" s="621"/>
      <c r="BX4" s="621"/>
      <c r="BY4" s="621"/>
      <c r="BZ4" s="621"/>
      <c r="CA4" s="621"/>
      <c r="CB4" s="621"/>
      <c r="CD4" s="618" t="s">
        <v>227</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228</v>
      </c>
      <c r="C5" s="623"/>
      <c r="D5" s="623"/>
      <c r="E5" s="623"/>
      <c r="F5" s="623"/>
      <c r="G5" s="623"/>
      <c r="H5" s="623"/>
      <c r="I5" s="623"/>
      <c r="J5" s="623"/>
      <c r="K5" s="623"/>
      <c r="L5" s="623"/>
      <c r="M5" s="623"/>
      <c r="N5" s="623"/>
      <c r="O5" s="623"/>
      <c r="P5" s="623"/>
      <c r="Q5" s="624"/>
      <c r="R5" s="625">
        <v>926870</v>
      </c>
      <c r="S5" s="626"/>
      <c r="T5" s="626"/>
      <c r="U5" s="626"/>
      <c r="V5" s="626"/>
      <c r="W5" s="626"/>
      <c r="X5" s="626"/>
      <c r="Y5" s="627"/>
      <c r="Z5" s="628">
        <v>20.399999999999999</v>
      </c>
      <c r="AA5" s="628"/>
      <c r="AB5" s="628"/>
      <c r="AC5" s="628"/>
      <c r="AD5" s="629">
        <v>926870</v>
      </c>
      <c r="AE5" s="629"/>
      <c r="AF5" s="629"/>
      <c r="AG5" s="629"/>
      <c r="AH5" s="629"/>
      <c r="AI5" s="629"/>
      <c r="AJ5" s="629"/>
      <c r="AK5" s="629"/>
      <c r="AL5" s="630">
        <v>34.700000000000003</v>
      </c>
      <c r="AM5" s="631"/>
      <c r="AN5" s="631"/>
      <c r="AO5" s="632"/>
      <c r="AP5" s="622" t="s">
        <v>229</v>
      </c>
      <c r="AQ5" s="623"/>
      <c r="AR5" s="623"/>
      <c r="AS5" s="623"/>
      <c r="AT5" s="623"/>
      <c r="AU5" s="623"/>
      <c r="AV5" s="623"/>
      <c r="AW5" s="623"/>
      <c r="AX5" s="623"/>
      <c r="AY5" s="623"/>
      <c r="AZ5" s="623"/>
      <c r="BA5" s="623"/>
      <c r="BB5" s="623"/>
      <c r="BC5" s="623"/>
      <c r="BD5" s="623"/>
      <c r="BE5" s="623"/>
      <c r="BF5" s="624"/>
      <c r="BG5" s="636">
        <v>926178</v>
      </c>
      <c r="BH5" s="637"/>
      <c r="BI5" s="637"/>
      <c r="BJ5" s="637"/>
      <c r="BK5" s="637"/>
      <c r="BL5" s="637"/>
      <c r="BM5" s="637"/>
      <c r="BN5" s="638"/>
      <c r="BO5" s="639">
        <v>99.9</v>
      </c>
      <c r="BP5" s="639"/>
      <c r="BQ5" s="639"/>
      <c r="BR5" s="639"/>
      <c r="BS5" s="640" t="s">
        <v>131</v>
      </c>
      <c r="BT5" s="640"/>
      <c r="BU5" s="640"/>
      <c r="BV5" s="640"/>
      <c r="BW5" s="640"/>
      <c r="BX5" s="640"/>
      <c r="BY5" s="640"/>
      <c r="BZ5" s="640"/>
      <c r="CA5" s="640"/>
      <c r="CB5" s="644"/>
      <c r="CD5" s="618" t="s">
        <v>224</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222</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41883</v>
      </c>
      <c r="S6" s="637"/>
      <c r="T6" s="637"/>
      <c r="U6" s="637"/>
      <c r="V6" s="637"/>
      <c r="W6" s="637"/>
      <c r="X6" s="637"/>
      <c r="Y6" s="638"/>
      <c r="Z6" s="639">
        <v>0.9</v>
      </c>
      <c r="AA6" s="639"/>
      <c r="AB6" s="639"/>
      <c r="AC6" s="639"/>
      <c r="AD6" s="640">
        <v>41883</v>
      </c>
      <c r="AE6" s="640"/>
      <c r="AF6" s="640"/>
      <c r="AG6" s="640"/>
      <c r="AH6" s="640"/>
      <c r="AI6" s="640"/>
      <c r="AJ6" s="640"/>
      <c r="AK6" s="640"/>
      <c r="AL6" s="641">
        <v>1.6</v>
      </c>
      <c r="AM6" s="642"/>
      <c r="AN6" s="642"/>
      <c r="AO6" s="643"/>
      <c r="AP6" s="633" t="s">
        <v>234</v>
      </c>
      <c r="AQ6" s="634"/>
      <c r="AR6" s="634"/>
      <c r="AS6" s="634"/>
      <c r="AT6" s="634"/>
      <c r="AU6" s="634"/>
      <c r="AV6" s="634"/>
      <c r="AW6" s="634"/>
      <c r="AX6" s="634"/>
      <c r="AY6" s="634"/>
      <c r="AZ6" s="634"/>
      <c r="BA6" s="634"/>
      <c r="BB6" s="634"/>
      <c r="BC6" s="634"/>
      <c r="BD6" s="634"/>
      <c r="BE6" s="634"/>
      <c r="BF6" s="635"/>
      <c r="BG6" s="636">
        <v>926178</v>
      </c>
      <c r="BH6" s="637"/>
      <c r="BI6" s="637"/>
      <c r="BJ6" s="637"/>
      <c r="BK6" s="637"/>
      <c r="BL6" s="637"/>
      <c r="BM6" s="637"/>
      <c r="BN6" s="638"/>
      <c r="BO6" s="639">
        <v>99.9</v>
      </c>
      <c r="BP6" s="639"/>
      <c r="BQ6" s="639"/>
      <c r="BR6" s="639"/>
      <c r="BS6" s="640" t="s">
        <v>176</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63678</v>
      </c>
      <c r="CS6" s="637"/>
      <c r="CT6" s="637"/>
      <c r="CU6" s="637"/>
      <c r="CV6" s="637"/>
      <c r="CW6" s="637"/>
      <c r="CX6" s="637"/>
      <c r="CY6" s="638"/>
      <c r="CZ6" s="630">
        <v>1.5</v>
      </c>
      <c r="DA6" s="631"/>
      <c r="DB6" s="631"/>
      <c r="DC6" s="647"/>
      <c r="DD6" s="645" t="s">
        <v>236</v>
      </c>
      <c r="DE6" s="637"/>
      <c r="DF6" s="637"/>
      <c r="DG6" s="637"/>
      <c r="DH6" s="637"/>
      <c r="DI6" s="637"/>
      <c r="DJ6" s="637"/>
      <c r="DK6" s="637"/>
      <c r="DL6" s="637"/>
      <c r="DM6" s="637"/>
      <c r="DN6" s="637"/>
      <c r="DO6" s="637"/>
      <c r="DP6" s="638"/>
      <c r="DQ6" s="645">
        <v>63678</v>
      </c>
      <c r="DR6" s="637"/>
      <c r="DS6" s="637"/>
      <c r="DT6" s="637"/>
      <c r="DU6" s="637"/>
      <c r="DV6" s="637"/>
      <c r="DW6" s="637"/>
      <c r="DX6" s="637"/>
      <c r="DY6" s="637"/>
      <c r="DZ6" s="637"/>
      <c r="EA6" s="637"/>
      <c r="EB6" s="637"/>
      <c r="EC6" s="646"/>
    </row>
    <row r="7" spans="2:143" ht="11.25" customHeight="1" x14ac:dyDescent="0.2">
      <c r="B7" s="633" t="s">
        <v>237</v>
      </c>
      <c r="C7" s="634"/>
      <c r="D7" s="634"/>
      <c r="E7" s="634"/>
      <c r="F7" s="634"/>
      <c r="G7" s="634"/>
      <c r="H7" s="634"/>
      <c r="I7" s="634"/>
      <c r="J7" s="634"/>
      <c r="K7" s="634"/>
      <c r="L7" s="634"/>
      <c r="M7" s="634"/>
      <c r="N7" s="634"/>
      <c r="O7" s="634"/>
      <c r="P7" s="634"/>
      <c r="Q7" s="635"/>
      <c r="R7" s="636">
        <v>451</v>
      </c>
      <c r="S7" s="637"/>
      <c r="T7" s="637"/>
      <c r="U7" s="637"/>
      <c r="V7" s="637"/>
      <c r="W7" s="637"/>
      <c r="X7" s="637"/>
      <c r="Y7" s="638"/>
      <c r="Z7" s="639">
        <v>0</v>
      </c>
      <c r="AA7" s="639"/>
      <c r="AB7" s="639"/>
      <c r="AC7" s="639"/>
      <c r="AD7" s="640">
        <v>451</v>
      </c>
      <c r="AE7" s="640"/>
      <c r="AF7" s="640"/>
      <c r="AG7" s="640"/>
      <c r="AH7" s="640"/>
      <c r="AI7" s="640"/>
      <c r="AJ7" s="640"/>
      <c r="AK7" s="640"/>
      <c r="AL7" s="641">
        <v>0</v>
      </c>
      <c r="AM7" s="642"/>
      <c r="AN7" s="642"/>
      <c r="AO7" s="643"/>
      <c r="AP7" s="633" t="s">
        <v>238</v>
      </c>
      <c r="AQ7" s="634"/>
      <c r="AR7" s="634"/>
      <c r="AS7" s="634"/>
      <c r="AT7" s="634"/>
      <c r="AU7" s="634"/>
      <c r="AV7" s="634"/>
      <c r="AW7" s="634"/>
      <c r="AX7" s="634"/>
      <c r="AY7" s="634"/>
      <c r="AZ7" s="634"/>
      <c r="BA7" s="634"/>
      <c r="BB7" s="634"/>
      <c r="BC7" s="634"/>
      <c r="BD7" s="634"/>
      <c r="BE7" s="634"/>
      <c r="BF7" s="635"/>
      <c r="BG7" s="636">
        <v>352659</v>
      </c>
      <c r="BH7" s="637"/>
      <c r="BI7" s="637"/>
      <c r="BJ7" s="637"/>
      <c r="BK7" s="637"/>
      <c r="BL7" s="637"/>
      <c r="BM7" s="637"/>
      <c r="BN7" s="638"/>
      <c r="BO7" s="639">
        <v>38</v>
      </c>
      <c r="BP7" s="639"/>
      <c r="BQ7" s="639"/>
      <c r="BR7" s="639"/>
      <c r="BS7" s="640" t="s">
        <v>176</v>
      </c>
      <c r="BT7" s="640"/>
      <c r="BU7" s="640"/>
      <c r="BV7" s="640"/>
      <c r="BW7" s="640"/>
      <c r="BX7" s="640"/>
      <c r="BY7" s="640"/>
      <c r="BZ7" s="640"/>
      <c r="CA7" s="640"/>
      <c r="CB7" s="644"/>
      <c r="CD7" s="633" t="s">
        <v>239</v>
      </c>
      <c r="CE7" s="634"/>
      <c r="CF7" s="634"/>
      <c r="CG7" s="634"/>
      <c r="CH7" s="634"/>
      <c r="CI7" s="634"/>
      <c r="CJ7" s="634"/>
      <c r="CK7" s="634"/>
      <c r="CL7" s="634"/>
      <c r="CM7" s="634"/>
      <c r="CN7" s="634"/>
      <c r="CO7" s="634"/>
      <c r="CP7" s="634"/>
      <c r="CQ7" s="635"/>
      <c r="CR7" s="636">
        <v>928494</v>
      </c>
      <c r="CS7" s="637"/>
      <c r="CT7" s="637"/>
      <c r="CU7" s="637"/>
      <c r="CV7" s="637"/>
      <c r="CW7" s="637"/>
      <c r="CX7" s="637"/>
      <c r="CY7" s="638"/>
      <c r="CZ7" s="639">
        <v>22.3</v>
      </c>
      <c r="DA7" s="639"/>
      <c r="DB7" s="639"/>
      <c r="DC7" s="639"/>
      <c r="DD7" s="645">
        <v>9337</v>
      </c>
      <c r="DE7" s="637"/>
      <c r="DF7" s="637"/>
      <c r="DG7" s="637"/>
      <c r="DH7" s="637"/>
      <c r="DI7" s="637"/>
      <c r="DJ7" s="637"/>
      <c r="DK7" s="637"/>
      <c r="DL7" s="637"/>
      <c r="DM7" s="637"/>
      <c r="DN7" s="637"/>
      <c r="DO7" s="637"/>
      <c r="DP7" s="638"/>
      <c r="DQ7" s="645">
        <v>791353</v>
      </c>
      <c r="DR7" s="637"/>
      <c r="DS7" s="637"/>
      <c r="DT7" s="637"/>
      <c r="DU7" s="637"/>
      <c r="DV7" s="637"/>
      <c r="DW7" s="637"/>
      <c r="DX7" s="637"/>
      <c r="DY7" s="637"/>
      <c r="DZ7" s="637"/>
      <c r="EA7" s="637"/>
      <c r="EB7" s="637"/>
      <c r="EC7" s="646"/>
    </row>
    <row r="8" spans="2:143" ht="11.25" customHeight="1" x14ac:dyDescent="0.2">
      <c r="B8" s="633" t="s">
        <v>240</v>
      </c>
      <c r="C8" s="634"/>
      <c r="D8" s="634"/>
      <c r="E8" s="634"/>
      <c r="F8" s="634"/>
      <c r="G8" s="634"/>
      <c r="H8" s="634"/>
      <c r="I8" s="634"/>
      <c r="J8" s="634"/>
      <c r="K8" s="634"/>
      <c r="L8" s="634"/>
      <c r="M8" s="634"/>
      <c r="N8" s="634"/>
      <c r="O8" s="634"/>
      <c r="P8" s="634"/>
      <c r="Q8" s="635"/>
      <c r="R8" s="636">
        <v>4518</v>
      </c>
      <c r="S8" s="637"/>
      <c r="T8" s="637"/>
      <c r="U8" s="637"/>
      <c r="V8" s="637"/>
      <c r="W8" s="637"/>
      <c r="X8" s="637"/>
      <c r="Y8" s="638"/>
      <c r="Z8" s="639">
        <v>0.1</v>
      </c>
      <c r="AA8" s="639"/>
      <c r="AB8" s="639"/>
      <c r="AC8" s="639"/>
      <c r="AD8" s="640">
        <v>4518</v>
      </c>
      <c r="AE8" s="640"/>
      <c r="AF8" s="640"/>
      <c r="AG8" s="640"/>
      <c r="AH8" s="640"/>
      <c r="AI8" s="640"/>
      <c r="AJ8" s="640"/>
      <c r="AK8" s="640"/>
      <c r="AL8" s="641">
        <v>0.2</v>
      </c>
      <c r="AM8" s="642"/>
      <c r="AN8" s="642"/>
      <c r="AO8" s="643"/>
      <c r="AP8" s="633" t="s">
        <v>241</v>
      </c>
      <c r="AQ8" s="634"/>
      <c r="AR8" s="634"/>
      <c r="AS8" s="634"/>
      <c r="AT8" s="634"/>
      <c r="AU8" s="634"/>
      <c r="AV8" s="634"/>
      <c r="AW8" s="634"/>
      <c r="AX8" s="634"/>
      <c r="AY8" s="634"/>
      <c r="AZ8" s="634"/>
      <c r="BA8" s="634"/>
      <c r="BB8" s="634"/>
      <c r="BC8" s="634"/>
      <c r="BD8" s="634"/>
      <c r="BE8" s="634"/>
      <c r="BF8" s="635"/>
      <c r="BG8" s="636">
        <v>18129</v>
      </c>
      <c r="BH8" s="637"/>
      <c r="BI8" s="637"/>
      <c r="BJ8" s="637"/>
      <c r="BK8" s="637"/>
      <c r="BL8" s="637"/>
      <c r="BM8" s="637"/>
      <c r="BN8" s="638"/>
      <c r="BO8" s="639">
        <v>2</v>
      </c>
      <c r="BP8" s="639"/>
      <c r="BQ8" s="639"/>
      <c r="BR8" s="639"/>
      <c r="BS8" s="640" t="s">
        <v>236</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1085249</v>
      </c>
      <c r="CS8" s="637"/>
      <c r="CT8" s="637"/>
      <c r="CU8" s="637"/>
      <c r="CV8" s="637"/>
      <c r="CW8" s="637"/>
      <c r="CX8" s="637"/>
      <c r="CY8" s="638"/>
      <c r="CZ8" s="639">
        <v>26</v>
      </c>
      <c r="DA8" s="639"/>
      <c r="DB8" s="639"/>
      <c r="DC8" s="639"/>
      <c r="DD8" s="645">
        <v>11137</v>
      </c>
      <c r="DE8" s="637"/>
      <c r="DF8" s="637"/>
      <c r="DG8" s="637"/>
      <c r="DH8" s="637"/>
      <c r="DI8" s="637"/>
      <c r="DJ8" s="637"/>
      <c r="DK8" s="637"/>
      <c r="DL8" s="637"/>
      <c r="DM8" s="637"/>
      <c r="DN8" s="637"/>
      <c r="DO8" s="637"/>
      <c r="DP8" s="638"/>
      <c r="DQ8" s="645">
        <v>663928</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3556</v>
      </c>
      <c r="S9" s="637"/>
      <c r="T9" s="637"/>
      <c r="U9" s="637"/>
      <c r="V9" s="637"/>
      <c r="W9" s="637"/>
      <c r="X9" s="637"/>
      <c r="Y9" s="638"/>
      <c r="Z9" s="639">
        <v>0.1</v>
      </c>
      <c r="AA9" s="639"/>
      <c r="AB9" s="639"/>
      <c r="AC9" s="639"/>
      <c r="AD9" s="640">
        <v>3556</v>
      </c>
      <c r="AE9" s="640"/>
      <c r="AF9" s="640"/>
      <c r="AG9" s="640"/>
      <c r="AH9" s="640"/>
      <c r="AI9" s="640"/>
      <c r="AJ9" s="640"/>
      <c r="AK9" s="640"/>
      <c r="AL9" s="641">
        <v>0.1</v>
      </c>
      <c r="AM9" s="642"/>
      <c r="AN9" s="642"/>
      <c r="AO9" s="643"/>
      <c r="AP9" s="633" t="s">
        <v>244</v>
      </c>
      <c r="AQ9" s="634"/>
      <c r="AR9" s="634"/>
      <c r="AS9" s="634"/>
      <c r="AT9" s="634"/>
      <c r="AU9" s="634"/>
      <c r="AV9" s="634"/>
      <c r="AW9" s="634"/>
      <c r="AX9" s="634"/>
      <c r="AY9" s="634"/>
      <c r="AZ9" s="634"/>
      <c r="BA9" s="634"/>
      <c r="BB9" s="634"/>
      <c r="BC9" s="634"/>
      <c r="BD9" s="634"/>
      <c r="BE9" s="634"/>
      <c r="BF9" s="635"/>
      <c r="BG9" s="636">
        <v>301598</v>
      </c>
      <c r="BH9" s="637"/>
      <c r="BI9" s="637"/>
      <c r="BJ9" s="637"/>
      <c r="BK9" s="637"/>
      <c r="BL9" s="637"/>
      <c r="BM9" s="637"/>
      <c r="BN9" s="638"/>
      <c r="BO9" s="639">
        <v>32.5</v>
      </c>
      <c r="BP9" s="639"/>
      <c r="BQ9" s="639"/>
      <c r="BR9" s="639"/>
      <c r="BS9" s="640" t="s">
        <v>176</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646419</v>
      </c>
      <c r="CS9" s="637"/>
      <c r="CT9" s="637"/>
      <c r="CU9" s="637"/>
      <c r="CV9" s="637"/>
      <c r="CW9" s="637"/>
      <c r="CX9" s="637"/>
      <c r="CY9" s="638"/>
      <c r="CZ9" s="639">
        <v>15.5</v>
      </c>
      <c r="DA9" s="639"/>
      <c r="DB9" s="639"/>
      <c r="DC9" s="639"/>
      <c r="DD9" s="645">
        <v>107918</v>
      </c>
      <c r="DE9" s="637"/>
      <c r="DF9" s="637"/>
      <c r="DG9" s="637"/>
      <c r="DH9" s="637"/>
      <c r="DI9" s="637"/>
      <c r="DJ9" s="637"/>
      <c r="DK9" s="637"/>
      <c r="DL9" s="637"/>
      <c r="DM9" s="637"/>
      <c r="DN9" s="637"/>
      <c r="DO9" s="637"/>
      <c r="DP9" s="638"/>
      <c r="DQ9" s="645">
        <v>338788</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236</v>
      </c>
      <c r="S10" s="637"/>
      <c r="T10" s="637"/>
      <c r="U10" s="637"/>
      <c r="V10" s="637"/>
      <c r="W10" s="637"/>
      <c r="X10" s="637"/>
      <c r="Y10" s="638"/>
      <c r="Z10" s="639" t="s">
        <v>236</v>
      </c>
      <c r="AA10" s="639"/>
      <c r="AB10" s="639"/>
      <c r="AC10" s="639"/>
      <c r="AD10" s="640" t="s">
        <v>236</v>
      </c>
      <c r="AE10" s="640"/>
      <c r="AF10" s="640"/>
      <c r="AG10" s="640"/>
      <c r="AH10" s="640"/>
      <c r="AI10" s="640"/>
      <c r="AJ10" s="640"/>
      <c r="AK10" s="640"/>
      <c r="AL10" s="641" t="s">
        <v>236</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23869</v>
      </c>
      <c r="BH10" s="637"/>
      <c r="BI10" s="637"/>
      <c r="BJ10" s="637"/>
      <c r="BK10" s="637"/>
      <c r="BL10" s="637"/>
      <c r="BM10" s="637"/>
      <c r="BN10" s="638"/>
      <c r="BO10" s="639">
        <v>2.6</v>
      </c>
      <c r="BP10" s="639"/>
      <c r="BQ10" s="639"/>
      <c r="BR10" s="639"/>
      <c r="BS10" s="640" t="s">
        <v>176</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t="s">
        <v>176</v>
      </c>
      <c r="CS10" s="637"/>
      <c r="CT10" s="637"/>
      <c r="CU10" s="637"/>
      <c r="CV10" s="637"/>
      <c r="CW10" s="637"/>
      <c r="CX10" s="637"/>
      <c r="CY10" s="638"/>
      <c r="CZ10" s="639" t="s">
        <v>236</v>
      </c>
      <c r="DA10" s="639"/>
      <c r="DB10" s="639"/>
      <c r="DC10" s="639"/>
      <c r="DD10" s="645" t="s">
        <v>236</v>
      </c>
      <c r="DE10" s="637"/>
      <c r="DF10" s="637"/>
      <c r="DG10" s="637"/>
      <c r="DH10" s="637"/>
      <c r="DI10" s="637"/>
      <c r="DJ10" s="637"/>
      <c r="DK10" s="637"/>
      <c r="DL10" s="637"/>
      <c r="DM10" s="637"/>
      <c r="DN10" s="637"/>
      <c r="DO10" s="637"/>
      <c r="DP10" s="638"/>
      <c r="DQ10" s="645" t="s">
        <v>176</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161192</v>
      </c>
      <c r="S11" s="637"/>
      <c r="T11" s="637"/>
      <c r="U11" s="637"/>
      <c r="V11" s="637"/>
      <c r="W11" s="637"/>
      <c r="X11" s="637"/>
      <c r="Y11" s="638"/>
      <c r="Z11" s="641">
        <v>3.6</v>
      </c>
      <c r="AA11" s="642"/>
      <c r="AB11" s="642"/>
      <c r="AC11" s="648"/>
      <c r="AD11" s="645">
        <v>161192</v>
      </c>
      <c r="AE11" s="637"/>
      <c r="AF11" s="637"/>
      <c r="AG11" s="637"/>
      <c r="AH11" s="637"/>
      <c r="AI11" s="637"/>
      <c r="AJ11" s="637"/>
      <c r="AK11" s="638"/>
      <c r="AL11" s="641">
        <v>6</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9063</v>
      </c>
      <c r="BH11" s="637"/>
      <c r="BI11" s="637"/>
      <c r="BJ11" s="637"/>
      <c r="BK11" s="637"/>
      <c r="BL11" s="637"/>
      <c r="BM11" s="637"/>
      <c r="BN11" s="638"/>
      <c r="BO11" s="639">
        <v>1</v>
      </c>
      <c r="BP11" s="639"/>
      <c r="BQ11" s="639"/>
      <c r="BR11" s="639"/>
      <c r="BS11" s="640" t="s">
        <v>176</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81444</v>
      </c>
      <c r="CS11" s="637"/>
      <c r="CT11" s="637"/>
      <c r="CU11" s="637"/>
      <c r="CV11" s="637"/>
      <c r="CW11" s="637"/>
      <c r="CX11" s="637"/>
      <c r="CY11" s="638"/>
      <c r="CZ11" s="639">
        <v>2</v>
      </c>
      <c r="DA11" s="639"/>
      <c r="DB11" s="639"/>
      <c r="DC11" s="639"/>
      <c r="DD11" s="645">
        <v>3641</v>
      </c>
      <c r="DE11" s="637"/>
      <c r="DF11" s="637"/>
      <c r="DG11" s="637"/>
      <c r="DH11" s="637"/>
      <c r="DI11" s="637"/>
      <c r="DJ11" s="637"/>
      <c r="DK11" s="637"/>
      <c r="DL11" s="637"/>
      <c r="DM11" s="637"/>
      <c r="DN11" s="637"/>
      <c r="DO11" s="637"/>
      <c r="DP11" s="638"/>
      <c r="DQ11" s="645">
        <v>47517</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v>17972</v>
      </c>
      <c r="S12" s="637"/>
      <c r="T12" s="637"/>
      <c r="U12" s="637"/>
      <c r="V12" s="637"/>
      <c r="W12" s="637"/>
      <c r="X12" s="637"/>
      <c r="Y12" s="638"/>
      <c r="Z12" s="639">
        <v>0.4</v>
      </c>
      <c r="AA12" s="639"/>
      <c r="AB12" s="639"/>
      <c r="AC12" s="639"/>
      <c r="AD12" s="640">
        <v>17972</v>
      </c>
      <c r="AE12" s="640"/>
      <c r="AF12" s="640"/>
      <c r="AG12" s="640"/>
      <c r="AH12" s="640"/>
      <c r="AI12" s="640"/>
      <c r="AJ12" s="640"/>
      <c r="AK12" s="640"/>
      <c r="AL12" s="641">
        <v>0.7</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517662</v>
      </c>
      <c r="BH12" s="637"/>
      <c r="BI12" s="637"/>
      <c r="BJ12" s="637"/>
      <c r="BK12" s="637"/>
      <c r="BL12" s="637"/>
      <c r="BM12" s="637"/>
      <c r="BN12" s="638"/>
      <c r="BO12" s="639">
        <v>55.9</v>
      </c>
      <c r="BP12" s="639"/>
      <c r="BQ12" s="639"/>
      <c r="BR12" s="639"/>
      <c r="BS12" s="640" t="s">
        <v>236</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116114</v>
      </c>
      <c r="CS12" s="637"/>
      <c r="CT12" s="637"/>
      <c r="CU12" s="637"/>
      <c r="CV12" s="637"/>
      <c r="CW12" s="637"/>
      <c r="CX12" s="637"/>
      <c r="CY12" s="638"/>
      <c r="CZ12" s="639">
        <v>2.8</v>
      </c>
      <c r="DA12" s="639"/>
      <c r="DB12" s="639"/>
      <c r="DC12" s="639"/>
      <c r="DD12" s="645">
        <v>4878</v>
      </c>
      <c r="DE12" s="637"/>
      <c r="DF12" s="637"/>
      <c r="DG12" s="637"/>
      <c r="DH12" s="637"/>
      <c r="DI12" s="637"/>
      <c r="DJ12" s="637"/>
      <c r="DK12" s="637"/>
      <c r="DL12" s="637"/>
      <c r="DM12" s="637"/>
      <c r="DN12" s="637"/>
      <c r="DO12" s="637"/>
      <c r="DP12" s="638"/>
      <c r="DQ12" s="645">
        <v>65993</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39" t="s">
        <v>176</v>
      </c>
      <c r="AA13" s="639"/>
      <c r="AB13" s="639"/>
      <c r="AC13" s="639"/>
      <c r="AD13" s="640" t="s">
        <v>236</v>
      </c>
      <c r="AE13" s="640"/>
      <c r="AF13" s="640"/>
      <c r="AG13" s="640"/>
      <c r="AH13" s="640"/>
      <c r="AI13" s="640"/>
      <c r="AJ13" s="640"/>
      <c r="AK13" s="640"/>
      <c r="AL13" s="641" t="s">
        <v>176</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517633</v>
      </c>
      <c r="BH13" s="637"/>
      <c r="BI13" s="637"/>
      <c r="BJ13" s="637"/>
      <c r="BK13" s="637"/>
      <c r="BL13" s="637"/>
      <c r="BM13" s="637"/>
      <c r="BN13" s="638"/>
      <c r="BO13" s="639">
        <v>55.8</v>
      </c>
      <c r="BP13" s="639"/>
      <c r="BQ13" s="639"/>
      <c r="BR13" s="639"/>
      <c r="BS13" s="640" t="s">
        <v>176</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214178</v>
      </c>
      <c r="CS13" s="637"/>
      <c r="CT13" s="637"/>
      <c r="CU13" s="637"/>
      <c r="CV13" s="637"/>
      <c r="CW13" s="637"/>
      <c r="CX13" s="637"/>
      <c r="CY13" s="638"/>
      <c r="CZ13" s="639">
        <v>5.0999999999999996</v>
      </c>
      <c r="DA13" s="639"/>
      <c r="DB13" s="639"/>
      <c r="DC13" s="639"/>
      <c r="DD13" s="645">
        <v>115075</v>
      </c>
      <c r="DE13" s="637"/>
      <c r="DF13" s="637"/>
      <c r="DG13" s="637"/>
      <c r="DH13" s="637"/>
      <c r="DI13" s="637"/>
      <c r="DJ13" s="637"/>
      <c r="DK13" s="637"/>
      <c r="DL13" s="637"/>
      <c r="DM13" s="637"/>
      <c r="DN13" s="637"/>
      <c r="DO13" s="637"/>
      <c r="DP13" s="638"/>
      <c r="DQ13" s="645">
        <v>131742</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v>138</v>
      </c>
      <c r="S14" s="637"/>
      <c r="T14" s="637"/>
      <c r="U14" s="637"/>
      <c r="V14" s="637"/>
      <c r="W14" s="637"/>
      <c r="X14" s="637"/>
      <c r="Y14" s="638"/>
      <c r="Z14" s="639">
        <v>0</v>
      </c>
      <c r="AA14" s="639"/>
      <c r="AB14" s="639"/>
      <c r="AC14" s="639"/>
      <c r="AD14" s="640">
        <v>138</v>
      </c>
      <c r="AE14" s="640"/>
      <c r="AF14" s="640"/>
      <c r="AG14" s="640"/>
      <c r="AH14" s="640"/>
      <c r="AI14" s="640"/>
      <c r="AJ14" s="640"/>
      <c r="AK14" s="640"/>
      <c r="AL14" s="641">
        <v>0</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21836</v>
      </c>
      <c r="BH14" s="637"/>
      <c r="BI14" s="637"/>
      <c r="BJ14" s="637"/>
      <c r="BK14" s="637"/>
      <c r="BL14" s="637"/>
      <c r="BM14" s="637"/>
      <c r="BN14" s="638"/>
      <c r="BO14" s="639">
        <v>2.4</v>
      </c>
      <c r="BP14" s="639"/>
      <c r="BQ14" s="639"/>
      <c r="BR14" s="639"/>
      <c r="BS14" s="640" t="s">
        <v>236</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197363</v>
      </c>
      <c r="CS14" s="637"/>
      <c r="CT14" s="637"/>
      <c r="CU14" s="637"/>
      <c r="CV14" s="637"/>
      <c r="CW14" s="637"/>
      <c r="CX14" s="637"/>
      <c r="CY14" s="638"/>
      <c r="CZ14" s="639">
        <v>4.7</v>
      </c>
      <c r="DA14" s="639"/>
      <c r="DB14" s="639"/>
      <c r="DC14" s="639"/>
      <c r="DD14" s="645">
        <v>649</v>
      </c>
      <c r="DE14" s="637"/>
      <c r="DF14" s="637"/>
      <c r="DG14" s="637"/>
      <c r="DH14" s="637"/>
      <c r="DI14" s="637"/>
      <c r="DJ14" s="637"/>
      <c r="DK14" s="637"/>
      <c r="DL14" s="637"/>
      <c r="DM14" s="637"/>
      <c r="DN14" s="637"/>
      <c r="DO14" s="637"/>
      <c r="DP14" s="638"/>
      <c r="DQ14" s="645">
        <v>197347</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176</v>
      </c>
      <c r="S15" s="637"/>
      <c r="T15" s="637"/>
      <c r="U15" s="637"/>
      <c r="V15" s="637"/>
      <c r="W15" s="637"/>
      <c r="X15" s="637"/>
      <c r="Y15" s="638"/>
      <c r="Z15" s="639" t="s">
        <v>236</v>
      </c>
      <c r="AA15" s="639"/>
      <c r="AB15" s="639"/>
      <c r="AC15" s="639"/>
      <c r="AD15" s="640" t="s">
        <v>176</v>
      </c>
      <c r="AE15" s="640"/>
      <c r="AF15" s="640"/>
      <c r="AG15" s="640"/>
      <c r="AH15" s="640"/>
      <c r="AI15" s="640"/>
      <c r="AJ15" s="640"/>
      <c r="AK15" s="640"/>
      <c r="AL15" s="641" t="s">
        <v>236</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34021</v>
      </c>
      <c r="BH15" s="637"/>
      <c r="BI15" s="637"/>
      <c r="BJ15" s="637"/>
      <c r="BK15" s="637"/>
      <c r="BL15" s="637"/>
      <c r="BM15" s="637"/>
      <c r="BN15" s="638"/>
      <c r="BO15" s="639">
        <v>3.7</v>
      </c>
      <c r="BP15" s="639"/>
      <c r="BQ15" s="639"/>
      <c r="BR15" s="639"/>
      <c r="BS15" s="640" t="s">
        <v>236</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464439</v>
      </c>
      <c r="CS15" s="637"/>
      <c r="CT15" s="637"/>
      <c r="CU15" s="637"/>
      <c r="CV15" s="637"/>
      <c r="CW15" s="637"/>
      <c r="CX15" s="637"/>
      <c r="CY15" s="638"/>
      <c r="CZ15" s="639">
        <v>11.1</v>
      </c>
      <c r="DA15" s="639"/>
      <c r="DB15" s="639"/>
      <c r="DC15" s="639"/>
      <c r="DD15" s="645">
        <v>42811</v>
      </c>
      <c r="DE15" s="637"/>
      <c r="DF15" s="637"/>
      <c r="DG15" s="637"/>
      <c r="DH15" s="637"/>
      <c r="DI15" s="637"/>
      <c r="DJ15" s="637"/>
      <c r="DK15" s="637"/>
      <c r="DL15" s="637"/>
      <c r="DM15" s="637"/>
      <c r="DN15" s="637"/>
      <c r="DO15" s="637"/>
      <c r="DP15" s="638"/>
      <c r="DQ15" s="645">
        <v>424114</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6244</v>
      </c>
      <c r="S16" s="637"/>
      <c r="T16" s="637"/>
      <c r="U16" s="637"/>
      <c r="V16" s="637"/>
      <c r="W16" s="637"/>
      <c r="X16" s="637"/>
      <c r="Y16" s="638"/>
      <c r="Z16" s="639">
        <v>0.1</v>
      </c>
      <c r="AA16" s="639"/>
      <c r="AB16" s="639"/>
      <c r="AC16" s="639"/>
      <c r="AD16" s="640">
        <v>6244</v>
      </c>
      <c r="AE16" s="640"/>
      <c r="AF16" s="640"/>
      <c r="AG16" s="640"/>
      <c r="AH16" s="640"/>
      <c r="AI16" s="640"/>
      <c r="AJ16" s="640"/>
      <c r="AK16" s="640"/>
      <c r="AL16" s="641">
        <v>0.2</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176</v>
      </c>
      <c r="BH16" s="637"/>
      <c r="BI16" s="637"/>
      <c r="BJ16" s="637"/>
      <c r="BK16" s="637"/>
      <c r="BL16" s="637"/>
      <c r="BM16" s="637"/>
      <c r="BN16" s="638"/>
      <c r="BO16" s="639" t="s">
        <v>176</v>
      </c>
      <c r="BP16" s="639"/>
      <c r="BQ16" s="639"/>
      <c r="BR16" s="639"/>
      <c r="BS16" s="640" t="s">
        <v>176</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5808</v>
      </c>
      <c r="CS16" s="637"/>
      <c r="CT16" s="637"/>
      <c r="CU16" s="637"/>
      <c r="CV16" s="637"/>
      <c r="CW16" s="637"/>
      <c r="CX16" s="637"/>
      <c r="CY16" s="638"/>
      <c r="CZ16" s="639">
        <v>0.1</v>
      </c>
      <c r="DA16" s="639"/>
      <c r="DB16" s="639"/>
      <c r="DC16" s="639"/>
      <c r="DD16" s="645" t="s">
        <v>176</v>
      </c>
      <c r="DE16" s="637"/>
      <c r="DF16" s="637"/>
      <c r="DG16" s="637"/>
      <c r="DH16" s="637"/>
      <c r="DI16" s="637"/>
      <c r="DJ16" s="637"/>
      <c r="DK16" s="637"/>
      <c r="DL16" s="637"/>
      <c r="DM16" s="637"/>
      <c r="DN16" s="637"/>
      <c r="DO16" s="637"/>
      <c r="DP16" s="638"/>
      <c r="DQ16" s="645" t="s">
        <v>236</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8776</v>
      </c>
      <c r="S17" s="637"/>
      <c r="T17" s="637"/>
      <c r="U17" s="637"/>
      <c r="V17" s="637"/>
      <c r="W17" s="637"/>
      <c r="X17" s="637"/>
      <c r="Y17" s="638"/>
      <c r="Z17" s="639">
        <v>0.2</v>
      </c>
      <c r="AA17" s="639"/>
      <c r="AB17" s="639"/>
      <c r="AC17" s="639"/>
      <c r="AD17" s="640">
        <v>8776</v>
      </c>
      <c r="AE17" s="640"/>
      <c r="AF17" s="640"/>
      <c r="AG17" s="640"/>
      <c r="AH17" s="640"/>
      <c r="AI17" s="640"/>
      <c r="AJ17" s="640"/>
      <c r="AK17" s="640"/>
      <c r="AL17" s="641">
        <v>0.3</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176</v>
      </c>
      <c r="BH17" s="637"/>
      <c r="BI17" s="637"/>
      <c r="BJ17" s="637"/>
      <c r="BK17" s="637"/>
      <c r="BL17" s="637"/>
      <c r="BM17" s="637"/>
      <c r="BN17" s="638"/>
      <c r="BO17" s="639" t="s">
        <v>176</v>
      </c>
      <c r="BP17" s="639"/>
      <c r="BQ17" s="639"/>
      <c r="BR17" s="639"/>
      <c r="BS17" s="640" t="s">
        <v>176</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365847</v>
      </c>
      <c r="CS17" s="637"/>
      <c r="CT17" s="637"/>
      <c r="CU17" s="637"/>
      <c r="CV17" s="637"/>
      <c r="CW17" s="637"/>
      <c r="CX17" s="637"/>
      <c r="CY17" s="638"/>
      <c r="CZ17" s="639">
        <v>8.8000000000000007</v>
      </c>
      <c r="DA17" s="639"/>
      <c r="DB17" s="639"/>
      <c r="DC17" s="639"/>
      <c r="DD17" s="645" t="s">
        <v>236</v>
      </c>
      <c r="DE17" s="637"/>
      <c r="DF17" s="637"/>
      <c r="DG17" s="637"/>
      <c r="DH17" s="637"/>
      <c r="DI17" s="637"/>
      <c r="DJ17" s="637"/>
      <c r="DK17" s="637"/>
      <c r="DL17" s="637"/>
      <c r="DM17" s="637"/>
      <c r="DN17" s="637"/>
      <c r="DO17" s="637"/>
      <c r="DP17" s="638"/>
      <c r="DQ17" s="645">
        <v>346202</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2964</v>
      </c>
      <c r="S18" s="637"/>
      <c r="T18" s="637"/>
      <c r="U18" s="637"/>
      <c r="V18" s="637"/>
      <c r="W18" s="637"/>
      <c r="X18" s="637"/>
      <c r="Y18" s="638"/>
      <c r="Z18" s="639">
        <v>0.1</v>
      </c>
      <c r="AA18" s="639"/>
      <c r="AB18" s="639"/>
      <c r="AC18" s="639"/>
      <c r="AD18" s="640">
        <v>2964</v>
      </c>
      <c r="AE18" s="640"/>
      <c r="AF18" s="640"/>
      <c r="AG18" s="640"/>
      <c r="AH18" s="640"/>
      <c r="AI18" s="640"/>
      <c r="AJ18" s="640"/>
      <c r="AK18" s="640"/>
      <c r="AL18" s="641">
        <v>0.1</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176</v>
      </c>
      <c r="BH18" s="637"/>
      <c r="BI18" s="637"/>
      <c r="BJ18" s="637"/>
      <c r="BK18" s="637"/>
      <c r="BL18" s="637"/>
      <c r="BM18" s="637"/>
      <c r="BN18" s="638"/>
      <c r="BO18" s="639" t="s">
        <v>236</v>
      </c>
      <c r="BP18" s="639"/>
      <c r="BQ18" s="639"/>
      <c r="BR18" s="639"/>
      <c r="BS18" s="640" t="s">
        <v>176</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t="s">
        <v>176</v>
      </c>
      <c r="CS18" s="637"/>
      <c r="CT18" s="637"/>
      <c r="CU18" s="637"/>
      <c r="CV18" s="637"/>
      <c r="CW18" s="637"/>
      <c r="CX18" s="637"/>
      <c r="CY18" s="638"/>
      <c r="CZ18" s="639" t="s">
        <v>176</v>
      </c>
      <c r="DA18" s="639"/>
      <c r="DB18" s="639"/>
      <c r="DC18" s="639"/>
      <c r="DD18" s="645" t="s">
        <v>176</v>
      </c>
      <c r="DE18" s="637"/>
      <c r="DF18" s="637"/>
      <c r="DG18" s="637"/>
      <c r="DH18" s="637"/>
      <c r="DI18" s="637"/>
      <c r="DJ18" s="637"/>
      <c r="DK18" s="637"/>
      <c r="DL18" s="637"/>
      <c r="DM18" s="637"/>
      <c r="DN18" s="637"/>
      <c r="DO18" s="637"/>
      <c r="DP18" s="638"/>
      <c r="DQ18" s="645" t="s">
        <v>176</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2833</v>
      </c>
      <c r="S19" s="637"/>
      <c r="T19" s="637"/>
      <c r="U19" s="637"/>
      <c r="V19" s="637"/>
      <c r="W19" s="637"/>
      <c r="X19" s="637"/>
      <c r="Y19" s="638"/>
      <c r="Z19" s="639">
        <v>0.1</v>
      </c>
      <c r="AA19" s="639"/>
      <c r="AB19" s="639"/>
      <c r="AC19" s="639"/>
      <c r="AD19" s="640">
        <v>2833</v>
      </c>
      <c r="AE19" s="640"/>
      <c r="AF19" s="640"/>
      <c r="AG19" s="640"/>
      <c r="AH19" s="640"/>
      <c r="AI19" s="640"/>
      <c r="AJ19" s="640"/>
      <c r="AK19" s="640"/>
      <c r="AL19" s="641">
        <v>0.1</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692</v>
      </c>
      <c r="BH19" s="637"/>
      <c r="BI19" s="637"/>
      <c r="BJ19" s="637"/>
      <c r="BK19" s="637"/>
      <c r="BL19" s="637"/>
      <c r="BM19" s="637"/>
      <c r="BN19" s="638"/>
      <c r="BO19" s="639">
        <v>0.1</v>
      </c>
      <c r="BP19" s="639"/>
      <c r="BQ19" s="639"/>
      <c r="BR19" s="639"/>
      <c r="BS19" s="640" t="s">
        <v>176</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236</v>
      </c>
      <c r="CS19" s="637"/>
      <c r="CT19" s="637"/>
      <c r="CU19" s="637"/>
      <c r="CV19" s="637"/>
      <c r="CW19" s="637"/>
      <c r="CX19" s="637"/>
      <c r="CY19" s="638"/>
      <c r="CZ19" s="639" t="s">
        <v>176</v>
      </c>
      <c r="DA19" s="639"/>
      <c r="DB19" s="639"/>
      <c r="DC19" s="639"/>
      <c r="DD19" s="645" t="s">
        <v>176</v>
      </c>
      <c r="DE19" s="637"/>
      <c r="DF19" s="637"/>
      <c r="DG19" s="637"/>
      <c r="DH19" s="637"/>
      <c r="DI19" s="637"/>
      <c r="DJ19" s="637"/>
      <c r="DK19" s="637"/>
      <c r="DL19" s="637"/>
      <c r="DM19" s="637"/>
      <c r="DN19" s="637"/>
      <c r="DO19" s="637"/>
      <c r="DP19" s="638"/>
      <c r="DQ19" s="645" t="s">
        <v>176</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131</v>
      </c>
      <c r="S20" s="637"/>
      <c r="T20" s="637"/>
      <c r="U20" s="637"/>
      <c r="V20" s="637"/>
      <c r="W20" s="637"/>
      <c r="X20" s="637"/>
      <c r="Y20" s="638"/>
      <c r="Z20" s="639">
        <v>0</v>
      </c>
      <c r="AA20" s="639"/>
      <c r="AB20" s="639"/>
      <c r="AC20" s="639"/>
      <c r="AD20" s="640">
        <v>131</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692</v>
      </c>
      <c r="BH20" s="637"/>
      <c r="BI20" s="637"/>
      <c r="BJ20" s="637"/>
      <c r="BK20" s="637"/>
      <c r="BL20" s="637"/>
      <c r="BM20" s="637"/>
      <c r="BN20" s="638"/>
      <c r="BO20" s="639">
        <v>0.1</v>
      </c>
      <c r="BP20" s="639"/>
      <c r="BQ20" s="639"/>
      <c r="BR20" s="639"/>
      <c r="BS20" s="640" t="s">
        <v>236</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4169033</v>
      </c>
      <c r="CS20" s="637"/>
      <c r="CT20" s="637"/>
      <c r="CU20" s="637"/>
      <c r="CV20" s="637"/>
      <c r="CW20" s="637"/>
      <c r="CX20" s="637"/>
      <c r="CY20" s="638"/>
      <c r="CZ20" s="639">
        <v>100</v>
      </c>
      <c r="DA20" s="639"/>
      <c r="DB20" s="639"/>
      <c r="DC20" s="639"/>
      <c r="DD20" s="645">
        <v>295446</v>
      </c>
      <c r="DE20" s="637"/>
      <c r="DF20" s="637"/>
      <c r="DG20" s="637"/>
      <c r="DH20" s="637"/>
      <c r="DI20" s="637"/>
      <c r="DJ20" s="637"/>
      <c r="DK20" s="637"/>
      <c r="DL20" s="637"/>
      <c r="DM20" s="637"/>
      <c r="DN20" s="637"/>
      <c r="DO20" s="637"/>
      <c r="DP20" s="638"/>
      <c r="DQ20" s="645">
        <v>3070662</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1591239</v>
      </c>
      <c r="S21" s="637"/>
      <c r="T21" s="637"/>
      <c r="U21" s="637"/>
      <c r="V21" s="637"/>
      <c r="W21" s="637"/>
      <c r="X21" s="637"/>
      <c r="Y21" s="638"/>
      <c r="Z21" s="639">
        <v>35.1</v>
      </c>
      <c r="AA21" s="639"/>
      <c r="AB21" s="639"/>
      <c r="AC21" s="639"/>
      <c r="AD21" s="640">
        <v>1472713</v>
      </c>
      <c r="AE21" s="640"/>
      <c r="AF21" s="640"/>
      <c r="AG21" s="640"/>
      <c r="AH21" s="640"/>
      <c r="AI21" s="640"/>
      <c r="AJ21" s="640"/>
      <c r="AK21" s="640"/>
      <c r="AL21" s="641">
        <v>55.1</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692</v>
      </c>
      <c r="BH21" s="637"/>
      <c r="BI21" s="637"/>
      <c r="BJ21" s="637"/>
      <c r="BK21" s="637"/>
      <c r="BL21" s="637"/>
      <c r="BM21" s="637"/>
      <c r="BN21" s="638"/>
      <c r="BO21" s="639">
        <v>0.1</v>
      </c>
      <c r="BP21" s="639"/>
      <c r="BQ21" s="639"/>
      <c r="BR21" s="639"/>
      <c r="BS21" s="640" t="s">
        <v>176</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1472713</v>
      </c>
      <c r="S22" s="637"/>
      <c r="T22" s="637"/>
      <c r="U22" s="637"/>
      <c r="V22" s="637"/>
      <c r="W22" s="637"/>
      <c r="X22" s="637"/>
      <c r="Y22" s="638"/>
      <c r="Z22" s="639">
        <v>32.5</v>
      </c>
      <c r="AA22" s="639"/>
      <c r="AB22" s="639"/>
      <c r="AC22" s="639"/>
      <c r="AD22" s="640">
        <v>1472713</v>
      </c>
      <c r="AE22" s="640"/>
      <c r="AF22" s="640"/>
      <c r="AG22" s="640"/>
      <c r="AH22" s="640"/>
      <c r="AI22" s="640"/>
      <c r="AJ22" s="640"/>
      <c r="AK22" s="640"/>
      <c r="AL22" s="641">
        <v>55.1</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176</v>
      </c>
      <c r="BH22" s="637"/>
      <c r="BI22" s="637"/>
      <c r="BJ22" s="637"/>
      <c r="BK22" s="637"/>
      <c r="BL22" s="637"/>
      <c r="BM22" s="637"/>
      <c r="BN22" s="638"/>
      <c r="BO22" s="639" t="s">
        <v>236</v>
      </c>
      <c r="BP22" s="639"/>
      <c r="BQ22" s="639"/>
      <c r="BR22" s="639"/>
      <c r="BS22" s="640" t="s">
        <v>236</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118452</v>
      </c>
      <c r="S23" s="637"/>
      <c r="T23" s="637"/>
      <c r="U23" s="637"/>
      <c r="V23" s="637"/>
      <c r="W23" s="637"/>
      <c r="X23" s="637"/>
      <c r="Y23" s="638"/>
      <c r="Z23" s="639">
        <v>2.6</v>
      </c>
      <c r="AA23" s="639"/>
      <c r="AB23" s="639"/>
      <c r="AC23" s="639"/>
      <c r="AD23" s="640" t="s">
        <v>236</v>
      </c>
      <c r="AE23" s="640"/>
      <c r="AF23" s="640"/>
      <c r="AG23" s="640"/>
      <c r="AH23" s="640"/>
      <c r="AI23" s="640"/>
      <c r="AJ23" s="640"/>
      <c r="AK23" s="640"/>
      <c r="AL23" s="641" t="s">
        <v>176</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t="s">
        <v>176</v>
      </c>
      <c r="BH23" s="637"/>
      <c r="BI23" s="637"/>
      <c r="BJ23" s="637"/>
      <c r="BK23" s="637"/>
      <c r="BL23" s="637"/>
      <c r="BM23" s="637"/>
      <c r="BN23" s="638"/>
      <c r="BO23" s="639" t="s">
        <v>236</v>
      </c>
      <c r="BP23" s="639"/>
      <c r="BQ23" s="639"/>
      <c r="BR23" s="639"/>
      <c r="BS23" s="640" t="s">
        <v>176</v>
      </c>
      <c r="BT23" s="640"/>
      <c r="BU23" s="640"/>
      <c r="BV23" s="640"/>
      <c r="BW23" s="640"/>
      <c r="BX23" s="640"/>
      <c r="BY23" s="640"/>
      <c r="BZ23" s="640"/>
      <c r="CA23" s="640"/>
      <c r="CB23" s="644"/>
      <c r="CD23" s="618" t="s">
        <v>224</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74</v>
      </c>
      <c r="S24" s="637"/>
      <c r="T24" s="637"/>
      <c r="U24" s="637"/>
      <c r="V24" s="637"/>
      <c r="W24" s="637"/>
      <c r="X24" s="637"/>
      <c r="Y24" s="638"/>
      <c r="Z24" s="639">
        <v>0</v>
      </c>
      <c r="AA24" s="639"/>
      <c r="AB24" s="639"/>
      <c r="AC24" s="639"/>
      <c r="AD24" s="640" t="s">
        <v>236</v>
      </c>
      <c r="AE24" s="640"/>
      <c r="AF24" s="640"/>
      <c r="AG24" s="640"/>
      <c r="AH24" s="640"/>
      <c r="AI24" s="640"/>
      <c r="AJ24" s="640"/>
      <c r="AK24" s="640"/>
      <c r="AL24" s="641" t="s">
        <v>176</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176</v>
      </c>
      <c r="BH24" s="637"/>
      <c r="BI24" s="637"/>
      <c r="BJ24" s="637"/>
      <c r="BK24" s="637"/>
      <c r="BL24" s="637"/>
      <c r="BM24" s="637"/>
      <c r="BN24" s="638"/>
      <c r="BO24" s="639" t="s">
        <v>176</v>
      </c>
      <c r="BP24" s="639"/>
      <c r="BQ24" s="639"/>
      <c r="BR24" s="639"/>
      <c r="BS24" s="640" t="s">
        <v>176</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1628503</v>
      </c>
      <c r="CS24" s="626"/>
      <c r="CT24" s="626"/>
      <c r="CU24" s="626"/>
      <c r="CV24" s="626"/>
      <c r="CW24" s="626"/>
      <c r="CX24" s="626"/>
      <c r="CY24" s="627"/>
      <c r="CZ24" s="630">
        <v>39.1</v>
      </c>
      <c r="DA24" s="631"/>
      <c r="DB24" s="631"/>
      <c r="DC24" s="647"/>
      <c r="DD24" s="668">
        <v>1218283</v>
      </c>
      <c r="DE24" s="626"/>
      <c r="DF24" s="626"/>
      <c r="DG24" s="626"/>
      <c r="DH24" s="626"/>
      <c r="DI24" s="626"/>
      <c r="DJ24" s="626"/>
      <c r="DK24" s="627"/>
      <c r="DL24" s="668">
        <v>1205906</v>
      </c>
      <c r="DM24" s="626"/>
      <c r="DN24" s="626"/>
      <c r="DO24" s="626"/>
      <c r="DP24" s="626"/>
      <c r="DQ24" s="626"/>
      <c r="DR24" s="626"/>
      <c r="DS24" s="626"/>
      <c r="DT24" s="626"/>
      <c r="DU24" s="626"/>
      <c r="DV24" s="627"/>
      <c r="DW24" s="630">
        <v>44.5</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2765803</v>
      </c>
      <c r="S25" s="637"/>
      <c r="T25" s="637"/>
      <c r="U25" s="637"/>
      <c r="V25" s="637"/>
      <c r="W25" s="637"/>
      <c r="X25" s="637"/>
      <c r="Y25" s="638"/>
      <c r="Z25" s="639">
        <v>61</v>
      </c>
      <c r="AA25" s="639"/>
      <c r="AB25" s="639"/>
      <c r="AC25" s="639"/>
      <c r="AD25" s="640">
        <v>2647277</v>
      </c>
      <c r="AE25" s="640"/>
      <c r="AF25" s="640"/>
      <c r="AG25" s="640"/>
      <c r="AH25" s="640"/>
      <c r="AI25" s="640"/>
      <c r="AJ25" s="640"/>
      <c r="AK25" s="640"/>
      <c r="AL25" s="641">
        <v>99.1</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236</v>
      </c>
      <c r="BH25" s="637"/>
      <c r="BI25" s="637"/>
      <c r="BJ25" s="637"/>
      <c r="BK25" s="637"/>
      <c r="BL25" s="637"/>
      <c r="BM25" s="637"/>
      <c r="BN25" s="638"/>
      <c r="BO25" s="639" t="s">
        <v>176</v>
      </c>
      <c r="BP25" s="639"/>
      <c r="BQ25" s="639"/>
      <c r="BR25" s="639"/>
      <c r="BS25" s="640" t="s">
        <v>236</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843014</v>
      </c>
      <c r="CS25" s="669"/>
      <c r="CT25" s="669"/>
      <c r="CU25" s="669"/>
      <c r="CV25" s="669"/>
      <c r="CW25" s="669"/>
      <c r="CX25" s="669"/>
      <c r="CY25" s="670"/>
      <c r="CZ25" s="641">
        <v>20.2</v>
      </c>
      <c r="DA25" s="666"/>
      <c r="DB25" s="666"/>
      <c r="DC25" s="671"/>
      <c r="DD25" s="645">
        <v>769599</v>
      </c>
      <c r="DE25" s="669"/>
      <c r="DF25" s="669"/>
      <c r="DG25" s="669"/>
      <c r="DH25" s="669"/>
      <c r="DI25" s="669"/>
      <c r="DJ25" s="669"/>
      <c r="DK25" s="670"/>
      <c r="DL25" s="645">
        <v>757882</v>
      </c>
      <c r="DM25" s="669"/>
      <c r="DN25" s="669"/>
      <c r="DO25" s="669"/>
      <c r="DP25" s="669"/>
      <c r="DQ25" s="669"/>
      <c r="DR25" s="669"/>
      <c r="DS25" s="669"/>
      <c r="DT25" s="669"/>
      <c r="DU25" s="669"/>
      <c r="DV25" s="670"/>
      <c r="DW25" s="641">
        <v>28</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893</v>
      </c>
      <c r="S26" s="637"/>
      <c r="T26" s="637"/>
      <c r="U26" s="637"/>
      <c r="V26" s="637"/>
      <c r="W26" s="637"/>
      <c r="X26" s="637"/>
      <c r="Y26" s="638"/>
      <c r="Z26" s="639">
        <v>0</v>
      </c>
      <c r="AA26" s="639"/>
      <c r="AB26" s="639"/>
      <c r="AC26" s="639"/>
      <c r="AD26" s="640">
        <v>893</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236</v>
      </c>
      <c r="BH26" s="637"/>
      <c r="BI26" s="637"/>
      <c r="BJ26" s="637"/>
      <c r="BK26" s="637"/>
      <c r="BL26" s="637"/>
      <c r="BM26" s="637"/>
      <c r="BN26" s="638"/>
      <c r="BO26" s="639" t="s">
        <v>236</v>
      </c>
      <c r="BP26" s="639"/>
      <c r="BQ26" s="639"/>
      <c r="BR26" s="639"/>
      <c r="BS26" s="640" t="s">
        <v>176</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455392</v>
      </c>
      <c r="CS26" s="637"/>
      <c r="CT26" s="637"/>
      <c r="CU26" s="637"/>
      <c r="CV26" s="637"/>
      <c r="CW26" s="637"/>
      <c r="CX26" s="637"/>
      <c r="CY26" s="638"/>
      <c r="CZ26" s="641">
        <v>10.9</v>
      </c>
      <c r="DA26" s="666"/>
      <c r="DB26" s="666"/>
      <c r="DC26" s="671"/>
      <c r="DD26" s="645">
        <v>419072</v>
      </c>
      <c r="DE26" s="637"/>
      <c r="DF26" s="637"/>
      <c r="DG26" s="637"/>
      <c r="DH26" s="637"/>
      <c r="DI26" s="637"/>
      <c r="DJ26" s="637"/>
      <c r="DK26" s="638"/>
      <c r="DL26" s="645" t="s">
        <v>236</v>
      </c>
      <c r="DM26" s="637"/>
      <c r="DN26" s="637"/>
      <c r="DO26" s="637"/>
      <c r="DP26" s="637"/>
      <c r="DQ26" s="637"/>
      <c r="DR26" s="637"/>
      <c r="DS26" s="637"/>
      <c r="DT26" s="637"/>
      <c r="DU26" s="637"/>
      <c r="DV26" s="638"/>
      <c r="DW26" s="641" t="s">
        <v>236</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219746</v>
      </c>
      <c r="S27" s="637"/>
      <c r="T27" s="637"/>
      <c r="U27" s="637"/>
      <c r="V27" s="637"/>
      <c r="W27" s="637"/>
      <c r="X27" s="637"/>
      <c r="Y27" s="638"/>
      <c r="Z27" s="639">
        <v>4.8</v>
      </c>
      <c r="AA27" s="639"/>
      <c r="AB27" s="639"/>
      <c r="AC27" s="639"/>
      <c r="AD27" s="640" t="s">
        <v>176</v>
      </c>
      <c r="AE27" s="640"/>
      <c r="AF27" s="640"/>
      <c r="AG27" s="640"/>
      <c r="AH27" s="640"/>
      <c r="AI27" s="640"/>
      <c r="AJ27" s="640"/>
      <c r="AK27" s="640"/>
      <c r="AL27" s="641" t="s">
        <v>176</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926870</v>
      </c>
      <c r="BH27" s="637"/>
      <c r="BI27" s="637"/>
      <c r="BJ27" s="637"/>
      <c r="BK27" s="637"/>
      <c r="BL27" s="637"/>
      <c r="BM27" s="637"/>
      <c r="BN27" s="638"/>
      <c r="BO27" s="639">
        <v>100</v>
      </c>
      <c r="BP27" s="639"/>
      <c r="BQ27" s="639"/>
      <c r="BR27" s="639"/>
      <c r="BS27" s="640" t="s">
        <v>176</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419642</v>
      </c>
      <c r="CS27" s="669"/>
      <c r="CT27" s="669"/>
      <c r="CU27" s="669"/>
      <c r="CV27" s="669"/>
      <c r="CW27" s="669"/>
      <c r="CX27" s="669"/>
      <c r="CY27" s="670"/>
      <c r="CZ27" s="641">
        <v>10.1</v>
      </c>
      <c r="DA27" s="666"/>
      <c r="DB27" s="666"/>
      <c r="DC27" s="671"/>
      <c r="DD27" s="645">
        <v>102482</v>
      </c>
      <c r="DE27" s="669"/>
      <c r="DF27" s="669"/>
      <c r="DG27" s="669"/>
      <c r="DH27" s="669"/>
      <c r="DI27" s="669"/>
      <c r="DJ27" s="669"/>
      <c r="DK27" s="670"/>
      <c r="DL27" s="645">
        <v>101822</v>
      </c>
      <c r="DM27" s="669"/>
      <c r="DN27" s="669"/>
      <c r="DO27" s="669"/>
      <c r="DP27" s="669"/>
      <c r="DQ27" s="669"/>
      <c r="DR27" s="669"/>
      <c r="DS27" s="669"/>
      <c r="DT27" s="669"/>
      <c r="DU27" s="669"/>
      <c r="DV27" s="670"/>
      <c r="DW27" s="641">
        <v>3.8</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40505</v>
      </c>
      <c r="S28" s="637"/>
      <c r="T28" s="637"/>
      <c r="U28" s="637"/>
      <c r="V28" s="637"/>
      <c r="W28" s="637"/>
      <c r="X28" s="637"/>
      <c r="Y28" s="638"/>
      <c r="Z28" s="639">
        <v>0.9</v>
      </c>
      <c r="AA28" s="639"/>
      <c r="AB28" s="639"/>
      <c r="AC28" s="639"/>
      <c r="AD28" s="640">
        <v>2753</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365847</v>
      </c>
      <c r="CS28" s="637"/>
      <c r="CT28" s="637"/>
      <c r="CU28" s="637"/>
      <c r="CV28" s="637"/>
      <c r="CW28" s="637"/>
      <c r="CX28" s="637"/>
      <c r="CY28" s="638"/>
      <c r="CZ28" s="641">
        <v>8.8000000000000007</v>
      </c>
      <c r="DA28" s="666"/>
      <c r="DB28" s="666"/>
      <c r="DC28" s="671"/>
      <c r="DD28" s="645">
        <v>346202</v>
      </c>
      <c r="DE28" s="637"/>
      <c r="DF28" s="637"/>
      <c r="DG28" s="637"/>
      <c r="DH28" s="637"/>
      <c r="DI28" s="637"/>
      <c r="DJ28" s="637"/>
      <c r="DK28" s="638"/>
      <c r="DL28" s="645">
        <v>346202</v>
      </c>
      <c r="DM28" s="637"/>
      <c r="DN28" s="637"/>
      <c r="DO28" s="637"/>
      <c r="DP28" s="637"/>
      <c r="DQ28" s="637"/>
      <c r="DR28" s="637"/>
      <c r="DS28" s="637"/>
      <c r="DT28" s="637"/>
      <c r="DU28" s="637"/>
      <c r="DV28" s="638"/>
      <c r="DW28" s="641">
        <v>12.8</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28015</v>
      </c>
      <c r="S29" s="637"/>
      <c r="T29" s="637"/>
      <c r="U29" s="637"/>
      <c r="V29" s="637"/>
      <c r="W29" s="637"/>
      <c r="X29" s="637"/>
      <c r="Y29" s="638"/>
      <c r="Z29" s="639">
        <v>0.6</v>
      </c>
      <c r="AA29" s="639"/>
      <c r="AB29" s="639"/>
      <c r="AC29" s="639"/>
      <c r="AD29" s="640" t="s">
        <v>236</v>
      </c>
      <c r="AE29" s="640"/>
      <c r="AF29" s="640"/>
      <c r="AG29" s="640"/>
      <c r="AH29" s="640"/>
      <c r="AI29" s="640"/>
      <c r="AJ29" s="640"/>
      <c r="AK29" s="640"/>
      <c r="AL29" s="641" t="s">
        <v>236</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306</v>
      </c>
      <c r="CE29" s="675"/>
      <c r="CF29" s="633" t="s">
        <v>307</v>
      </c>
      <c r="CG29" s="634"/>
      <c r="CH29" s="634"/>
      <c r="CI29" s="634"/>
      <c r="CJ29" s="634"/>
      <c r="CK29" s="634"/>
      <c r="CL29" s="634"/>
      <c r="CM29" s="634"/>
      <c r="CN29" s="634"/>
      <c r="CO29" s="634"/>
      <c r="CP29" s="634"/>
      <c r="CQ29" s="635"/>
      <c r="CR29" s="636">
        <v>365847</v>
      </c>
      <c r="CS29" s="669"/>
      <c r="CT29" s="669"/>
      <c r="CU29" s="669"/>
      <c r="CV29" s="669"/>
      <c r="CW29" s="669"/>
      <c r="CX29" s="669"/>
      <c r="CY29" s="670"/>
      <c r="CZ29" s="641">
        <v>8.8000000000000007</v>
      </c>
      <c r="DA29" s="666"/>
      <c r="DB29" s="666"/>
      <c r="DC29" s="671"/>
      <c r="DD29" s="645">
        <v>346202</v>
      </c>
      <c r="DE29" s="669"/>
      <c r="DF29" s="669"/>
      <c r="DG29" s="669"/>
      <c r="DH29" s="669"/>
      <c r="DI29" s="669"/>
      <c r="DJ29" s="669"/>
      <c r="DK29" s="670"/>
      <c r="DL29" s="645">
        <v>346202</v>
      </c>
      <c r="DM29" s="669"/>
      <c r="DN29" s="669"/>
      <c r="DO29" s="669"/>
      <c r="DP29" s="669"/>
      <c r="DQ29" s="669"/>
      <c r="DR29" s="669"/>
      <c r="DS29" s="669"/>
      <c r="DT29" s="669"/>
      <c r="DU29" s="669"/>
      <c r="DV29" s="670"/>
      <c r="DW29" s="641">
        <v>12.8</v>
      </c>
      <c r="DX29" s="666"/>
      <c r="DY29" s="666"/>
      <c r="DZ29" s="666"/>
      <c r="EA29" s="666"/>
      <c r="EB29" s="666"/>
      <c r="EC29" s="667"/>
    </row>
    <row r="30" spans="2:133" ht="11.25" customHeight="1" x14ac:dyDescent="0.2">
      <c r="B30" s="633" t="s">
        <v>308</v>
      </c>
      <c r="C30" s="634"/>
      <c r="D30" s="634"/>
      <c r="E30" s="634"/>
      <c r="F30" s="634"/>
      <c r="G30" s="634"/>
      <c r="H30" s="634"/>
      <c r="I30" s="634"/>
      <c r="J30" s="634"/>
      <c r="K30" s="634"/>
      <c r="L30" s="634"/>
      <c r="M30" s="634"/>
      <c r="N30" s="634"/>
      <c r="O30" s="634"/>
      <c r="P30" s="634"/>
      <c r="Q30" s="635"/>
      <c r="R30" s="636">
        <v>552153</v>
      </c>
      <c r="S30" s="637"/>
      <c r="T30" s="637"/>
      <c r="U30" s="637"/>
      <c r="V30" s="637"/>
      <c r="W30" s="637"/>
      <c r="X30" s="637"/>
      <c r="Y30" s="638"/>
      <c r="Z30" s="639">
        <v>12.2</v>
      </c>
      <c r="AA30" s="639"/>
      <c r="AB30" s="639"/>
      <c r="AC30" s="639"/>
      <c r="AD30" s="640" t="s">
        <v>236</v>
      </c>
      <c r="AE30" s="640"/>
      <c r="AF30" s="640"/>
      <c r="AG30" s="640"/>
      <c r="AH30" s="640"/>
      <c r="AI30" s="640"/>
      <c r="AJ30" s="640"/>
      <c r="AK30" s="640"/>
      <c r="AL30" s="641" t="s">
        <v>236</v>
      </c>
      <c r="AM30" s="642"/>
      <c r="AN30" s="642"/>
      <c r="AO30" s="643"/>
      <c r="AP30" s="618" t="s">
        <v>224</v>
      </c>
      <c r="AQ30" s="619"/>
      <c r="AR30" s="619"/>
      <c r="AS30" s="619"/>
      <c r="AT30" s="619"/>
      <c r="AU30" s="619"/>
      <c r="AV30" s="619"/>
      <c r="AW30" s="619"/>
      <c r="AX30" s="619"/>
      <c r="AY30" s="619"/>
      <c r="AZ30" s="619"/>
      <c r="BA30" s="619"/>
      <c r="BB30" s="619"/>
      <c r="BC30" s="619"/>
      <c r="BD30" s="619"/>
      <c r="BE30" s="619"/>
      <c r="BF30" s="620"/>
      <c r="BG30" s="618" t="s">
        <v>309</v>
      </c>
      <c r="BH30" s="672"/>
      <c r="BI30" s="672"/>
      <c r="BJ30" s="672"/>
      <c r="BK30" s="672"/>
      <c r="BL30" s="672"/>
      <c r="BM30" s="672"/>
      <c r="BN30" s="672"/>
      <c r="BO30" s="672"/>
      <c r="BP30" s="672"/>
      <c r="BQ30" s="673"/>
      <c r="BR30" s="618" t="s">
        <v>310</v>
      </c>
      <c r="BS30" s="672"/>
      <c r="BT30" s="672"/>
      <c r="BU30" s="672"/>
      <c r="BV30" s="672"/>
      <c r="BW30" s="672"/>
      <c r="BX30" s="672"/>
      <c r="BY30" s="672"/>
      <c r="BZ30" s="672"/>
      <c r="CA30" s="672"/>
      <c r="CB30" s="673"/>
      <c r="CD30" s="676"/>
      <c r="CE30" s="677"/>
      <c r="CF30" s="633" t="s">
        <v>311</v>
      </c>
      <c r="CG30" s="634"/>
      <c r="CH30" s="634"/>
      <c r="CI30" s="634"/>
      <c r="CJ30" s="634"/>
      <c r="CK30" s="634"/>
      <c r="CL30" s="634"/>
      <c r="CM30" s="634"/>
      <c r="CN30" s="634"/>
      <c r="CO30" s="634"/>
      <c r="CP30" s="634"/>
      <c r="CQ30" s="635"/>
      <c r="CR30" s="636">
        <v>351050</v>
      </c>
      <c r="CS30" s="637"/>
      <c r="CT30" s="637"/>
      <c r="CU30" s="637"/>
      <c r="CV30" s="637"/>
      <c r="CW30" s="637"/>
      <c r="CX30" s="637"/>
      <c r="CY30" s="638"/>
      <c r="CZ30" s="641">
        <v>8.4</v>
      </c>
      <c r="DA30" s="666"/>
      <c r="DB30" s="666"/>
      <c r="DC30" s="671"/>
      <c r="DD30" s="645">
        <v>331773</v>
      </c>
      <c r="DE30" s="637"/>
      <c r="DF30" s="637"/>
      <c r="DG30" s="637"/>
      <c r="DH30" s="637"/>
      <c r="DI30" s="637"/>
      <c r="DJ30" s="637"/>
      <c r="DK30" s="638"/>
      <c r="DL30" s="645">
        <v>331773</v>
      </c>
      <c r="DM30" s="637"/>
      <c r="DN30" s="637"/>
      <c r="DO30" s="637"/>
      <c r="DP30" s="637"/>
      <c r="DQ30" s="637"/>
      <c r="DR30" s="637"/>
      <c r="DS30" s="637"/>
      <c r="DT30" s="637"/>
      <c r="DU30" s="637"/>
      <c r="DV30" s="638"/>
      <c r="DW30" s="641">
        <v>12.3</v>
      </c>
      <c r="DX30" s="666"/>
      <c r="DY30" s="666"/>
      <c r="DZ30" s="666"/>
      <c r="EA30" s="666"/>
      <c r="EB30" s="666"/>
      <c r="EC30" s="667"/>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176</v>
      </c>
      <c r="S31" s="637"/>
      <c r="T31" s="637"/>
      <c r="U31" s="637"/>
      <c r="V31" s="637"/>
      <c r="W31" s="637"/>
      <c r="X31" s="637"/>
      <c r="Y31" s="638"/>
      <c r="Z31" s="639" t="s">
        <v>176</v>
      </c>
      <c r="AA31" s="639"/>
      <c r="AB31" s="639"/>
      <c r="AC31" s="639"/>
      <c r="AD31" s="640" t="s">
        <v>236</v>
      </c>
      <c r="AE31" s="640"/>
      <c r="AF31" s="640"/>
      <c r="AG31" s="640"/>
      <c r="AH31" s="640"/>
      <c r="AI31" s="640"/>
      <c r="AJ31" s="640"/>
      <c r="AK31" s="640"/>
      <c r="AL31" s="641" t="s">
        <v>176</v>
      </c>
      <c r="AM31" s="642"/>
      <c r="AN31" s="642"/>
      <c r="AO31" s="643"/>
      <c r="AP31" s="684" t="s">
        <v>313</v>
      </c>
      <c r="AQ31" s="685"/>
      <c r="AR31" s="685"/>
      <c r="AS31" s="685"/>
      <c r="AT31" s="690" t="s">
        <v>314</v>
      </c>
      <c r="AU31" s="212"/>
      <c r="AV31" s="212"/>
      <c r="AW31" s="212"/>
      <c r="AX31" s="622" t="s">
        <v>188</v>
      </c>
      <c r="AY31" s="623"/>
      <c r="AZ31" s="623"/>
      <c r="BA31" s="623"/>
      <c r="BB31" s="623"/>
      <c r="BC31" s="623"/>
      <c r="BD31" s="623"/>
      <c r="BE31" s="623"/>
      <c r="BF31" s="624"/>
      <c r="BG31" s="683">
        <v>98.2</v>
      </c>
      <c r="BH31" s="680"/>
      <c r="BI31" s="680"/>
      <c r="BJ31" s="680"/>
      <c r="BK31" s="680"/>
      <c r="BL31" s="680"/>
      <c r="BM31" s="631">
        <v>91.9</v>
      </c>
      <c r="BN31" s="680"/>
      <c r="BO31" s="680"/>
      <c r="BP31" s="680"/>
      <c r="BQ31" s="681"/>
      <c r="BR31" s="683">
        <v>98.2</v>
      </c>
      <c r="BS31" s="680"/>
      <c r="BT31" s="680"/>
      <c r="BU31" s="680"/>
      <c r="BV31" s="680"/>
      <c r="BW31" s="680"/>
      <c r="BX31" s="631">
        <v>90.8</v>
      </c>
      <c r="BY31" s="680"/>
      <c r="BZ31" s="680"/>
      <c r="CA31" s="680"/>
      <c r="CB31" s="681"/>
      <c r="CD31" s="676"/>
      <c r="CE31" s="677"/>
      <c r="CF31" s="633" t="s">
        <v>315</v>
      </c>
      <c r="CG31" s="634"/>
      <c r="CH31" s="634"/>
      <c r="CI31" s="634"/>
      <c r="CJ31" s="634"/>
      <c r="CK31" s="634"/>
      <c r="CL31" s="634"/>
      <c r="CM31" s="634"/>
      <c r="CN31" s="634"/>
      <c r="CO31" s="634"/>
      <c r="CP31" s="634"/>
      <c r="CQ31" s="635"/>
      <c r="CR31" s="636">
        <v>14797</v>
      </c>
      <c r="CS31" s="669"/>
      <c r="CT31" s="669"/>
      <c r="CU31" s="669"/>
      <c r="CV31" s="669"/>
      <c r="CW31" s="669"/>
      <c r="CX31" s="669"/>
      <c r="CY31" s="670"/>
      <c r="CZ31" s="641">
        <v>0.4</v>
      </c>
      <c r="DA31" s="666"/>
      <c r="DB31" s="666"/>
      <c r="DC31" s="671"/>
      <c r="DD31" s="645">
        <v>14429</v>
      </c>
      <c r="DE31" s="669"/>
      <c r="DF31" s="669"/>
      <c r="DG31" s="669"/>
      <c r="DH31" s="669"/>
      <c r="DI31" s="669"/>
      <c r="DJ31" s="669"/>
      <c r="DK31" s="670"/>
      <c r="DL31" s="645">
        <v>14429</v>
      </c>
      <c r="DM31" s="669"/>
      <c r="DN31" s="669"/>
      <c r="DO31" s="669"/>
      <c r="DP31" s="669"/>
      <c r="DQ31" s="669"/>
      <c r="DR31" s="669"/>
      <c r="DS31" s="669"/>
      <c r="DT31" s="669"/>
      <c r="DU31" s="669"/>
      <c r="DV31" s="670"/>
      <c r="DW31" s="641">
        <v>0.5</v>
      </c>
      <c r="DX31" s="666"/>
      <c r="DY31" s="666"/>
      <c r="DZ31" s="666"/>
      <c r="EA31" s="666"/>
      <c r="EB31" s="666"/>
      <c r="EC31" s="667"/>
    </row>
    <row r="32" spans="2:133" ht="11.25" customHeight="1" x14ac:dyDescent="0.2">
      <c r="B32" s="633" t="s">
        <v>316</v>
      </c>
      <c r="C32" s="634"/>
      <c r="D32" s="634"/>
      <c r="E32" s="634"/>
      <c r="F32" s="634"/>
      <c r="G32" s="634"/>
      <c r="H32" s="634"/>
      <c r="I32" s="634"/>
      <c r="J32" s="634"/>
      <c r="K32" s="634"/>
      <c r="L32" s="634"/>
      <c r="M32" s="634"/>
      <c r="N32" s="634"/>
      <c r="O32" s="634"/>
      <c r="P32" s="634"/>
      <c r="Q32" s="635"/>
      <c r="R32" s="636">
        <v>208051</v>
      </c>
      <c r="S32" s="637"/>
      <c r="T32" s="637"/>
      <c r="U32" s="637"/>
      <c r="V32" s="637"/>
      <c r="W32" s="637"/>
      <c r="X32" s="637"/>
      <c r="Y32" s="638"/>
      <c r="Z32" s="639">
        <v>4.5999999999999996</v>
      </c>
      <c r="AA32" s="639"/>
      <c r="AB32" s="639"/>
      <c r="AC32" s="639"/>
      <c r="AD32" s="640" t="s">
        <v>176</v>
      </c>
      <c r="AE32" s="640"/>
      <c r="AF32" s="640"/>
      <c r="AG32" s="640"/>
      <c r="AH32" s="640"/>
      <c r="AI32" s="640"/>
      <c r="AJ32" s="640"/>
      <c r="AK32" s="640"/>
      <c r="AL32" s="641" t="s">
        <v>176</v>
      </c>
      <c r="AM32" s="642"/>
      <c r="AN32" s="642"/>
      <c r="AO32" s="643"/>
      <c r="AP32" s="686"/>
      <c r="AQ32" s="687"/>
      <c r="AR32" s="687"/>
      <c r="AS32" s="687"/>
      <c r="AT32" s="691"/>
      <c r="AU32" s="208" t="s">
        <v>317</v>
      </c>
      <c r="AX32" s="633" t="s">
        <v>318</v>
      </c>
      <c r="AY32" s="634"/>
      <c r="AZ32" s="634"/>
      <c r="BA32" s="634"/>
      <c r="BB32" s="634"/>
      <c r="BC32" s="634"/>
      <c r="BD32" s="634"/>
      <c r="BE32" s="634"/>
      <c r="BF32" s="635"/>
      <c r="BG32" s="693">
        <v>98.4</v>
      </c>
      <c r="BH32" s="669"/>
      <c r="BI32" s="669"/>
      <c r="BJ32" s="669"/>
      <c r="BK32" s="669"/>
      <c r="BL32" s="669"/>
      <c r="BM32" s="642">
        <v>93.5</v>
      </c>
      <c r="BN32" s="669"/>
      <c r="BO32" s="669"/>
      <c r="BP32" s="669"/>
      <c r="BQ32" s="682"/>
      <c r="BR32" s="693">
        <v>98.8</v>
      </c>
      <c r="BS32" s="669"/>
      <c r="BT32" s="669"/>
      <c r="BU32" s="669"/>
      <c r="BV32" s="669"/>
      <c r="BW32" s="669"/>
      <c r="BX32" s="642">
        <v>92.7</v>
      </c>
      <c r="BY32" s="669"/>
      <c r="BZ32" s="669"/>
      <c r="CA32" s="669"/>
      <c r="CB32" s="682"/>
      <c r="CD32" s="678"/>
      <c r="CE32" s="679"/>
      <c r="CF32" s="633" t="s">
        <v>319</v>
      </c>
      <c r="CG32" s="634"/>
      <c r="CH32" s="634"/>
      <c r="CI32" s="634"/>
      <c r="CJ32" s="634"/>
      <c r="CK32" s="634"/>
      <c r="CL32" s="634"/>
      <c r="CM32" s="634"/>
      <c r="CN32" s="634"/>
      <c r="CO32" s="634"/>
      <c r="CP32" s="634"/>
      <c r="CQ32" s="635"/>
      <c r="CR32" s="636" t="s">
        <v>176</v>
      </c>
      <c r="CS32" s="637"/>
      <c r="CT32" s="637"/>
      <c r="CU32" s="637"/>
      <c r="CV32" s="637"/>
      <c r="CW32" s="637"/>
      <c r="CX32" s="637"/>
      <c r="CY32" s="638"/>
      <c r="CZ32" s="641" t="s">
        <v>176</v>
      </c>
      <c r="DA32" s="666"/>
      <c r="DB32" s="666"/>
      <c r="DC32" s="671"/>
      <c r="DD32" s="645" t="s">
        <v>176</v>
      </c>
      <c r="DE32" s="637"/>
      <c r="DF32" s="637"/>
      <c r="DG32" s="637"/>
      <c r="DH32" s="637"/>
      <c r="DI32" s="637"/>
      <c r="DJ32" s="637"/>
      <c r="DK32" s="638"/>
      <c r="DL32" s="645" t="s">
        <v>176</v>
      </c>
      <c r="DM32" s="637"/>
      <c r="DN32" s="637"/>
      <c r="DO32" s="637"/>
      <c r="DP32" s="637"/>
      <c r="DQ32" s="637"/>
      <c r="DR32" s="637"/>
      <c r="DS32" s="637"/>
      <c r="DT32" s="637"/>
      <c r="DU32" s="637"/>
      <c r="DV32" s="638"/>
      <c r="DW32" s="641" t="s">
        <v>176</v>
      </c>
      <c r="DX32" s="666"/>
      <c r="DY32" s="666"/>
      <c r="DZ32" s="666"/>
      <c r="EA32" s="666"/>
      <c r="EB32" s="666"/>
      <c r="EC32" s="667"/>
    </row>
    <row r="33" spans="2:133" ht="11.25" customHeight="1" x14ac:dyDescent="0.2">
      <c r="B33" s="633" t="s">
        <v>320</v>
      </c>
      <c r="C33" s="634"/>
      <c r="D33" s="634"/>
      <c r="E33" s="634"/>
      <c r="F33" s="634"/>
      <c r="G33" s="634"/>
      <c r="H33" s="634"/>
      <c r="I33" s="634"/>
      <c r="J33" s="634"/>
      <c r="K33" s="634"/>
      <c r="L33" s="634"/>
      <c r="M33" s="634"/>
      <c r="N33" s="634"/>
      <c r="O33" s="634"/>
      <c r="P33" s="634"/>
      <c r="Q33" s="635"/>
      <c r="R33" s="636">
        <v>21184</v>
      </c>
      <c r="S33" s="637"/>
      <c r="T33" s="637"/>
      <c r="U33" s="637"/>
      <c r="V33" s="637"/>
      <c r="W33" s="637"/>
      <c r="X33" s="637"/>
      <c r="Y33" s="638"/>
      <c r="Z33" s="639">
        <v>0.5</v>
      </c>
      <c r="AA33" s="639"/>
      <c r="AB33" s="639"/>
      <c r="AC33" s="639"/>
      <c r="AD33" s="640">
        <v>18961</v>
      </c>
      <c r="AE33" s="640"/>
      <c r="AF33" s="640"/>
      <c r="AG33" s="640"/>
      <c r="AH33" s="640"/>
      <c r="AI33" s="640"/>
      <c r="AJ33" s="640"/>
      <c r="AK33" s="640"/>
      <c r="AL33" s="641">
        <v>0.7</v>
      </c>
      <c r="AM33" s="642"/>
      <c r="AN33" s="642"/>
      <c r="AO33" s="643"/>
      <c r="AP33" s="688"/>
      <c r="AQ33" s="689"/>
      <c r="AR33" s="689"/>
      <c r="AS33" s="689"/>
      <c r="AT33" s="692"/>
      <c r="AU33" s="213"/>
      <c r="AV33" s="213"/>
      <c r="AW33" s="213"/>
      <c r="AX33" s="657" t="s">
        <v>321</v>
      </c>
      <c r="AY33" s="658"/>
      <c r="AZ33" s="658"/>
      <c r="BA33" s="658"/>
      <c r="BB33" s="658"/>
      <c r="BC33" s="658"/>
      <c r="BD33" s="658"/>
      <c r="BE33" s="658"/>
      <c r="BF33" s="659"/>
      <c r="BG33" s="694">
        <v>97.9</v>
      </c>
      <c r="BH33" s="695"/>
      <c r="BI33" s="695"/>
      <c r="BJ33" s="695"/>
      <c r="BK33" s="695"/>
      <c r="BL33" s="695"/>
      <c r="BM33" s="696">
        <v>90.3</v>
      </c>
      <c r="BN33" s="695"/>
      <c r="BO33" s="695"/>
      <c r="BP33" s="695"/>
      <c r="BQ33" s="697"/>
      <c r="BR33" s="694">
        <v>97.8</v>
      </c>
      <c r="BS33" s="695"/>
      <c r="BT33" s="695"/>
      <c r="BU33" s="695"/>
      <c r="BV33" s="695"/>
      <c r="BW33" s="695"/>
      <c r="BX33" s="696">
        <v>89</v>
      </c>
      <c r="BY33" s="695"/>
      <c r="BZ33" s="695"/>
      <c r="CA33" s="695"/>
      <c r="CB33" s="697"/>
      <c r="CD33" s="633" t="s">
        <v>322</v>
      </c>
      <c r="CE33" s="634"/>
      <c r="CF33" s="634"/>
      <c r="CG33" s="634"/>
      <c r="CH33" s="634"/>
      <c r="CI33" s="634"/>
      <c r="CJ33" s="634"/>
      <c r="CK33" s="634"/>
      <c r="CL33" s="634"/>
      <c r="CM33" s="634"/>
      <c r="CN33" s="634"/>
      <c r="CO33" s="634"/>
      <c r="CP33" s="634"/>
      <c r="CQ33" s="635"/>
      <c r="CR33" s="636">
        <v>2239276</v>
      </c>
      <c r="CS33" s="669"/>
      <c r="CT33" s="669"/>
      <c r="CU33" s="669"/>
      <c r="CV33" s="669"/>
      <c r="CW33" s="669"/>
      <c r="CX33" s="669"/>
      <c r="CY33" s="670"/>
      <c r="CZ33" s="641">
        <v>53.7</v>
      </c>
      <c r="DA33" s="666"/>
      <c r="DB33" s="666"/>
      <c r="DC33" s="671"/>
      <c r="DD33" s="645">
        <v>1712511</v>
      </c>
      <c r="DE33" s="669"/>
      <c r="DF33" s="669"/>
      <c r="DG33" s="669"/>
      <c r="DH33" s="669"/>
      <c r="DI33" s="669"/>
      <c r="DJ33" s="669"/>
      <c r="DK33" s="670"/>
      <c r="DL33" s="645">
        <v>1189021</v>
      </c>
      <c r="DM33" s="669"/>
      <c r="DN33" s="669"/>
      <c r="DO33" s="669"/>
      <c r="DP33" s="669"/>
      <c r="DQ33" s="669"/>
      <c r="DR33" s="669"/>
      <c r="DS33" s="669"/>
      <c r="DT33" s="669"/>
      <c r="DU33" s="669"/>
      <c r="DV33" s="670"/>
      <c r="DW33" s="641">
        <v>43.9</v>
      </c>
      <c r="DX33" s="666"/>
      <c r="DY33" s="666"/>
      <c r="DZ33" s="666"/>
      <c r="EA33" s="666"/>
      <c r="EB33" s="666"/>
      <c r="EC33" s="667"/>
    </row>
    <row r="34" spans="2:133" ht="11.25" customHeight="1" x14ac:dyDescent="0.2">
      <c r="B34" s="633" t="s">
        <v>323</v>
      </c>
      <c r="C34" s="634"/>
      <c r="D34" s="634"/>
      <c r="E34" s="634"/>
      <c r="F34" s="634"/>
      <c r="G34" s="634"/>
      <c r="H34" s="634"/>
      <c r="I34" s="634"/>
      <c r="J34" s="634"/>
      <c r="K34" s="634"/>
      <c r="L34" s="634"/>
      <c r="M34" s="634"/>
      <c r="N34" s="634"/>
      <c r="O34" s="634"/>
      <c r="P34" s="634"/>
      <c r="Q34" s="635"/>
      <c r="R34" s="636">
        <v>47474</v>
      </c>
      <c r="S34" s="637"/>
      <c r="T34" s="637"/>
      <c r="U34" s="637"/>
      <c r="V34" s="637"/>
      <c r="W34" s="637"/>
      <c r="X34" s="637"/>
      <c r="Y34" s="638"/>
      <c r="Z34" s="639">
        <v>1</v>
      </c>
      <c r="AA34" s="639"/>
      <c r="AB34" s="639"/>
      <c r="AC34" s="639"/>
      <c r="AD34" s="640" t="s">
        <v>176</v>
      </c>
      <c r="AE34" s="640"/>
      <c r="AF34" s="640"/>
      <c r="AG34" s="640"/>
      <c r="AH34" s="640"/>
      <c r="AI34" s="640"/>
      <c r="AJ34" s="640"/>
      <c r="AK34" s="640"/>
      <c r="AL34" s="641" t="s">
        <v>236</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892396</v>
      </c>
      <c r="CS34" s="637"/>
      <c r="CT34" s="637"/>
      <c r="CU34" s="637"/>
      <c r="CV34" s="637"/>
      <c r="CW34" s="637"/>
      <c r="CX34" s="637"/>
      <c r="CY34" s="638"/>
      <c r="CZ34" s="641">
        <v>21.4</v>
      </c>
      <c r="DA34" s="666"/>
      <c r="DB34" s="666"/>
      <c r="DC34" s="671"/>
      <c r="DD34" s="645">
        <v>568653</v>
      </c>
      <c r="DE34" s="637"/>
      <c r="DF34" s="637"/>
      <c r="DG34" s="637"/>
      <c r="DH34" s="637"/>
      <c r="DI34" s="637"/>
      <c r="DJ34" s="637"/>
      <c r="DK34" s="638"/>
      <c r="DL34" s="645">
        <v>419565</v>
      </c>
      <c r="DM34" s="637"/>
      <c r="DN34" s="637"/>
      <c r="DO34" s="637"/>
      <c r="DP34" s="637"/>
      <c r="DQ34" s="637"/>
      <c r="DR34" s="637"/>
      <c r="DS34" s="637"/>
      <c r="DT34" s="637"/>
      <c r="DU34" s="637"/>
      <c r="DV34" s="638"/>
      <c r="DW34" s="641">
        <v>15.5</v>
      </c>
      <c r="DX34" s="666"/>
      <c r="DY34" s="666"/>
      <c r="DZ34" s="666"/>
      <c r="EA34" s="666"/>
      <c r="EB34" s="666"/>
      <c r="EC34" s="667"/>
    </row>
    <row r="35" spans="2:133" ht="11.25" customHeight="1" x14ac:dyDescent="0.2">
      <c r="B35" s="633" t="s">
        <v>325</v>
      </c>
      <c r="C35" s="634"/>
      <c r="D35" s="634"/>
      <c r="E35" s="634"/>
      <c r="F35" s="634"/>
      <c r="G35" s="634"/>
      <c r="H35" s="634"/>
      <c r="I35" s="634"/>
      <c r="J35" s="634"/>
      <c r="K35" s="634"/>
      <c r="L35" s="634"/>
      <c r="M35" s="634"/>
      <c r="N35" s="634"/>
      <c r="O35" s="634"/>
      <c r="P35" s="634"/>
      <c r="Q35" s="635"/>
      <c r="R35" s="636">
        <v>71057</v>
      </c>
      <c r="S35" s="637"/>
      <c r="T35" s="637"/>
      <c r="U35" s="637"/>
      <c r="V35" s="637"/>
      <c r="W35" s="637"/>
      <c r="X35" s="637"/>
      <c r="Y35" s="638"/>
      <c r="Z35" s="639">
        <v>1.6</v>
      </c>
      <c r="AA35" s="639"/>
      <c r="AB35" s="639"/>
      <c r="AC35" s="639"/>
      <c r="AD35" s="640" t="s">
        <v>176</v>
      </c>
      <c r="AE35" s="640"/>
      <c r="AF35" s="640"/>
      <c r="AG35" s="640"/>
      <c r="AH35" s="640"/>
      <c r="AI35" s="640"/>
      <c r="AJ35" s="640"/>
      <c r="AK35" s="640"/>
      <c r="AL35" s="641" t="s">
        <v>176</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28303</v>
      </c>
      <c r="CS35" s="669"/>
      <c r="CT35" s="669"/>
      <c r="CU35" s="669"/>
      <c r="CV35" s="669"/>
      <c r="CW35" s="669"/>
      <c r="CX35" s="669"/>
      <c r="CY35" s="670"/>
      <c r="CZ35" s="641">
        <v>0.7</v>
      </c>
      <c r="DA35" s="666"/>
      <c r="DB35" s="666"/>
      <c r="DC35" s="671"/>
      <c r="DD35" s="645">
        <v>18659</v>
      </c>
      <c r="DE35" s="669"/>
      <c r="DF35" s="669"/>
      <c r="DG35" s="669"/>
      <c r="DH35" s="669"/>
      <c r="DI35" s="669"/>
      <c r="DJ35" s="669"/>
      <c r="DK35" s="670"/>
      <c r="DL35" s="645">
        <v>18659</v>
      </c>
      <c r="DM35" s="669"/>
      <c r="DN35" s="669"/>
      <c r="DO35" s="669"/>
      <c r="DP35" s="669"/>
      <c r="DQ35" s="669"/>
      <c r="DR35" s="669"/>
      <c r="DS35" s="669"/>
      <c r="DT35" s="669"/>
      <c r="DU35" s="669"/>
      <c r="DV35" s="670"/>
      <c r="DW35" s="641">
        <v>0.7</v>
      </c>
      <c r="DX35" s="666"/>
      <c r="DY35" s="666"/>
      <c r="DZ35" s="666"/>
      <c r="EA35" s="666"/>
      <c r="EB35" s="666"/>
      <c r="EC35" s="667"/>
    </row>
    <row r="36" spans="2:133" ht="11.25" customHeight="1" x14ac:dyDescent="0.2">
      <c r="B36" s="633" t="s">
        <v>329</v>
      </c>
      <c r="C36" s="634"/>
      <c r="D36" s="634"/>
      <c r="E36" s="634"/>
      <c r="F36" s="634"/>
      <c r="G36" s="634"/>
      <c r="H36" s="634"/>
      <c r="I36" s="634"/>
      <c r="J36" s="634"/>
      <c r="K36" s="634"/>
      <c r="L36" s="634"/>
      <c r="M36" s="634"/>
      <c r="N36" s="634"/>
      <c r="O36" s="634"/>
      <c r="P36" s="634"/>
      <c r="Q36" s="635"/>
      <c r="R36" s="636">
        <v>418046</v>
      </c>
      <c r="S36" s="637"/>
      <c r="T36" s="637"/>
      <c r="U36" s="637"/>
      <c r="V36" s="637"/>
      <c r="W36" s="637"/>
      <c r="X36" s="637"/>
      <c r="Y36" s="638"/>
      <c r="Z36" s="639">
        <v>9.1999999999999993</v>
      </c>
      <c r="AA36" s="639"/>
      <c r="AB36" s="639"/>
      <c r="AC36" s="639"/>
      <c r="AD36" s="640" t="s">
        <v>236</v>
      </c>
      <c r="AE36" s="640"/>
      <c r="AF36" s="640"/>
      <c r="AG36" s="640"/>
      <c r="AH36" s="640"/>
      <c r="AI36" s="640"/>
      <c r="AJ36" s="640"/>
      <c r="AK36" s="640"/>
      <c r="AL36" s="641" t="s">
        <v>176</v>
      </c>
      <c r="AM36" s="642"/>
      <c r="AN36" s="642"/>
      <c r="AO36" s="643"/>
      <c r="AP36" s="216"/>
      <c r="AQ36" s="702" t="s">
        <v>330</v>
      </c>
      <c r="AR36" s="703"/>
      <c r="AS36" s="703"/>
      <c r="AT36" s="703"/>
      <c r="AU36" s="703"/>
      <c r="AV36" s="703"/>
      <c r="AW36" s="703"/>
      <c r="AX36" s="703"/>
      <c r="AY36" s="704"/>
      <c r="AZ36" s="625">
        <v>433793</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81034</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644474</v>
      </c>
      <c r="CS36" s="637"/>
      <c r="CT36" s="637"/>
      <c r="CU36" s="637"/>
      <c r="CV36" s="637"/>
      <c r="CW36" s="637"/>
      <c r="CX36" s="637"/>
      <c r="CY36" s="638"/>
      <c r="CZ36" s="641">
        <v>15.5</v>
      </c>
      <c r="DA36" s="666"/>
      <c r="DB36" s="666"/>
      <c r="DC36" s="671"/>
      <c r="DD36" s="645">
        <v>573828</v>
      </c>
      <c r="DE36" s="637"/>
      <c r="DF36" s="637"/>
      <c r="DG36" s="637"/>
      <c r="DH36" s="637"/>
      <c r="DI36" s="637"/>
      <c r="DJ36" s="637"/>
      <c r="DK36" s="638"/>
      <c r="DL36" s="645">
        <v>432298</v>
      </c>
      <c r="DM36" s="637"/>
      <c r="DN36" s="637"/>
      <c r="DO36" s="637"/>
      <c r="DP36" s="637"/>
      <c r="DQ36" s="637"/>
      <c r="DR36" s="637"/>
      <c r="DS36" s="637"/>
      <c r="DT36" s="637"/>
      <c r="DU36" s="637"/>
      <c r="DV36" s="638"/>
      <c r="DW36" s="641">
        <v>16</v>
      </c>
      <c r="DX36" s="666"/>
      <c r="DY36" s="666"/>
      <c r="DZ36" s="666"/>
      <c r="EA36" s="666"/>
      <c r="EB36" s="666"/>
      <c r="EC36" s="667"/>
    </row>
    <row r="37" spans="2:133" ht="11.25" customHeight="1" x14ac:dyDescent="0.2">
      <c r="B37" s="633" t="s">
        <v>333</v>
      </c>
      <c r="C37" s="634"/>
      <c r="D37" s="634"/>
      <c r="E37" s="634"/>
      <c r="F37" s="634"/>
      <c r="G37" s="634"/>
      <c r="H37" s="634"/>
      <c r="I37" s="634"/>
      <c r="J37" s="634"/>
      <c r="K37" s="634"/>
      <c r="L37" s="634"/>
      <c r="M37" s="634"/>
      <c r="N37" s="634"/>
      <c r="O37" s="634"/>
      <c r="P37" s="634"/>
      <c r="Q37" s="635"/>
      <c r="R37" s="636">
        <v>88929</v>
      </c>
      <c r="S37" s="637"/>
      <c r="T37" s="637"/>
      <c r="U37" s="637"/>
      <c r="V37" s="637"/>
      <c r="W37" s="637"/>
      <c r="X37" s="637"/>
      <c r="Y37" s="638"/>
      <c r="Z37" s="639">
        <v>2</v>
      </c>
      <c r="AA37" s="639"/>
      <c r="AB37" s="639"/>
      <c r="AC37" s="639"/>
      <c r="AD37" s="640">
        <v>1679</v>
      </c>
      <c r="AE37" s="640"/>
      <c r="AF37" s="640"/>
      <c r="AG37" s="640"/>
      <c r="AH37" s="640"/>
      <c r="AI37" s="640"/>
      <c r="AJ37" s="640"/>
      <c r="AK37" s="640"/>
      <c r="AL37" s="641">
        <v>0.1</v>
      </c>
      <c r="AM37" s="642"/>
      <c r="AN37" s="642"/>
      <c r="AO37" s="643"/>
      <c r="AQ37" s="699" t="s">
        <v>334</v>
      </c>
      <c r="AR37" s="700"/>
      <c r="AS37" s="700"/>
      <c r="AT37" s="700"/>
      <c r="AU37" s="700"/>
      <c r="AV37" s="700"/>
      <c r="AW37" s="700"/>
      <c r="AX37" s="700"/>
      <c r="AY37" s="701"/>
      <c r="AZ37" s="636">
        <v>34344</v>
      </c>
      <c r="BA37" s="637"/>
      <c r="BB37" s="637"/>
      <c r="BC37" s="637"/>
      <c r="BD37" s="669"/>
      <c r="BE37" s="669"/>
      <c r="BF37" s="682"/>
      <c r="BG37" s="633" t="s">
        <v>335</v>
      </c>
      <c r="BH37" s="634"/>
      <c r="BI37" s="634"/>
      <c r="BJ37" s="634"/>
      <c r="BK37" s="634"/>
      <c r="BL37" s="634"/>
      <c r="BM37" s="634"/>
      <c r="BN37" s="634"/>
      <c r="BO37" s="634"/>
      <c r="BP37" s="634"/>
      <c r="BQ37" s="634"/>
      <c r="BR37" s="634"/>
      <c r="BS37" s="634"/>
      <c r="BT37" s="634"/>
      <c r="BU37" s="635"/>
      <c r="BV37" s="636">
        <v>81034</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262647</v>
      </c>
      <c r="CS37" s="669"/>
      <c r="CT37" s="669"/>
      <c r="CU37" s="669"/>
      <c r="CV37" s="669"/>
      <c r="CW37" s="669"/>
      <c r="CX37" s="669"/>
      <c r="CY37" s="670"/>
      <c r="CZ37" s="641">
        <v>6.3</v>
      </c>
      <c r="DA37" s="666"/>
      <c r="DB37" s="666"/>
      <c r="DC37" s="671"/>
      <c r="DD37" s="645">
        <v>262647</v>
      </c>
      <c r="DE37" s="669"/>
      <c r="DF37" s="669"/>
      <c r="DG37" s="669"/>
      <c r="DH37" s="669"/>
      <c r="DI37" s="669"/>
      <c r="DJ37" s="669"/>
      <c r="DK37" s="670"/>
      <c r="DL37" s="645">
        <v>262625</v>
      </c>
      <c r="DM37" s="669"/>
      <c r="DN37" s="669"/>
      <c r="DO37" s="669"/>
      <c r="DP37" s="669"/>
      <c r="DQ37" s="669"/>
      <c r="DR37" s="669"/>
      <c r="DS37" s="669"/>
      <c r="DT37" s="669"/>
      <c r="DU37" s="669"/>
      <c r="DV37" s="670"/>
      <c r="DW37" s="641">
        <v>9.6999999999999993</v>
      </c>
      <c r="DX37" s="666"/>
      <c r="DY37" s="666"/>
      <c r="DZ37" s="666"/>
      <c r="EA37" s="666"/>
      <c r="EB37" s="666"/>
      <c r="EC37" s="667"/>
    </row>
    <row r="38" spans="2:133" ht="11.25" customHeight="1" x14ac:dyDescent="0.2">
      <c r="B38" s="633" t="s">
        <v>337</v>
      </c>
      <c r="C38" s="634"/>
      <c r="D38" s="634"/>
      <c r="E38" s="634"/>
      <c r="F38" s="634"/>
      <c r="G38" s="634"/>
      <c r="H38" s="634"/>
      <c r="I38" s="634"/>
      <c r="J38" s="634"/>
      <c r="K38" s="634"/>
      <c r="L38" s="634"/>
      <c r="M38" s="634"/>
      <c r="N38" s="634"/>
      <c r="O38" s="634"/>
      <c r="P38" s="634"/>
      <c r="Q38" s="635"/>
      <c r="R38" s="636">
        <v>71038</v>
      </c>
      <c r="S38" s="637"/>
      <c r="T38" s="637"/>
      <c r="U38" s="637"/>
      <c r="V38" s="637"/>
      <c r="W38" s="637"/>
      <c r="X38" s="637"/>
      <c r="Y38" s="638"/>
      <c r="Z38" s="639">
        <v>1.6</v>
      </c>
      <c r="AA38" s="639"/>
      <c r="AB38" s="639"/>
      <c r="AC38" s="639"/>
      <c r="AD38" s="640" t="s">
        <v>176</v>
      </c>
      <c r="AE38" s="640"/>
      <c r="AF38" s="640"/>
      <c r="AG38" s="640"/>
      <c r="AH38" s="640"/>
      <c r="AI38" s="640"/>
      <c r="AJ38" s="640"/>
      <c r="AK38" s="640"/>
      <c r="AL38" s="641" t="s">
        <v>236</v>
      </c>
      <c r="AM38" s="642"/>
      <c r="AN38" s="642"/>
      <c r="AO38" s="643"/>
      <c r="AQ38" s="699" t="s">
        <v>338</v>
      </c>
      <c r="AR38" s="700"/>
      <c r="AS38" s="700"/>
      <c r="AT38" s="700"/>
      <c r="AU38" s="700"/>
      <c r="AV38" s="700"/>
      <c r="AW38" s="700"/>
      <c r="AX38" s="700"/>
      <c r="AY38" s="701"/>
      <c r="AZ38" s="636">
        <v>5000</v>
      </c>
      <c r="BA38" s="637"/>
      <c r="BB38" s="637"/>
      <c r="BC38" s="637"/>
      <c r="BD38" s="669"/>
      <c r="BE38" s="669"/>
      <c r="BF38" s="682"/>
      <c r="BG38" s="633" t="s">
        <v>339</v>
      </c>
      <c r="BH38" s="634"/>
      <c r="BI38" s="634"/>
      <c r="BJ38" s="634"/>
      <c r="BK38" s="634"/>
      <c r="BL38" s="634"/>
      <c r="BM38" s="634"/>
      <c r="BN38" s="634"/>
      <c r="BO38" s="634"/>
      <c r="BP38" s="634"/>
      <c r="BQ38" s="634"/>
      <c r="BR38" s="634"/>
      <c r="BS38" s="634"/>
      <c r="BT38" s="634"/>
      <c r="BU38" s="635"/>
      <c r="BV38" s="636">
        <v>1426</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394449</v>
      </c>
      <c r="CS38" s="637"/>
      <c r="CT38" s="637"/>
      <c r="CU38" s="637"/>
      <c r="CV38" s="637"/>
      <c r="CW38" s="637"/>
      <c r="CX38" s="637"/>
      <c r="CY38" s="638"/>
      <c r="CZ38" s="641">
        <v>9.5</v>
      </c>
      <c r="DA38" s="666"/>
      <c r="DB38" s="666"/>
      <c r="DC38" s="671"/>
      <c r="DD38" s="645">
        <v>318779</v>
      </c>
      <c r="DE38" s="637"/>
      <c r="DF38" s="637"/>
      <c r="DG38" s="637"/>
      <c r="DH38" s="637"/>
      <c r="DI38" s="637"/>
      <c r="DJ38" s="637"/>
      <c r="DK38" s="638"/>
      <c r="DL38" s="645">
        <v>318499</v>
      </c>
      <c r="DM38" s="637"/>
      <c r="DN38" s="637"/>
      <c r="DO38" s="637"/>
      <c r="DP38" s="637"/>
      <c r="DQ38" s="637"/>
      <c r="DR38" s="637"/>
      <c r="DS38" s="637"/>
      <c r="DT38" s="637"/>
      <c r="DU38" s="637"/>
      <c r="DV38" s="638"/>
      <c r="DW38" s="641">
        <v>11.8</v>
      </c>
      <c r="DX38" s="666"/>
      <c r="DY38" s="666"/>
      <c r="DZ38" s="666"/>
      <c r="EA38" s="666"/>
      <c r="EB38" s="666"/>
      <c r="EC38" s="667"/>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236</v>
      </c>
      <c r="S39" s="637"/>
      <c r="T39" s="637"/>
      <c r="U39" s="637"/>
      <c r="V39" s="637"/>
      <c r="W39" s="637"/>
      <c r="X39" s="637"/>
      <c r="Y39" s="638"/>
      <c r="Z39" s="639" t="s">
        <v>176</v>
      </c>
      <c r="AA39" s="639"/>
      <c r="AB39" s="639"/>
      <c r="AC39" s="639"/>
      <c r="AD39" s="640" t="s">
        <v>176</v>
      </c>
      <c r="AE39" s="640"/>
      <c r="AF39" s="640"/>
      <c r="AG39" s="640"/>
      <c r="AH39" s="640"/>
      <c r="AI39" s="640"/>
      <c r="AJ39" s="640"/>
      <c r="AK39" s="640"/>
      <c r="AL39" s="641" t="s">
        <v>236</v>
      </c>
      <c r="AM39" s="642"/>
      <c r="AN39" s="642"/>
      <c r="AO39" s="643"/>
      <c r="AQ39" s="699" t="s">
        <v>342</v>
      </c>
      <c r="AR39" s="700"/>
      <c r="AS39" s="700"/>
      <c r="AT39" s="700"/>
      <c r="AU39" s="700"/>
      <c r="AV39" s="700"/>
      <c r="AW39" s="700"/>
      <c r="AX39" s="700"/>
      <c r="AY39" s="701"/>
      <c r="AZ39" s="636" t="s">
        <v>176</v>
      </c>
      <c r="BA39" s="637"/>
      <c r="BB39" s="637"/>
      <c r="BC39" s="637"/>
      <c r="BD39" s="669"/>
      <c r="BE39" s="669"/>
      <c r="BF39" s="682"/>
      <c r="BG39" s="633" t="s">
        <v>343</v>
      </c>
      <c r="BH39" s="634"/>
      <c r="BI39" s="634"/>
      <c r="BJ39" s="634"/>
      <c r="BK39" s="634"/>
      <c r="BL39" s="634"/>
      <c r="BM39" s="634"/>
      <c r="BN39" s="634"/>
      <c r="BO39" s="634"/>
      <c r="BP39" s="634"/>
      <c r="BQ39" s="634"/>
      <c r="BR39" s="634"/>
      <c r="BS39" s="634"/>
      <c r="BT39" s="634"/>
      <c r="BU39" s="635"/>
      <c r="BV39" s="636">
        <v>2079</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279654</v>
      </c>
      <c r="CS39" s="669"/>
      <c r="CT39" s="669"/>
      <c r="CU39" s="669"/>
      <c r="CV39" s="669"/>
      <c r="CW39" s="669"/>
      <c r="CX39" s="669"/>
      <c r="CY39" s="670"/>
      <c r="CZ39" s="641">
        <v>6.7</v>
      </c>
      <c r="DA39" s="666"/>
      <c r="DB39" s="666"/>
      <c r="DC39" s="671"/>
      <c r="DD39" s="645">
        <v>232592</v>
      </c>
      <c r="DE39" s="669"/>
      <c r="DF39" s="669"/>
      <c r="DG39" s="669"/>
      <c r="DH39" s="669"/>
      <c r="DI39" s="669"/>
      <c r="DJ39" s="669"/>
      <c r="DK39" s="670"/>
      <c r="DL39" s="645" t="s">
        <v>176</v>
      </c>
      <c r="DM39" s="669"/>
      <c r="DN39" s="669"/>
      <c r="DO39" s="669"/>
      <c r="DP39" s="669"/>
      <c r="DQ39" s="669"/>
      <c r="DR39" s="669"/>
      <c r="DS39" s="669"/>
      <c r="DT39" s="669"/>
      <c r="DU39" s="669"/>
      <c r="DV39" s="670"/>
      <c r="DW39" s="641" t="s">
        <v>176</v>
      </c>
      <c r="DX39" s="666"/>
      <c r="DY39" s="666"/>
      <c r="DZ39" s="666"/>
      <c r="EA39" s="666"/>
      <c r="EB39" s="666"/>
      <c r="EC39" s="667"/>
    </row>
    <row r="40" spans="2:133" ht="11.25" customHeight="1" x14ac:dyDescent="0.2">
      <c r="B40" s="633" t="s">
        <v>345</v>
      </c>
      <c r="C40" s="634"/>
      <c r="D40" s="634"/>
      <c r="E40" s="634"/>
      <c r="F40" s="634"/>
      <c r="G40" s="634"/>
      <c r="H40" s="634"/>
      <c r="I40" s="634"/>
      <c r="J40" s="634"/>
      <c r="K40" s="634"/>
      <c r="L40" s="634"/>
      <c r="M40" s="634"/>
      <c r="N40" s="634"/>
      <c r="O40" s="634"/>
      <c r="P40" s="634"/>
      <c r="Q40" s="635"/>
      <c r="R40" s="636">
        <v>36238</v>
      </c>
      <c r="S40" s="637"/>
      <c r="T40" s="637"/>
      <c r="U40" s="637"/>
      <c r="V40" s="637"/>
      <c r="W40" s="637"/>
      <c r="X40" s="637"/>
      <c r="Y40" s="638"/>
      <c r="Z40" s="639">
        <v>0.8</v>
      </c>
      <c r="AA40" s="639"/>
      <c r="AB40" s="639"/>
      <c r="AC40" s="639"/>
      <c r="AD40" s="640" t="s">
        <v>236</v>
      </c>
      <c r="AE40" s="640"/>
      <c r="AF40" s="640"/>
      <c r="AG40" s="640"/>
      <c r="AH40" s="640"/>
      <c r="AI40" s="640"/>
      <c r="AJ40" s="640"/>
      <c r="AK40" s="640"/>
      <c r="AL40" s="641" t="s">
        <v>176</v>
      </c>
      <c r="AM40" s="642"/>
      <c r="AN40" s="642"/>
      <c r="AO40" s="643"/>
      <c r="AQ40" s="699" t="s">
        <v>346</v>
      </c>
      <c r="AR40" s="700"/>
      <c r="AS40" s="700"/>
      <c r="AT40" s="700"/>
      <c r="AU40" s="700"/>
      <c r="AV40" s="700"/>
      <c r="AW40" s="700"/>
      <c r="AX40" s="700"/>
      <c r="AY40" s="701"/>
      <c r="AZ40" s="636" t="s">
        <v>176</v>
      </c>
      <c r="BA40" s="637"/>
      <c r="BB40" s="637"/>
      <c r="BC40" s="637"/>
      <c r="BD40" s="669"/>
      <c r="BE40" s="669"/>
      <c r="BF40" s="682"/>
      <c r="BG40" s="686" t="s">
        <v>347</v>
      </c>
      <c r="BH40" s="687"/>
      <c r="BI40" s="687"/>
      <c r="BJ40" s="687"/>
      <c r="BK40" s="687"/>
      <c r="BL40" s="217"/>
      <c r="BM40" s="634" t="s">
        <v>348</v>
      </c>
      <c r="BN40" s="634"/>
      <c r="BO40" s="634"/>
      <c r="BP40" s="634"/>
      <c r="BQ40" s="634"/>
      <c r="BR40" s="634"/>
      <c r="BS40" s="634"/>
      <c r="BT40" s="634"/>
      <c r="BU40" s="635"/>
      <c r="BV40" s="636">
        <v>94</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t="s">
        <v>176</v>
      </c>
      <c r="CS40" s="637"/>
      <c r="CT40" s="637"/>
      <c r="CU40" s="637"/>
      <c r="CV40" s="637"/>
      <c r="CW40" s="637"/>
      <c r="CX40" s="637"/>
      <c r="CY40" s="638"/>
      <c r="CZ40" s="641" t="s">
        <v>236</v>
      </c>
      <c r="DA40" s="666"/>
      <c r="DB40" s="666"/>
      <c r="DC40" s="671"/>
      <c r="DD40" s="645" t="s">
        <v>236</v>
      </c>
      <c r="DE40" s="637"/>
      <c r="DF40" s="637"/>
      <c r="DG40" s="637"/>
      <c r="DH40" s="637"/>
      <c r="DI40" s="637"/>
      <c r="DJ40" s="637"/>
      <c r="DK40" s="638"/>
      <c r="DL40" s="645" t="s">
        <v>176</v>
      </c>
      <c r="DM40" s="637"/>
      <c r="DN40" s="637"/>
      <c r="DO40" s="637"/>
      <c r="DP40" s="637"/>
      <c r="DQ40" s="637"/>
      <c r="DR40" s="637"/>
      <c r="DS40" s="637"/>
      <c r="DT40" s="637"/>
      <c r="DU40" s="637"/>
      <c r="DV40" s="638"/>
      <c r="DW40" s="641" t="s">
        <v>176</v>
      </c>
      <c r="DX40" s="666"/>
      <c r="DY40" s="666"/>
      <c r="DZ40" s="666"/>
      <c r="EA40" s="666"/>
      <c r="EB40" s="666"/>
      <c r="EC40" s="667"/>
    </row>
    <row r="41" spans="2:133" ht="11.25" customHeight="1" x14ac:dyDescent="0.2">
      <c r="B41" s="657" t="s">
        <v>350</v>
      </c>
      <c r="C41" s="658"/>
      <c r="D41" s="658"/>
      <c r="E41" s="658"/>
      <c r="F41" s="658"/>
      <c r="G41" s="658"/>
      <c r="H41" s="658"/>
      <c r="I41" s="658"/>
      <c r="J41" s="658"/>
      <c r="K41" s="658"/>
      <c r="L41" s="658"/>
      <c r="M41" s="658"/>
      <c r="N41" s="658"/>
      <c r="O41" s="658"/>
      <c r="P41" s="658"/>
      <c r="Q41" s="659"/>
      <c r="R41" s="708">
        <v>4532894</v>
      </c>
      <c r="S41" s="709"/>
      <c r="T41" s="709"/>
      <c r="U41" s="709"/>
      <c r="V41" s="709"/>
      <c r="W41" s="709"/>
      <c r="X41" s="709"/>
      <c r="Y41" s="713"/>
      <c r="Z41" s="714">
        <v>100</v>
      </c>
      <c r="AA41" s="714"/>
      <c r="AB41" s="714"/>
      <c r="AC41" s="714"/>
      <c r="AD41" s="715">
        <v>2671563</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67713</v>
      </c>
      <c r="BA41" s="637"/>
      <c r="BB41" s="637"/>
      <c r="BC41" s="637"/>
      <c r="BD41" s="669"/>
      <c r="BE41" s="669"/>
      <c r="BF41" s="682"/>
      <c r="BG41" s="686"/>
      <c r="BH41" s="687"/>
      <c r="BI41" s="687"/>
      <c r="BJ41" s="687"/>
      <c r="BK41" s="687"/>
      <c r="BL41" s="217"/>
      <c r="BM41" s="634" t="s">
        <v>352</v>
      </c>
      <c r="BN41" s="634"/>
      <c r="BO41" s="634"/>
      <c r="BP41" s="634"/>
      <c r="BQ41" s="634"/>
      <c r="BR41" s="634"/>
      <c r="BS41" s="634"/>
      <c r="BT41" s="634"/>
      <c r="BU41" s="635"/>
      <c r="BV41" s="636" t="s">
        <v>176</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176</v>
      </c>
      <c r="CS41" s="669"/>
      <c r="CT41" s="669"/>
      <c r="CU41" s="669"/>
      <c r="CV41" s="669"/>
      <c r="CW41" s="669"/>
      <c r="CX41" s="669"/>
      <c r="CY41" s="670"/>
      <c r="CZ41" s="641" t="s">
        <v>176</v>
      </c>
      <c r="DA41" s="666"/>
      <c r="DB41" s="666"/>
      <c r="DC41" s="671"/>
      <c r="DD41" s="645" t="s">
        <v>176</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326736</v>
      </c>
      <c r="BA42" s="709"/>
      <c r="BB42" s="709"/>
      <c r="BC42" s="709"/>
      <c r="BD42" s="695"/>
      <c r="BE42" s="695"/>
      <c r="BF42" s="697"/>
      <c r="BG42" s="688"/>
      <c r="BH42" s="689"/>
      <c r="BI42" s="689"/>
      <c r="BJ42" s="689"/>
      <c r="BK42" s="689"/>
      <c r="BL42" s="218"/>
      <c r="BM42" s="658" t="s">
        <v>355</v>
      </c>
      <c r="BN42" s="658"/>
      <c r="BO42" s="658"/>
      <c r="BP42" s="658"/>
      <c r="BQ42" s="658"/>
      <c r="BR42" s="658"/>
      <c r="BS42" s="658"/>
      <c r="BT42" s="658"/>
      <c r="BU42" s="659"/>
      <c r="BV42" s="708">
        <v>366</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301254</v>
      </c>
      <c r="CS42" s="669"/>
      <c r="CT42" s="669"/>
      <c r="CU42" s="669"/>
      <c r="CV42" s="669"/>
      <c r="CW42" s="669"/>
      <c r="CX42" s="669"/>
      <c r="CY42" s="670"/>
      <c r="CZ42" s="641">
        <v>7.2</v>
      </c>
      <c r="DA42" s="666"/>
      <c r="DB42" s="666"/>
      <c r="DC42" s="671"/>
      <c r="DD42" s="645">
        <v>139868</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357</v>
      </c>
      <c r="CD43" s="633" t="s">
        <v>358</v>
      </c>
      <c r="CE43" s="634"/>
      <c r="CF43" s="634"/>
      <c r="CG43" s="634"/>
      <c r="CH43" s="634"/>
      <c r="CI43" s="634"/>
      <c r="CJ43" s="634"/>
      <c r="CK43" s="634"/>
      <c r="CL43" s="634"/>
      <c r="CM43" s="634"/>
      <c r="CN43" s="634"/>
      <c r="CO43" s="634"/>
      <c r="CP43" s="634"/>
      <c r="CQ43" s="635"/>
      <c r="CR43" s="636">
        <v>8773</v>
      </c>
      <c r="CS43" s="669"/>
      <c r="CT43" s="669"/>
      <c r="CU43" s="669"/>
      <c r="CV43" s="669"/>
      <c r="CW43" s="669"/>
      <c r="CX43" s="669"/>
      <c r="CY43" s="670"/>
      <c r="CZ43" s="641">
        <v>0.2</v>
      </c>
      <c r="DA43" s="666"/>
      <c r="DB43" s="666"/>
      <c r="DC43" s="671"/>
      <c r="DD43" s="645">
        <v>8413</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306</v>
      </c>
      <c r="CE44" s="675"/>
      <c r="CF44" s="633" t="s">
        <v>360</v>
      </c>
      <c r="CG44" s="634"/>
      <c r="CH44" s="634"/>
      <c r="CI44" s="634"/>
      <c r="CJ44" s="634"/>
      <c r="CK44" s="634"/>
      <c r="CL44" s="634"/>
      <c r="CM44" s="634"/>
      <c r="CN44" s="634"/>
      <c r="CO44" s="634"/>
      <c r="CP44" s="634"/>
      <c r="CQ44" s="635"/>
      <c r="CR44" s="636">
        <v>295446</v>
      </c>
      <c r="CS44" s="637"/>
      <c r="CT44" s="637"/>
      <c r="CU44" s="637"/>
      <c r="CV44" s="637"/>
      <c r="CW44" s="637"/>
      <c r="CX44" s="637"/>
      <c r="CY44" s="638"/>
      <c r="CZ44" s="641">
        <v>7.1</v>
      </c>
      <c r="DA44" s="642"/>
      <c r="DB44" s="642"/>
      <c r="DC44" s="648"/>
      <c r="DD44" s="645">
        <v>139868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362</v>
      </c>
      <c r="CG45" s="634"/>
      <c r="CH45" s="634"/>
      <c r="CI45" s="634"/>
      <c r="CJ45" s="634"/>
      <c r="CK45" s="634"/>
      <c r="CL45" s="634"/>
      <c r="CM45" s="634"/>
      <c r="CN45" s="634"/>
      <c r="CO45" s="634"/>
      <c r="CP45" s="634"/>
      <c r="CQ45" s="635"/>
      <c r="CR45" s="636">
        <v>75087</v>
      </c>
      <c r="CS45" s="669"/>
      <c r="CT45" s="669"/>
      <c r="CU45" s="669"/>
      <c r="CV45" s="669"/>
      <c r="CW45" s="669"/>
      <c r="CX45" s="669"/>
      <c r="CY45" s="670"/>
      <c r="CZ45" s="641">
        <v>1.8</v>
      </c>
      <c r="DA45" s="666"/>
      <c r="DB45" s="666"/>
      <c r="DC45" s="671"/>
      <c r="DD45" s="645">
        <v>5550</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363</v>
      </c>
      <c r="CG46" s="634"/>
      <c r="CH46" s="634"/>
      <c r="CI46" s="634"/>
      <c r="CJ46" s="634"/>
      <c r="CK46" s="634"/>
      <c r="CL46" s="634"/>
      <c r="CM46" s="634"/>
      <c r="CN46" s="634"/>
      <c r="CO46" s="634"/>
      <c r="CP46" s="634"/>
      <c r="CQ46" s="635"/>
      <c r="CR46" s="636">
        <v>216718</v>
      </c>
      <c r="CS46" s="637"/>
      <c r="CT46" s="637"/>
      <c r="CU46" s="637"/>
      <c r="CV46" s="637"/>
      <c r="CW46" s="637"/>
      <c r="CX46" s="637"/>
      <c r="CY46" s="638"/>
      <c r="CZ46" s="641">
        <v>5.2</v>
      </c>
      <c r="DA46" s="642"/>
      <c r="DB46" s="642"/>
      <c r="DC46" s="648"/>
      <c r="DD46" s="645">
        <v>133955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364</v>
      </c>
      <c r="CG47" s="634"/>
      <c r="CH47" s="634"/>
      <c r="CI47" s="634"/>
      <c r="CJ47" s="634"/>
      <c r="CK47" s="634"/>
      <c r="CL47" s="634"/>
      <c r="CM47" s="634"/>
      <c r="CN47" s="634"/>
      <c r="CO47" s="634"/>
      <c r="CP47" s="634"/>
      <c r="CQ47" s="635"/>
      <c r="CR47" s="636">
        <v>5808</v>
      </c>
      <c r="CS47" s="669"/>
      <c r="CT47" s="669"/>
      <c r="CU47" s="669"/>
      <c r="CV47" s="669"/>
      <c r="CW47" s="669"/>
      <c r="CX47" s="669"/>
      <c r="CY47" s="670"/>
      <c r="CZ47" s="641">
        <v>0.1</v>
      </c>
      <c r="DA47" s="666"/>
      <c r="DB47" s="666"/>
      <c r="DC47" s="671"/>
      <c r="DD47" s="645" t="s">
        <v>236</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365</v>
      </c>
      <c r="CG48" s="634"/>
      <c r="CH48" s="634"/>
      <c r="CI48" s="634"/>
      <c r="CJ48" s="634"/>
      <c r="CK48" s="634"/>
      <c r="CL48" s="634"/>
      <c r="CM48" s="634"/>
      <c r="CN48" s="634"/>
      <c r="CO48" s="634"/>
      <c r="CP48" s="634"/>
      <c r="CQ48" s="635"/>
      <c r="CR48" s="636" t="s">
        <v>176</v>
      </c>
      <c r="CS48" s="637"/>
      <c r="CT48" s="637"/>
      <c r="CU48" s="637"/>
      <c r="CV48" s="637"/>
      <c r="CW48" s="637"/>
      <c r="CX48" s="637"/>
      <c r="CY48" s="638"/>
      <c r="CZ48" s="641" t="s">
        <v>236</v>
      </c>
      <c r="DA48" s="642"/>
      <c r="DB48" s="642"/>
      <c r="DC48" s="648"/>
      <c r="DD48" s="645" t="s">
        <v>236</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4169033</v>
      </c>
      <c r="CS49" s="695"/>
      <c r="CT49" s="695"/>
      <c r="CU49" s="695"/>
      <c r="CV49" s="695"/>
      <c r="CW49" s="695"/>
      <c r="CX49" s="695"/>
      <c r="CY49" s="724"/>
      <c r="CZ49" s="716">
        <v>100</v>
      </c>
      <c r="DA49" s="725"/>
      <c r="DB49" s="725"/>
      <c r="DC49" s="726"/>
      <c r="DD49" s="727">
        <v>3070662</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HIP8Wwn9YxiA3Zvdi9LbMy+eOPOcU9rRQMEhBKIbel1T0jGBAaS7qaRvMFPahbvilht8y871INCiURA3wskHQ==" saltValue="Tl2D/FXD8wT1C2yI6wGW8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389</v>
      </c>
      <c r="C7" s="763"/>
      <c r="D7" s="763"/>
      <c r="E7" s="763"/>
      <c r="F7" s="763"/>
      <c r="G7" s="763"/>
      <c r="H7" s="763"/>
      <c r="I7" s="763"/>
      <c r="J7" s="763"/>
      <c r="K7" s="763"/>
      <c r="L7" s="763"/>
      <c r="M7" s="763"/>
      <c r="N7" s="763"/>
      <c r="O7" s="763"/>
      <c r="P7" s="764"/>
      <c r="Q7" s="765">
        <v>4537</v>
      </c>
      <c r="R7" s="766"/>
      <c r="S7" s="766"/>
      <c r="T7" s="766"/>
      <c r="U7" s="766"/>
      <c r="V7" s="766">
        <v>4173</v>
      </c>
      <c r="W7" s="766"/>
      <c r="X7" s="766"/>
      <c r="Y7" s="766"/>
      <c r="Z7" s="766"/>
      <c r="AA7" s="766">
        <v>364</v>
      </c>
      <c r="AB7" s="766"/>
      <c r="AC7" s="766"/>
      <c r="AD7" s="766"/>
      <c r="AE7" s="767"/>
      <c r="AF7" s="768">
        <v>336</v>
      </c>
      <c r="AG7" s="769"/>
      <c r="AH7" s="769"/>
      <c r="AI7" s="769"/>
      <c r="AJ7" s="770"/>
      <c r="AK7" s="771">
        <v>17</v>
      </c>
      <c r="AL7" s="772"/>
      <c r="AM7" s="772"/>
      <c r="AN7" s="772"/>
      <c r="AO7" s="772"/>
      <c r="AP7" s="772">
        <v>3074</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391</v>
      </c>
      <c r="B23" s="802" t="s">
        <v>392</v>
      </c>
      <c r="C23" s="803"/>
      <c r="D23" s="803"/>
      <c r="E23" s="803"/>
      <c r="F23" s="803"/>
      <c r="G23" s="803"/>
      <c r="H23" s="803"/>
      <c r="I23" s="803"/>
      <c r="J23" s="803"/>
      <c r="K23" s="803"/>
      <c r="L23" s="803"/>
      <c r="M23" s="803"/>
      <c r="N23" s="803"/>
      <c r="O23" s="803"/>
      <c r="P23" s="804"/>
      <c r="Q23" s="805">
        <v>4537</v>
      </c>
      <c r="R23" s="806"/>
      <c r="S23" s="806"/>
      <c r="T23" s="806"/>
      <c r="U23" s="806"/>
      <c r="V23" s="806">
        <v>4173</v>
      </c>
      <c r="W23" s="806"/>
      <c r="X23" s="806"/>
      <c r="Y23" s="806"/>
      <c r="Z23" s="806"/>
      <c r="AA23" s="806">
        <v>364</v>
      </c>
      <c r="AB23" s="806"/>
      <c r="AC23" s="806"/>
      <c r="AD23" s="806"/>
      <c r="AE23" s="807"/>
      <c r="AF23" s="808">
        <v>336</v>
      </c>
      <c r="AG23" s="806"/>
      <c r="AH23" s="806"/>
      <c r="AI23" s="806"/>
      <c r="AJ23" s="809"/>
      <c r="AK23" s="810"/>
      <c r="AL23" s="811"/>
      <c r="AM23" s="811"/>
      <c r="AN23" s="811"/>
      <c r="AO23" s="811"/>
      <c r="AP23" s="806">
        <v>3074</v>
      </c>
      <c r="AQ23" s="806"/>
      <c r="AR23" s="806"/>
      <c r="AS23" s="806"/>
      <c r="AT23" s="806"/>
      <c r="AU23" s="822"/>
      <c r="AV23" s="822"/>
      <c r="AW23" s="822"/>
      <c r="AX23" s="822"/>
      <c r="AY23" s="823"/>
      <c r="AZ23" s="824" t="s">
        <v>393</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404</v>
      </c>
      <c r="C28" s="763"/>
      <c r="D28" s="763"/>
      <c r="E28" s="763"/>
      <c r="F28" s="763"/>
      <c r="G28" s="763"/>
      <c r="H28" s="763"/>
      <c r="I28" s="763"/>
      <c r="J28" s="763"/>
      <c r="K28" s="763"/>
      <c r="L28" s="763"/>
      <c r="M28" s="763"/>
      <c r="N28" s="763"/>
      <c r="O28" s="763"/>
      <c r="P28" s="764"/>
      <c r="Q28" s="835">
        <v>1138</v>
      </c>
      <c r="R28" s="836"/>
      <c r="S28" s="836"/>
      <c r="T28" s="836"/>
      <c r="U28" s="836"/>
      <c r="V28" s="836">
        <v>1057</v>
      </c>
      <c r="W28" s="836"/>
      <c r="X28" s="836"/>
      <c r="Y28" s="836"/>
      <c r="Z28" s="836"/>
      <c r="AA28" s="836">
        <v>81</v>
      </c>
      <c r="AB28" s="836"/>
      <c r="AC28" s="836"/>
      <c r="AD28" s="836"/>
      <c r="AE28" s="837"/>
      <c r="AF28" s="838">
        <v>81</v>
      </c>
      <c r="AG28" s="836"/>
      <c r="AH28" s="836"/>
      <c r="AI28" s="836"/>
      <c r="AJ28" s="839"/>
      <c r="AK28" s="840">
        <v>68</v>
      </c>
      <c r="AL28" s="841"/>
      <c r="AM28" s="841"/>
      <c r="AN28" s="841"/>
      <c r="AO28" s="841"/>
      <c r="AP28" s="841" t="s">
        <v>567</v>
      </c>
      <c r="AQ28" s="841"/>
      <c r="AR28" s="841"/>
      <c r="AS28" s="841"/>
      <c r="AT28" s="841"/>
      <c r="AU28" s="841" t="s">
        <v>567</v>
      </c>
      <c r="AV28" s="841"/>
      <c r="AW28" s="841"/>
      <c r="AX28" s="841"/>
      <c r="AY28" s="841"/>
      <c r="AZ28" s="842" t="s">
        <v>567</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405</v>
      </c>
      <c r="C29" s="794"/>
      <c r="D29" s="794"/>
      <c r="E29" s="794"/>
      <c r="F29" s="794"/>
      <c r="G29" s="794"/>
      <c r="H29" s="794"/>
      <c r="I29" s="794"/>
      <c r="J29" s="794"/>
      <c r="K29" s="794"/>
      <c r="L29" s="794"/>
      <c r="M29" s="794"/>
      <c r="N29" s="794"/>
      <c r="O29" s="794"/>
      <c r="P29" s="795"/>
      <c r="Q29" s="796">
        <v>1185</v>
      </c>
      <c r="R29" s="797"/>
      <c r="S29" s="797"/>
      <c r="T29" s="797"/>
      <c r="U29" s="797"/>
      <c r="V29" s="797">
        <v>1010</v>
      </c>
      <c r="W29" s="797"/>
      <c r="X29" s="797"/>
      <c r="Y29" s="797"/>
      <c r="Z29" s="797"/>
      <c r="AA29" s="797">
        <v>175</v>
      </c>
      <c r="AB29" s="797"/>
      <c r="AC29" s="797"/>
      <c r="AD29" s="797"/>
      <c r="AE29" s="798"/>
      <c r="AF29" s="799">
        <v>175</v>
      </c>
      <c r="AG29" s="800"/>
      <c r="AH29" s="800"/>
      <c r="AI29" s="800"/>
      <c r="AJ29" s="801"/>
      <c r="AK29" s="847">
        <v>168</v>
      </c>
      <c r="AL29" s="843"/>
      <c r="AM29" s="843"/>
      <c r="AN29" s="843"/>
      <c r="AO29" s="843"/>
      <c r="AP29" s="843" t="s">
        <v>567</v>
      </c>
      <c r="AQ29" s="843"/>
      <c r="AR29" s="843"/>
      <c r="AS29" s="843"/>
      <c r="AT29" s="843"/>
      <c r="AU29" s="843" t="s">
        <v>567</v>
      </c>
      <c r="AV29" s="843"/>
      <c r="AW29" s="843"/>
      <c r="AX29" s="843"/>
      <c r="AY29" s="843"/>
      <c r="AZ29" s="844" t="s">
        <v>567</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406</v>
      </c>
      <c r="C30" s="794"/>
      <c r="D30" s="794"/>
      <c r="E30" s="794"/>
      <c r="F30" s="794"/>
      <c r="G30" s="794"/>
      <c r="H30" s="794"/>
      <c r="I30" s="794"/>
      <c r="J30" s="794"/>
      <c r="K30" s="794"/>
      <c r="L30" s="794"/>
      <c r="M30" s="794"/>
      <c r="N30" s="794"/>
      <c r="O30" s="794"/>
      <c r="P30" s="795"/>
      <c r="Q30" s="796">
        <v>183</v>
      </c>
      <c r="R30" s="797"/>
      <c r="S30" s="797"/>
      <c r="T30" s="797"/>
      <c r="U30" s="797"/>
      <c r="V30" s="797">
        <v>182</v>
      </c>
      <c r="W30" s="797"/>
      <c r="X30" s="797"/>
      <c r="Y30" s="797"/>
      <c r="Z30" s="797"/>
      <c r="AA30" s="797">
        <v>1</v>
      </c>
      <c r="AB30" s="797"/>
      <c r="AC30" s="797"/>
      <c r="AD30" s="797"/>
      <c r="AE30" s="798"/>
      <c r="AF30" s="799">
        <v>1</v>
      </c>
      <c r="AG30" s="800"/>
      <c r="AH30" s="800"/>
      <c r="AI30" s="800"/>
      <c r="AJ30" s="801"/>
      <c r="AK30" s="847">
        <v>34</v>
      </c>
      <c r="AL30" s="843"/>
      <c r="AM30" s="843"/>
      <c r="AN30" s="843"/>
      <c r="AO30" s="843"/>
      <c r="AP30" s="843" t="s">
        <v>567</v>
      </c>
      <c r="AQ30" s="843"/>
      <c r="AR30" s="843"/>
      <c r="AS30" s="843"/>
      <c r="AT30" s="843"/>
      <c r="AU30" s="843" t="s">
        <v>567</v>
      </c>
      <c r="AV30" s="843"/>
      <c r="AW30" s="843"/>
      <c r="AX30" s="843"/>
      <c r="AY30" s="843"/>
      <c r="AZ30" s="844" t="s">
        <v>567</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407</v>
      </c>
      <c r="C31" s="794"/>
      <c r="D31" s="794"/>
      <c r="E31" s="794"/>
      <c r="F31" s="794"/>
      <c r="G31" s="794"/>
      <c r="H31" s="794"/>
      <c r="I31" s="794"/>
      <c r="J31" s="794"/>
      <c r="K31" s="794"/>
      <c r="L31" s="794"/>
      <c r="M31" s="794"/>
      <c r="N31" s="794"/>
      <c r="O31" s="794"/>
      <c r="P31" s="795"/>
      <c r="Q31" s="796">
        <v>269</v>
      </c>
      <c r="R31" s="797"/>
      <c r="S31" s="797"/>
      <c r="T31" s="797"/>
      <c r="U31" s="797"/>
      <c r="V31" s="797">
        <v>332</v>
      </c>
      <c r="W31" s="797"/>
      <c r="X31" s="797"/>
      <c r="Y31" s="797"/>
      <c r="Z31" s="797"/>
      <c r="AA31" s="797">
        <v>-63</v>
      </c>
      <c r="AB31" s="797"/>
      <c r="AC31" s="797"/>
      <c r="AD31" s="797"/>
      <c r="AE31" s="798"/>
      <c r="AF31" s="799">
        <v>787</v>
      </c>
      <c r="AG31" s="800"/>
      <c r="AH31" s="800"/>
      <c r="AI31" s="800"/>
      <c r="AJ31" s="801"/>
      <c r="AK31" s="847">
        <v>5</v>
      </c>
      <c r="AL31" s="843"/>
      <c r="AM31" s="843"/>
      <c r="AN31" s="843"/>
      <c r="AO31" s="843"/>
      <c r="AP31" s="843">
        <v>385</v>
      </c>
      <c r="AQ31" s="843"/>
      <c r="AR31" s="843"/>
      <c r="AS31" s="843"/>
      <c r="AT31" s="843"/>
      <c r="AU31" s="843" t="s">
        <v>567</v>
      </c>
      <c r="AV31" s="843"/>
      <c r="AW31" s="843"/>
      <c r="AX31" s="843"/>
      <c r="AY31" s="843"/>
      <c r="AZ31" s="844" t="s">
        <v>567</v>
      </c>
      <c r="BA31" s="844"/>
      <c r="BB31" s="844"/>
      <c r="BC31" s="844"/>
      <c r="BD31" s="844"/>
      <c r="BE31" s="845" t="s">
        <v>408</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391</v>
      </c>
      <c r="B63" s="802" t="s">
        <v>410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1044</v>
      </c>
      <c r="AG63" s="857"/>
      <c r="AH63" s="857"/>
      <c r="AI63" s="857"/>
      <c r="AJ63" s="858"/>
      <c r="AK63" s="859"/>
      <c r="AL63" s="854"/>
      <c r="AM63" s="854"/>
      <c r="AN63" s="854"/>
      <c r="AO63" s="854"/>
      <c r="AP63" s="857">
        <v>385</v>
      </c>
      <c r="AQ63" s="857"/>
      <c r="AR63" s="857"/>
      <c r="AS63" s="857"/>
      <c r="AT63" s="857"/>
      <c r="AU63" s="857" t="s">
        <v>567</v>
      </c>
      <c r="AV63" s="857"/>
      <c r="AW63" s="857"/>
      <c r="AX63" s="857"/>
      <c r="AY63" s="857"/>
      <c r="AZ63" s="861"/>
      <c r="BA63" s="861"/>
      <c r="BB63" s="861"/>
      <c r="BC63" s="861"/>
      <c r="BD63" s="861"/>
      <c r="BE63" s="862"/>
      <c r="BF63" s="862"/>
      <c r="BG63" s="862"/>
      <c r="BH63" s="862"/>
      <c r="BI63" s="863"/>
      <c r="BJ63" s="864" t="s">
        <v>393</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412</v>
      </c>
      <c r="B66" s="741"/>
      <c r="C66" s="741"/>
      <c r="D66" s="741"/>
      <c r="E66" s="741"/>
      <c r="F66" s="741"/>
      <c r="G66" s="741"/>
      <c r="H66" s="741"/>
      <c r="I66" s="741"/>
      <c r="J66" s="741"/>
      <c r="K66" s="741"/>
      <c r="L66" s="741"/>
      <c r="M66" s="741"/>
      <c r="N66" s="741"/>
      <c r="O66" s="741"/>
      <c r="P66" s="742"/>
      <c r="Q66" s="746" t="s">
        <v>396</v>
      </c>
      <c r="R66" s="747"/>
      <c r="S66" s="747"/>
      <c r="T66" s="747"/>
      <c r="U66" s="748"/>
      <c r="V66" s="746" t="s">
        <v>397</v>
      </c>
      <c r="W66" s="747"/>
      <c r="X66" s="747"/>
      <c r="Y66" s="747"/>
      <c r="Z66" s="748"/>
      <c r="AA66" s="746" t="s">
        <v>398</v>
      </c>
      <c r="AB66" s="747"/>
      <c r="AC66" s="747"/>
      <c r="AD66" s="747"/>
      <c r="AE66" s="748"/>
      <c r="AF66" s="867" t="s">
        <v>413</v>
      </c>
      <c r="AG66" s="828"/>
      <c r="AH66" s="828"/>
      <c r="AI66" s="828"/>
      <c r="AJ66" s="868"/>
      <c r="AK66" s="746" t="s">
        <v>400</v>
      </c>
      <c r="AL66" s="741"/>
      <c r="AM66" s="741"/>
      <c r="AN66" s="741"/>
      <c r="AO66" s="742"/>
      <c r="AP66" s="746" t="s">
        <v>414</v>
      </c>
      <c r="AQ66" s="747"/>
      <c r="AR66" s="747"/>
      <c r="AS66" s="747"/>
      <c r="AT66" s="748"/>
      <c r="AU66" s="746" t="s">
        <v>415</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568</v>
      </c>
      <c r="C68" s="883"/>
      <c r="D68" s="883"/>
      <c r="E68" s="883"/>
      <c r="F68" s="883"/>
      <c r="G68" s="883"/>
      <c r="H68" s="883"/>
      <c r="I68" s="883"/>
      <c r="J68" s="883"/>
      <c r="K68" s="883"/>
      <c r="L68" s="883"/>
      <c r="M68" s="883"/>
      <c r="N68" s="883"/>
      <c r="O68" s="883"/>
      <c r="P68" s="884"/>
      <c r="Q68" s="885">
        <v>21460</v>
      </c>
      <c r="R68" s="886"/>
      <c r="S68" s="886"/>
      <c r="T68" s="886"/>
      <c r="U68" s="887"/>
      <c r="V68" s="888">
        <v>20757</v>
      </c>
      <c r="W68" s="886"/>
      <c r="X68" s="886"/>
      <c r="Y68" s="886"/>
      <c r="Z68" s="887"/>
      <c r="AA68" s="888">
        <v>704</v>
      </c>
      <c r="AB68" s="886"/>
      <c r="AC68" s="886"/>
      <c r="AD68" s="886"/>
      <c r="AE68" s="887"/>
      <c r="AF68" s="888">
        <v>704</v>
      </c>
      <c r="AG68" s="886"/>
      <c r="AH68" s="886"/>
      <c r="AI68" s="886"/>
      <c r="AJ68" s="887"/>
      <c r="AK68" s="888">
        <v>118</v>
      </c>
      <c r="AL68" s="886"/>
      <c r="AM68" s="886"/>
      <c r="AN68" s="886"/>
      <c r="AO68" s="887"/>
      <c r="AP68" s="879" t="s">
        <v>567</v>
      </c>
      <c r="AQ68" s="879"/>
      <c r="AR68" s="879"/>
      <c r="AS68" s="879"/>
      <c r="AT68" s="879"/>
      <c r="AU68" s="879" t="s">
        <v>567</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9" t="s">
        <v>569</v>
      </c>
      <c r="C69" s="890"/>
      <c r="D69" s="890"/>
      <c r="E69" s="890"/>
      <c r="F69" s="890"/>
      <c r="G69" s="890"/>
      <c r="H69" s="890"/>
      <c r="I69" s="890"/>
      <c r="J69" s="890"/>
      <c r="K69" s="890"/>
      <c r="L69" s="890"/>
      <c r="M69" s="890"/>
      <c r="N69" s="890"/>
      <c r="O69" s="890"/>
      <c r="P69" s="891"/>
      <c r="Q69" s="892">
        <v>179</v>
      </c>
      <c r="R69" s="893"/>
      <c r="S69" s="893"/>
      <c r="T69" s="893"/>
      <c r="U69" s="847"/>
      <c r="V69" s="894">
        <v>133</v>
      </c>
      <c r="W69" s="893"/>
      <c r="X69" s="893"/>
      <c r="Y69" s="893"/>
      <c r="Z69" s="847"/>
      <c r="AA69" s="894">
        <v>47</v>
      </c>
      <c r="AB69" s="893"/>
      <c r="AC69" s="893"/>
      <c r="AD69" s="893"/>
      <c r="AE69" s="847"/>
      <c r="AF69" s="894">
        <v>47</v>
      </c>
      <c r="AG69" s="893"/>
      <c r="AH69" s="893"/>
      <c r="AI69" s="893"/>
      <c r="AJ69" s="847"/>
      <c r="AK69" s="894" t="s">
        <v>567</v>
      </c>
      <c r="AL69" s="893"/>
      <c r="AM69" s="893"/>
      <c r="AN69" s="893"/>
      <c r="AO69" s="847"/>
      <c r="AP69" s="843" t="s">
        <v>567</v>
      </c>
      <c r="AQ69" s="843"/>
      <c r="AR69" s="843"/>
      <c r="AS69" s="843"/>
      <c r="AT69" s="843"/>
      <c r="AU69" s="843" t="s">
        <v>567</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9" t="s">
        <v>570</v>
      </c>
      <c r="C70" s="890"/>
      <c r="D70" s="890"/>
      <c r="E70" s="890"/>
      <c r="F70" s="890"/>
      <c r="G70" s="890"/>
      <c r="H70" s="890"/>
      <c r="I70" s="890"/>
      <c r="J70" s="890"/>
      <c r="K70" s="890"/>
      <c r="L70" s="890"/>
      <c r="M70" s="890"/>
      <c r="N70" s="890"/>
      <c r="O70" s="890"/>
      <c r="P70" s="891"/>
      <c r="Q70" s="892">
        <v>107</v>
      </c>
      <c r="R70" s="893"/>
      <c r="S70" s="893"/>
      <c r="T70" s="893"/>
      <c r="U70" s="847"/>
      <c r="V70" s="894">
        <v>106</v>
      </c>
      <c r="W70" s="893"/>
      <c r="X70" s="893"/>
      <c r="Y70" s="893"/>
      <c r="Z70" s="847"/>
      <c r="AA70" s="894">
        <v>1</v>
      </c>
      <c r="AB70" s="893"/>
      <c r="AC70" s="893"/>
      <c r="AD70" s="893"/>
      <c r="AE70" s="847"/>
      <c r="AF70" s="894">
        <v>1</v>
      </c>
      <c r="AG70" s="893"/>
      <c r="AH70" s="893"/>
      <c r="AI70" s="893"/>
      <c r="AJ70" s="847"/>
      <c r="AK70" s="894">
        <v>8</v>
      </c>
      <c r="AL70" s="893"/>
      <c r="AM70" s="893"/>
      <c r="AN70" s="893"/>
      <c r="AO70" s="847"/>
      <c r="AP70" s="843" t="s">
        <v>567</v>
      </c>
      <c r="AQ70" s="843"/>
      <c r="AR70" s="843"/>
      <c r="AS70" s="843"/>
      <c r="AT70" s="843"/>
      <c r="AU70" s="843" t="s">
        <v>567</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9" t="s">
        <v>571</v>
      </c>
      <c r="C71" s="890"/>
      <c r="D71" s="890"/>
      <c r="E71" s="890"/>
      <c r="F71" s="890"/>
      <c r="G71" s="890"/>
      <c r="H71" s="890"/>
      <c r="I71" s="890"/>
      <c r="J71" s="890"/>
      <c r="K71" s="890"/>
      <c r="L71" s="890"/>
      <c r="M71" s="890"/>
      <c r="N71" s="890"/>
      <c r="O71" s="890"/>
      <c r="P71" s="891"/>
      <c r="Q71" s="892">
        <v>101</v>
      </c>
      <c r="R71" s="893"/>
      <c r="S71" s="893"/>
      <c r="T71" s="893"/>
      <c r="U71" s="847"/>
      <c r="V71" s="894">
        <v>61</v>
      </c>
      <c r="W71" s="893"/>
      <c r="X71" s="893"/>
      <c r="Y71" s="893"/>
      <c r="Z71" s="847"/>
      <c r="AA71" s="894">
        <v>40</v>
      </c>
      <c r="AB71" s="893"/>
      <c r="AC71" s="893"/>
      <c r="AD71" s="893"/>
      <c r="AE71" s="847"/>
      <c r="AF71" s="894">
        <v>40</v>
      </c>
      <c r="AG71" s="893"/>
      <c r="AH71" s="893"/>
      <c r="AI71" s="893"/>
      <c r="AJ71" s="847"/>
      <c r="AK71" s="894" t="s">
        <v>567</v>
      </c>
      <c r="AL71" s="893"/>
      <c r="AM71" s="893"/>
      <c r="AN71" s="893"/>
      <c r="AO71" s="847"/>
      <c r="AP71" s="843" t="s">
        <v>567</v>
      </c>
      <c r="AQ71" s="843"/>
      <c r="AR71" s="843"/>
      <c r="AS71" s="843"/>
      <c r="AT71" s="843"/>
      <c r="AU71" s="843" t="s">
        <v>567</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9" t="s">
        <v>572</v>
      </c>
      <c r="C72" s="890"/>
      <c r="D72" s="890"/>
      <c r="E72" s="890"/>
      <c r="F72" s="890"/>
      <c r="G72" s="890"/>
      <c r="H72" s="890"/>
      <c r="I72" s="890"/>
      <c r="J72" s="890"/>
      <c r="K72" s="890"/>
      <c r="L72" s="890"/>
      <c r="M72" s="890"/>
      <c r="N72" s="890"/>
      <c r="O72" s="890"/>
      <c r="P72" s="891"/>
      <c r="Q72" s="895">
        <v>3584</v>
      </c>
      <c r="R72" s="843"/>
      <c r="S72" s="843"/>
      <c r="T72" s="843"/>
      <c r="U72" s="843"/>
      <c r="V72" s="843">
        <v>3257</v>
      </c>
      <c r="W72" s="843"/>
      <c r="X72" s="843"/>
      <c r="Y72" s="843"/>
      <c r="Z72" s="843"/>
      <c r="AA72" s="843">
        <v>327</v>
      </c>
      <c r="AB72" s="843"/>
      <c r="AC72" s="843"/>
      <c r="AD72" s="843"/>
      <c r="AE72" s="843"/>
      <c r="AF72" s="843" t="s">
        <v>567</v>
      </c>
      <c r="AG72" s="843"/>
      <c r="AH72" s="843"/>
      <c r="AI72" s="843"/>
      <c r="AJ72" s="843"/>
      <c r="AK72" s="843">
        <v>419</v>
      </c>
      <c r="AL72" s="843"/>
      <c r="AM72" s="843"/>
      <c r="AN72" s="843"/>
      <c r="AO72" s="843"/>
      <c r="AP72" s="843">
        <v>2555</v>
      </c>
      <c r="AQ72" s="843"/>
      <c r="AR72" s="843"/>
      <c r="AS72" s="843"/>
      <c r="AT72" s="843"/>
      <c r="AU72" s="843">
        <v>153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9" t="s">
        <v>573</v>
      </c>
      <c r="C73" s="890"/>
      <c r="D73" s="890"/>
      <c r="E73" s="890"/>
      <c r="F73" s="890"/>
      <c r="G73" s="890"/>
      <c r="H73" s="890"/>
      <c r="I73" s="890"/>
      <c r="J73" s="890"/>
      <c r="K73" s="890"/>
      <c r="L73" s="890"/>
      <c r="M73" s="890"/>
      <c r="N73" s="890"/>
      <c r="O73" s="890"/>
      <c r="P73" s="891"/>
      <c r="Q73" s="895">
        <v>2060</v>
      </c>
      <c r="R73" s="843"/>
      <c r="S73" s="843"/>
      <c r="T73" s="843"/>
      <c r="U73" s="843"/>
      <c r="V73" s="843">
        <v>1973</v>
      </c>
      <c r="W73" s="843"/>
      <c r="X73" s="843"/>
      <c r="Y73" s="843"/>
      <c r="Z73" s="843"/>
      <c r="AA73" s="843">
        <v>87</v>
      </c>
      <c r="AB73" s="843"/>
      <c r="AC73" s="843"/>
      <c r="AD73" s="843"/>
      <c r="AE73" s="843"/>
      <c r="AF73" s="843">
        <v>87</v>
      </c>
      <c r="AG73" s="843"/>
      <c r="AH73" s="843"/>
      <c r="AI73" s="843"/>
      <c r="AJ73" s="843"/>
      <c r="AK73" s="843" t="s">
        <v>567</v>
      </c>
      <c r="AL73" s="843"/>
      <c r="AM73" s="843"/>
      <c r="AN73" s="843"/>
      <c r="AO73" s="843"/>
      <c r="AP73" s="843">
        <v>219</v>
      </c>
      <c r="AQ73" s="843"/>
      <c r="AR73" s="843"/>
      <c r="AS73" s="843"/>
      <c r="AT73" s="843"/>
      <c r="AU73" s="843">
        <v>24</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9" t="s">
        <v>574</v>
      </c>
      <c r="C74" s="890"/>
      <c r="D74" s="890"/>
      <c r="E74" s="890"/>
      <c r="F74" s="890"/>
      <c r="G74" s="890"/>
      <c r="H74" s="890"/>
      <c r="I74" s="890"/>
      <c r="J74" s="890"/>
      <c r="K74" s="890"/>
      <c r="L74" s="890"/>
      <c r="M74" s="890"/>
      <c r="N74" s="890"/>
      <c r="O74" s="890"/>
      <c r="P74" s="891"/>
      <c r="Q74" s="895">
        <v>3784</v>
      </c>
      <c r="R74" s="843"/>
      <c r="S74" s="843"/>
      <c r="T74" s="843"/>
      <c r="U74" s="843"/>
      <c r="V74" s="843">
        <v>3656</v>
      </c>
      <c r="W74" s="843"/>
      <c r="X74" s="843"/>
      <c r="Y74" s="843"/>
      <c r="Z74" s="843"/>
      <c r="AA74" s="843">
        <v>128</v>
      </c>
      <c r="AB74" s="843"/>
      <c r="AC74" s="843"/>
      <c r="AD74" s="843"/>
      <c r="AE74" s="843"/>
      <c r="AF74" s="843">
        <v>128</v>
      </c>
      <c r="AG74" s="843"/>
      <c r="AH74" s="843"/>
      <c r="AI74" s="843"/>
      <c r="AJ74" s="843"/>
      <c r="AK74" s="843" t="s">
        <v>567</v>
      </c>
      <c r="AL74" s="843"/>
      <c r="AM74" s="843"/>
      <c r="AN74" s="843"/>
      <c r="AO74" s="843"/>
      <c r="AP74" s="843">
        <v>2396</v>
      </c>
      <c r="AQ74" s="843"/>
      <c r="AR74" s="843"/>
      <c r="AS74" s="843"/>
      <c r="AT74" s="843"/>
      <c r="AU74" s="843" t="s">
        <v>567</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9" t="s">
        <v>575</v>
      </c>
      <c r="C75" s="890"/>
      <c r="D75" s="890"/>
      <c r="E75" s="890"/>
      <c r="F75" s="890"/>
      <c r="G75" s="890"/>
      <c r="H75" s="890"/>
      <c r="I75" s="890"/>
      <c r="J75" s="890"/>
      <c r="K75" s="890"/>
      <c r="L75" s="890"/>
      <c r="M75" s="890"/>
      <c r="N75" s="890"/>
      <c r="O75" s="890"/>
      <c r="P75" s="891"/>
      <c r="Q75" s="892">
        <v>418</v>
      </c>
      <c r="R75" s="893"/>
      <c r="S75" s="893"/>
      <c r="T75" s="893"/>
      <c r="U75" s="847"/>
      <c r="V75" s="894">
        <v>381</v>
      </c>
      <c r="W75" s="893"/>
      <c r="X75" s="893"/>
      <c r="Y75" s="893"/>
      <c r="Z75" s="847"/>
      <c r="AA75" s="894">
        <v>37</v>
      </c>
      <c r="AB75" s="893"/>
      <c r="AC75" s="893"/>
      <c r="AD75" s="893"/>
      <c r="AE75" s="847"/>
      <c r="AF75" s="894">
        <v>37</v>
      </c>
      <c r="AG75" s="893"/>
      <c r="AH75" s="893"/>
      <c r="AI75" s="893"/>
      <c r="AJ75" s="847"/>
      <c r="AK75" s="894" t="s">
        <v>567</v>
      </c>
      <c r="AL75" s="893"/>
      <c r="AM75" s="893"/>
      <c r="AN75" s="893"/>
      <c r="AO75" s="847"/>
      <c r="AP75" s="894">
        <v>160</v>
      </c>
      <c r="AQ75" s="893"/>
      <c r="AR75" s="893"/>
      <c r="AS75" s="893"/>
      <c r="AT75" s="847"/>
      <c r="AU75" s="894">
        <v>25</v>
      </c>
      <c r="AV75" s="893"/>
      <c r="AW75" s="893"/>
      <c r="AX75" s="893"/>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9" t="s">
        <v>576</v>
      </c>
      <c r="C76" s="890"/>
      <c r="D76" s="890"/>
      <c r="E76" s="890"/>
      <c r="F76" s="890"/>
      <c r="G76" s="890"/>
      <c r="H76" s="890"/>
      <c r="I76" s="890"/>
      <c r="J76" s="890"/>
      <c r="K76" s="890"/>
      <c r="L76" s="890"/>
      <c r="M76" s="890"/>
      <c r="N76" s="890"/>
      <c r="O76" s="890"/>
      <c r="P76" s="891"/>
      <c r="Q76" s="892">
        <v>40</v>
      </c>
      <c r="R76" s="893"/>
      <c r="S76" s="893"/>
      <c r="T76" s="893"/>
      <c r="U76" s="847"/>
      <c r="V76" s="894">
        <v>38</v>
      </c>
      <c r="W76" s="893"/>
      <c r="X76" s="893"/>
      <c r="Y76" s="893"/>
      <c r="Z76" s="847"/>
      <c r="AA76" s="894">
        <v>2</v>
      </c>
      <c r="AB76" s="893"/>
      <c r="AC76" s="893"/>
      <c r="AD76" s="893"/>
      <c r="AE76" s="847"/>
      <c r="AF76" s="894">
        <v>2</v>
      </c>
      <c r="AG76" s="893"/>
      <c r="AH76" s="893"/>
      <c r="AI76" s="893"/>
      <c r="AJ76" s="847"/>
      <c r="AK76" s="894" t="s">
        <v>567</v>
      </c>
      <c r="AL76" s="893"/>
      <c r="AM76" s="893"/>
      <c r="AN76" s="893"/>
      <c r="AO76" s="847"/>
      <c r="AP76" s="894">
        <v>116</v>
      </c>
      <c r="AQ76" s="893"/>
      <c r="AR76" s="893"/>
      <c r="AS76" s="893"/>
      <c r="AT76" s="847"/>
      <c r="AU76" s="894">
        <v>58</v>
      </c>
      <c r="AV76" s="893"/>
      <c r="AW76" s="893"/>
      <c r="AX76" s="893"/>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9" t="s">
        <v>577</v>
      </c>
      <c r="C77" s="890"/>
      <c r="D77" s="890"/>
      <c r="E77" s="890"/>
      <c r="F77" s="890"/>
      <c r="G77" s="890"/>
      <c r="H77" s="890"/>
      <c r="I77" s="890"/>
      <c r="J77" s="890"/>
      <c r="K77" s="890"/>
      <c r="L77" s="890"/>
      <c r="M77" s="890"/>
      <c r="N77" s="890"/>
      <c r="O77" s="890"/>
      <c r="P77" s="891"/>
      <c r="Q77" s="892">
        <v>2423</v>
      </c>
      <c r="R77" s="893"/>
      <c r="S77" s="893"/>
      <c r="T77" s="893"/>
      <c r="U77" s="847"/>
      <c r="V77" s="894">
        <v>2308</v>
      </c>
      <c r="W77" s="893"/>
      <c r="X77" s="893"/>
      <c r="Y77" s="893"/>
      <c r="Z77" s="847"/>
      <c r="AA77" s="894">
        <v>115</v>
      </c>
      <c r="AB77" s="893"/>
      <c r="AC77" s="893"/>
      <c r="AD77" s="893"/>
      <c r="AE77" s="847"/>
      <c r="AF77" s="894">
        <v>115</v>
      </c>
      <c r="AG77" s="893"/>
      <c r="AH77" s="893"/>
      <c r="AI77" s="893"/>
      <c r="AJ77" s="847"/>
      <c r="AK77" s="894">
        <v>130</v>
      </c>
      <c r="AL77" s="893"/>
      <c r="AM77" s="893"/>
      <c r="AN77" s="893"/>
      <c r="AO77" s="847"/>
      <c r="AP77" s="894" t="s">
        <v>567</v>
      </c>
      <c r="AQ77" s="893"/>
      <c r="AR77" s="893"/>
      <c r="AS77" s="893"/>
      <c r="AT77" s="847"/>
      <c r="AU77" s="894" t="s">
        <v>567</v>
      </c>
      <c r="AV77" s="893"/>
      <c r="AW77" s="893"/>
      <c r="AX77" s="893"/>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9" t="s">
        <v>578</v>
      </c>
      <c r="C78" s="890"/>
      <c r="D78" s="890"/>
      <c r="E78" s="890"/>
      <c r="F78" s="890"/>
      <c r="G78" s="890"/>
      <c r="H78" s="890"/>
      <c r="I78" s="890"/>
      <c r="J78" s="890"/>
      <c r="K78" s="890"/>
      <c r="L78" s="890"/>
      <c r="M78" s="890"/>
      <c r="N78" s="890"/>
      <c r="O78" s="890"/>
      <c r="P78" s="891"/>
      <c r="Q78" s="895">
        <v>719774</v>
      </c>
      <c r="R78" s="843"/>
      <c r="S78" s="843"/>
      <c r="T78" s="843"/>
      <c r="U78" s="843"/>
      <c r="V78" s="843">
        <v>711648</v>
      </c>
      <c r="W78" s="843"/>
      <c r="X78" s="843"/>
      <c r="Y78" s="843"/>
      <c r="Z78" s="843"/>
      <c r="AA78" s="843">
        <v>8126</v>
      </c>
      <c r="AB78" s="843"/>
      <c r="AC78" s="843"/>
      <c r="AD78" s="843"/>
      <c r="AE78" s="843"/>
      <c r="AF78" s="843">
        <v>8126</v>
      </c>
      <c r="AG78" s="843"/>
      <c r="AH78" s="843"/>
      <c r="AI78" s="843"/>
      <c r="AJ78" s="843"/>
      <c r="AK78" s="843">
        <v>4022</v>
      </c>
      <c r="AL78" s="843"/>
      <c r="AM78" s="843"/>
      <c r="AN78" s="843"/>
      <c r="AO78" s="843"/>
      <c r="AP78" s="843" t="s">
        <v>567</v>
      </c>
      <c r="AQ78" s="843"/>
      <c r="AR78" s="843"/>
      <c r="AS78" s="843"/>
      <c r="AT78" s="843"/>
      <c r="AU78" s="843" t="s">
        <v>567</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9"/>
      <c r="C79" s="890"/>
      <c r="D79" s="890"/>
      <c r="E79" s="890"/>
      <c r="F79" s="890"/>
      <c r="G79" s="890"/>
      <c r="H79" s="890"/>
      <c r="I79" s="890"/>
      <c r="J79" s="890"/>
      <c r="K79" s="890"/>
      <c r="L79" s="890"/>
      <c r="M79" s="890"/>
      <c r="N79" s="890"/>
      <c r="O79" s="890"/>
      <c r="P79" s="891"/>
      <c r="Q79" s="895"/>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9"/>
      <c r="C80" s="890"/>
      <c r="D80" s="890"/>
      <c r="E80" s="890"/>
      <c r="F80" s="890"/>
      <c r="G80" s="890"/>
      <c r="H80" s="890"/>
      <c r="I80" s="890"/>
      <c r="J80" s="890"/>
      <c r="K80" s="890"/>
      <c r="L80" s="890"/>
      <c r="M80" s="890"/>
      <c r="N80" s="890"/>
      <c r="O80" s="890"/>
      <c r="P80" s="891"/>
      <c r="Q80" s="895"/>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9"/>
      <c r="C81" s="890"/>
      <c r="D81" s="890"/>
      <c r="E81" s="890"/>
      <c r="F81" s="890"/>
      <c r="G81" s="890"/>
      <c r="H81" s="890"/>
      <c r="I81" s="890"/>
      <c r="J81" s="890"/>
      <c r="K81" s="890"/>
      <c r="L81" s="890"/>
      <c r="M81" s="890"/>
      <c r="N81" s="890"/>
      <c r="O81" s="890"/>
      <c r="P81" s="891"/>
      <c r="Q81" s="895"/>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9"/>
      <c r="C82" s="890"/>
      <c r="D82" s="890"/>
      <c r="E82" s="890"/>
      <c r="F82" s="890"/>
      <c r="G82" s="890"/>
      <c r="H82" s="890"/>
      <c r="I82" s="890"/>
      <c r="J82" s="890"/>
      <c r="K82" s="890"/>
      <c r="L82" s="890"/>
      <c r="M82" s="890"/>
      <c r="N82" s="890"/>
      <c r="O82" s="890"/>
      <c r="P82" s="891"/>
      <c r="Q82" s="895"/>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9"/>
      <c r="C83" s="890"/>
      <c r="D83" s="890"/>
      <c r="E83" s="890"/>
      <c r="F83" s="890"/>
      <c r="G83" s="890"/>
      <c r="H83" s="890"/>
      <c r="I83" s="890"/>
      <c r="J83" s="890"/>
      <c r="K83" s="890"/>
      <c r="L83" s="890"/>
      <c r="M83" s="890"/>
      <c r="N83" s="890"/>
      <c r="O83" s="890"/>
      <c r="P83" s="891"/>
      <c r="Q83" s="895"/>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9"/>
      <c r="C84" s="890"/>
      <c r="D84" s="890"/>
      <c r="E84" s="890"/>
      <c r="F84" s="890"/>
      <c r="G84" s="890"/>
      <c r="H84" s="890"/>
      <c r="I84" s="890"/>
      <c r="J84" s="890"/>
      <c r="K84" s="890"/>
      <c r="L84" s="890"/>
      <c r="M84" s="890"/>
      <c r="N84" s="890"/>
      <c r="O84" s="890"/>
      <c r="P84" s="891"/>
      <c r="Q84" s="895"/>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9"/>
      <c r="C85" s="890"/>
      <c r="D85" s="890"/>
      <c r="E85" s="890"/>
      <c r="F85" s="890"/>
      <c r="G85" s="890"/>
      <c r="H85" s="890"/>
      <c r="I85" s="890"/>
      <c r="J85" s="890"/>
      <c r="K85" s="890"/>
      <c r="L85" s="890"/>
      <c r="M85" s="890"/>
      <c r="N85" s="890"/>
      <c r="O85" s="890"/>
      <c r="P85" s="891"/>
      <c r="Q85" s="895"/>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9"/>
      <c r="C86" s="890"/>
      <c r="D86" s="890"/>
      <c r="E86" s="890"/>
      <c r="F86" s="890"/>
      <c r="G86" s="890"/>
      <c r="H86" s="890"/>
      <c r="I86" s="890"/>
      <c r="J86" s="890"/>
      <c r="K86" s="890"/>
      <c r="L86" s="890"/>
      <c r="M86" s="890"/>
      <c r="N86" s="890"/>
      <c r="O86" s="890"/>
      <c r="P86" s="891"/>
      <c r="Q86" s="895"/>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6"/>
      <c r="C87" s="897"/>
      <c r="D87" s="897"/>
      <c r="E87" s="897"/>
      <c r="F87" s="897"/>
      <c r="G87" s="897"/>
      <c r="H87" s="897"/>
      <c r="I87" s="897"/>
      <c r="J87" s="897"/>
      <c r="K87" s="897"/>
      <c r="L87" s="897"/>
      <c r="M87" s="897"/>
      <c r="N87" s="897"/>
      <c r="O87" s="897"/>
      <c r="P87" s="898"/>
      <c r="Q87" s="899"/>
      <c r="R87" s="900"/>
      <c r="S87" s="900"/>
      <c r="T87" s="900"/>
      <c r="U87" s="900"/>
      <c r="V87" s="900"/>
      <c r="W87" s="900"/>
      <c r="X87" s="900"/>
      <c r="Y87" s="900"/>
      <c r="Z87" s="900"/>
      <c r="AA87" s="900"/>
      <c r="AB87" s="900"/>
      <c r="AC87" s="900"/>
      <c r="AD87" s="900"/>
      <c r="AE87" s="900"/>
      <c r="AF87" s="900"/>
      <c r="AG87" s="900"/>
      <c r="AH87" s="900"/>
      <c r="AI87" s="900"/>
      <c r="AJ87" s="900"/>
      <c r="AK87" s="900"/>
      <c r="AL87" s="900"/>
      <c r="AM87" s="900"/>
      <c r="AN87" s="900"/>
      <c r="AO87" s="900"/>
      <c r="AP87" s="900"/>
      <c r="AQ87" s="900"/>
      <c r="AR87" s="900"/>
      <c r="AS87" s="900"/>
      <c r="AT87" s="900"/>
      <c r="AU87" s="900"/>
      <c r="AV87" s="900"/>
      <c r="AW87" s="900"/>
      <c r="AX87" s="900"/>
      <c r="AY87" s="900"/>
      <c r="AZ87" s="901"/>
      <c r="BA87" s="901"/>
      <c r="BB87" s="901"/>
      <c r="BC87" s="901"/>
      <c r="BD87" s="902"/>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391</v>
      </c>
      <c r="B88" s="802" t="s">
        <v>416</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9287</v>
      </c>
      <c r="AG88" s="857"/>
      <c r="AH88" s="857"/>
      <c r="AI88" s="857"/>
      <c r="AJ88" s="857"/>
      <c r="AK88" s="854"/>
      <c r="AL88" s="854"/>
      <c r="AM88" s="854"/>
      <c r="AN88" s="854"/>
      <c r="AO88" s="854"/>
      <c r="AP88" s="857">
        <v>5446</v>
      </c>
      <c r="AQ88" s="857"/>
      <c r="AR88" s="857"/>
      <c r="AS88" s="857"/>
      <c r="AT88" s="857"/>
      <c r="AU88" s="857">
        <v>260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417</v>
      </c>
      <c r="BS102" s="803"/>
      <c r="BT102" s="803"/>
      <c r="BU102" s="803"/>
      <c r="BV102" s="803"/>
      <c r="BW102" s="803"/>
      <c r="BX102" s="803"/>
      <c r="BY102" s="803"/>
      <c r="BZ102" s="803"/>
      <c r="CA102" s="803"/>
      <c r="CB102" s="803"/>
      <c r="CC102" s="803"/>
      <c r="CD102" s="803"/>
      <c r="CE102" s="803"/>
      <c r="CF102" s="803"/>
      <c r="CG102" s="804"/>
      <c r="CH102" s="903"/>
      <c r="CI102" s="904"/>
      <c r="CJ102" s="904"/>
      <c r="CK102" s="904"/>
      <c r="CL102" s="905"/>
      <c r="CM102" s="903"/>
      <c r="CN102" s="904"/>
      <c r="CO102" s="904"/>
      <c r="CP102" s="904"/>
      <c r="CQ102" s="905"/>
      <c r="CR102" s="906" t="s">
        <v>567</v>
      </c>
      <c r="CS102" s="865"/>
      <c r="CT102" s="865"/>
      <c r="CU102" s="865"/>
      <c r="CV102" s="907"/>
      <c r="CW102" s="906" t="s">
        <v>567</v>
      </c>
      <c r="CX102" s="865"/>
      <c r="CY102" s="865"/>
      <c r="CZ102" s="865"/>
      <c r="DA102" s="907"/>
      <c r="DB102" s="906" t="s">
        <v>567</v>
      </c>
      <c r="DC102" s="865"/>
      <c r="DD102" s="865"/>
      <c r="DE102" s="865"/>
      <c r="DF102" s="907"/>
      <c r="DG102" s="906" t="s">
        <v>567</v>
      </c>
      <c r="DH102" s="865"/>
      <c r="DI102" s="865"/>
      <c r="DJ102" s="865"/>
      <c r="DK102" s="907"/>
      <c r="DL102" s="906" t="s">
        <v>567</v>
      </c>
      <c r="DM102" s="865"/>
      <c r="DN102" s="865"/>
      <c r="DO102" s="865"/>
      <c r="DP102" s="907"/>
      <c r="DQ102" s="906" t="s">
        <v>567</v>
      </c>
      <c r="DR102" s="865"/>
      <c r="DS102" s="865"/>
      <c r="DT102" s="865"/>
      <c r="DU102" s="907"/>
      <c r="DV102" s="802"/>
      <c r="DW102" s="803"/>
      <c r="DX102" s="803"/>
      <c r="DY102" s="803"/>
      <c r="DZ102" s="930"/>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31" t="s">
        <v>418</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32" t="s">
        <v>419</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3" t="s">
        <v>422</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423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24" customFormat="1" ht="26.25" customHeight="1" x14ac:dyDescent="0.2">
      <c r="A109" s="928" t="s">
        <v>424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08" t="s">
        <v>425</v>
      </c>
      <c r="AB109" s="909"/>
      <c r="AC109" s="909"/>
      <c r="AD109" s="909"/>
      <c r="AE109" s="910"/>
      <c r="AF109" s="908" t="s">
        <v>426</v>
      </c>
      <c r="AG109" s="909"/>
      <c r="AH109" s="909"/>
      <c r="AI109" s="909"/>
      <c r="AJ109" s="910"/>
      <c r="AK109" s="908" t="s">
        <v>309</v>
      </c>
      <c r="AL109" s="909"/>
      <c r="AM109" s="909"/>
      <c r="AN109" s="909"/>
      <c r="AO109" s="910"/>
      <c r="AP109" s="908" t="s">
        <v>427</v>
      </c>
      <c r="AQ109" s="909"/>
      <c r="AR109" s="909"/>
      <c r="AS109" s="909"/>
      <c r="AT109" s="911"/>
      <c r="AU109" s="928" t="s">
        <v>424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08" t="s">
        <v>425</v>
      </c>
      <c r="BR109" s="909"/>
      <c r="BS109" s="909"/>
      <c r="BT109" s="909"/>
      <c r="BU109" s="910"/>
      <c r="BV109" s="908" t="s">
        <v>426</v>
      </c>
      <c r="BW109" s="909"/>
      <c r="BX109" s="909"/>
      <c r="BY109" s="909"/>
      <c r="BZ109" s="910"/>
      <c r="CA109" s="908" t="s">
        <v>309</v>
      </c>
      <c r="CB109" s="909"/>
      <c r="CC109" s="909"/>
      <c r="CD109" s="909"/>
      <c r="CE109" s="910"/>
      <c r="CF109" s="929" t="s">
        <v>427</v>
      </c>
      <c r="CG109" s="929"/>
      <c r="CH109" s="929"/>
      <c r="CI109" s="929"/>
      <c r="CJ109" s="929"/>
      <c r="CK109" s="908" t="s">
        <v>428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08" t="s">
        <v>425</v>
      </c>
      <c r="DH109" s="909"/>
      <c r="DI109" s="909"/>
      <c r="DJ109" s="909"/>
      <c r="DK109" s="910"/>
      <c r="DL109" s="908" t="s">
        <v>426</v>
      </c>
      <c r="DM109" s="909"/>
      <c r="DN109" s="909"/>
      <c r="DO109" s="909"/>
      <c r="DP109" s="910"/>
      <c r="DQ109" s="908" t="s">
        <v>309</v>
      </c>
      <c r="DR109" s="909"/>
      <c r="DS109" s="909"/>
      <c r="DT109" s="909"/>
      <c r="DU109" s="910"/>
      <c r="DV109" s="908" t="s">
        <v>427</v>
      </c>
      <c r="DW109" s="909"/>
      <c r="DX109" s="909"/>
      <c r="DY109" s="909"/>
      <c r="DZ109" s="911"/>
    </row>
    <row r="110" spans="1:131" s="224" customFormat="1" ht="26.25" customHeight="1" x14ac:dyDescent="0.2">
      <c r="A110" s="912" t="s">
        <v>429</v>
      </c>
      <c r="B110" s="913"/>
      <c r="C110" s="913"/>
      <c r="D110" s="913"/>
      <c r="E110" s="913"/>
      <c r="F110" s="913"/>
      <c r="G110" s="913"/>
      <c r="H110" s="913"/>
      <c r="I110" s="913"/>
      <c r="J110" s="913"/>
      <c r="K110" s="913"/>
      <c r="L110" s="913"/>
      <c r="M110" s="913"/>
      <c r="N110" s="913"/>
      <c r="O110" s="913"/>
      <c r="P110" s="913"/>
      <c r="Q110" s="913"/>
      <c r="R110" s="913"/>
      <c r="S110" s="913"/>
      <c r="T110" s="913"/>
      <c r="U110" s="913"/>
      <c r="V110" s="913"/>
      <c r="W110" s="913"/>
      <c r="X110" s="913"/>
      <c r="Y110" s="913"/>
      <c r="Z110" s="914"/>
      <c r="AA110" s="915">
        <v>333386</v>
      </c>
      <c r="AB110" s="916"/>
      <c r="AC110" s="916"/>
      <c r="AD110" s="916"/>
      <c r="AE110" s="917"/>
      <c r="AF110" s="918">
        <v>350173</v>
      </c>
      <c r="AG110" s="916"/>
      <c r="AH110" s="916"/>
      <c r="AI110" s="916"/>
      <c r="AJ110" s="917"/>
      <c r="AK110" s="918">
        <v>365847</v>
      </c>
      <c r="AL110" s="916"/>
      <c r="AM110" s="916"/>
      <c r="AN110" s="916"/>
      <c r="AO110" s="917"/>
      <c r="AP110" s="919">
        <v>15.5</v>
      </c>
      <c r="AQ110" s="920"/>
      <c r="AR110" s="920"/>
      <c r="AS110" s="920"/>
      <c r="AT110" s="921"/>
      <c r="AU110" s="922" t="s">
        <v>74</v>
      </c>
      <c r="AV110" s="923"/>
      <c r="AW110" s="923"/>
      <c r="AX110" s="923"/>
      <c r="AY110" s="923"/>
      <c r="AZ110" s="945" t="s">
        <v>430</v>
      </c>
      <c r="BA110" s="913"/>
      <c r="BB110" s="913"/>
      <c r="BC110" s="913"/>
      <c r="BD110" s="913"/>
      <c r="BE110" s="913"/>
      <c r="BF110" s="913"/>
      <c r="BG110" s="913"/>
      <c r="BH110" s="913"/>
      <c r="BI110" s="913"/>
      <c r="BJ110" s="913"/>
      <c r="BK110" s="913"/>
      <c r="BL110" s="913"/>
      <c r="BM110" s="913"/>
      <c r="BN110" s="913"/>
      <c r="BO110" s="913"/>
      <c r="BP110" s="914"/>
      <c r="BQ110" s="946">
        <v>3512205</v>
      </c>
      <c r="BR110" s="947"/>
      <c r="BS110" s="947"/>
      <c r="BT110" s="947"/>
      <c r="BU110" s="947"/>
      <c r="BV110" s="947">
        <v>3354041</v>
      </c>
      <c r="BW110" s="947"/>
      <c r="BX110" s="947"/>
      <c r="BY110" s="947"/>
      <c r="BZ110" s="947"/>
      <c r="CA110" s="947">
        <v>3074029</v>
      </c>
      <c r="CB110" s="947"/>
      <c r="CC110" s="947"/>
      <c r="CD110" s="947"/>
      <c r="CE110" s="947"/>
      <c r="CF110" s="960">
        <v>130.4</v>
      </c>
      <c r="CG110" s="961"/>
      <c r="CH110" s="961"/>
      <c r="CI110" s="961"/>
      <c r="CJ110" s="961"/>
      <c r="CK110" s="962" t="s">
        <v>431</v>
      </c>
      <c r="CL110" s="963"/>
      <c r="CM110" s="945" t="s">
        <v>432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946" t="s">
        <v>176</v>
      </c>
      <c r="DH110" s="947"/>
      <c r="DI110" s="947"/>
      <c r="DJ110" s="947"/>
      <c r="DK110" s="947"/>
      <c r="DL110" s="947" t="s">
        <v>433</v>
      </c>
      <c r="DM110" s="947"/>
      <c r="DN110" s="947"/>
      <c r="DO110" s="947"/>
      <c r="DP110" s="947"/>
      <c r="DQ110" s="947" t="s">
        <v>433</v>
      </c>
      <c r="DR110" s="947"/>
      <c r="DS110" s="947"/>
      <c r="DT110" s="947"/>
      <c r="DU110" s="947"/>
      <c r="DV110" s="948" t="s">
        <v>433</v>
      </c>
      <c r="DW110" s="948"/>
      <c r="DX110" s="948"/>
      <c r="DY110" s="948"/>
      <c r="DZ110" s="949"/>
    </row>
    <row r="111" spans="1:131" s="224" customFormat="1" ht="26.25" customHeight="1" x14ac:dyDescent="0.2">
      <c r="A111" s="950" t="s">
        <v>434</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t="s">
        <v>433</v>
      </c>
      <c r="AB111" s="954"/>
      <c r="AC111" s="954"/>
      <c r="AD111" s="954"/>
      <c r="AE111" s="955"/>
      <c r="AF111" s="956" t="s">
        <v>433</v>
      </c>
      <c r="AG111" s="954"/>
      <c r="AH111" s="954"/>
      <c r="AI111" s="954"/>
      <c r="AJ111" s="955"/>
      <c r="AK111" s="956" t="s">
        <v>176</v>
      </c>
      <c r="AL111" s="954"/>
      <c r="AM111" s="954"/>
      <c r="AN111" s="954"/>
      <c r="AO111" s="955"/>
      <c r="AP111" s="957" t="s">
        <v>433</v>
      </c>
      <c r="AQ111" s="958"/>
      <c r="AR111" s="958"/>
      <c r="AS111" s="958"/>
      <c r="AT111" s="959"/>
      <c r="AU111" s="924"/>
      <c r="AV111" s="925"/>
      <c r="AW111" s="925"/>
      <c r="AX111" s="925"/>
      <c r="AY111" s="925"/>
      <c r="AZ111" s="938" t="s">
        <v>435</v>
      </c>
      <c r="BA111" s="939"/>
      <c r="BB111" s="939"/>
      <c r="BC111" s="939"/>
      <c r="BD111" s="939"/>
      <c r="BE111" s="939"/>
      <c r="BF111" s="939"/>
      <c r="BG111" s="939"/>
      <c r="BH111" s="939"/>
      <c r="BI111" s="939"/>
      <c r="BJ111" s="939"/>
      <c r="BK111" s="939"/>
      <c r="BL111" s="939"/>
      <c r="BM111" s="939"/>
      <c r="BN111" s="939"/>
      <c r="BO111" s="939"/>
      <c r="BP111" s="940"/>
      <c r="BQ111" s="941" t="s">
        <v>433</v>
      </c>
      <c r="BR111" s="942"/>
      <c r="BS111" s="942"/>
      <c r="BT111" s="942"/>
      <c r="BU111" s="942"/>
      <c r="BV111" s="942" t="s">
        <v>433</v>
      </c>
      <c r="BW111" s="942"/>
      <c r="BX111" s="942"/>
      <c r="BY111" s="942"/>
      <c r="BZ111" s="942"/>
      <c r="CA111" s="942" t="s">
        <v>176</v>
      </c>
      <c r="CB111" s="942"/>
      <c r="CC111" s="942"/>
      <c r="CD111" s="942"/>
      <c r="CE111" s="942"/>
      <c r="CF111" s="936" t="s">
        <v>176</v>
      </c>
      <c r="CG111" s="937"/>
      <c r="CH111" s="937"/>
      <c r="CI111" s="937"/>
      <c r="CJ111" s="937"/>
      <c r="CK111" s="964"/>
      <c r="CL111" s="965"/>
      <c r="CM111" s="938" t="s">
        <v>436</v>
      </c>
      <c r="CN111" s="939"/>
      <c r="CO111" s="939"/>
      <c r="CP111" s="939"/>
      <c r="CQ111" s="939"/>
      <c r="CR111" s="939"/>
      <c r="CS111" s="939"/>
      <c r="CT111" s="939"/>
      <c r="CU111" s="939"/>
      <c r="CV111" s="939"/>
      <c r="CW111" s="939"/>
      <c r="CX111" s="939"/>
      <c r="CY111" s="939"/>
      <c r="CZ111" s="939"/>
      <c r="DA111" s="939"/>
      <c r="DB111" s="939"/>
      <c r="DC111" s="939"/>
      <c r="DD111" s="939"/>
      <c r="DE111" s="939"/>
      <c r="DF111" s="940"/>
      <c r="DG111" s="941" t="s">
        <v>433</v>
      </c>
      <c r="DH111" s="942"/>
      <c r="DI111" s="942"/>
      <c r="DJ111" s="942"/>
      <c r="DK111" s="942"/>
      <c r="DL111" s="942" t="s">
        <v>176</v>
      </c>
      <c r="DM111" s="942"/>
      <c r="DN111" s="942"/>
      <c r="DO111" s="942"/>
      <c r="DP111" s="942"/>
      <c r="DQ111" s="942" t="s">
        <v>176</v>
      </c>
      <c r="DR111" s="942"/>
      <c r="DS111" s="942"/>
      <c r="DT111" s="942"/>
      <c r="DU111" s="942"/>
      <c r="DV111" s="943" t="s">
        <v>433</v>
      </c>
      <c r="DW111" s="943"/>
      <c r="DX111" s="943"/>
      <c r="DY111" s="943"/>
      <c r="DZ111" s="944"/>
    </row>
    <row r="112" spans="1:131" s="224" customFormat="1" ht="26.25" customHeight="1" x14ac:dyDescent="0.2">
      <c r="A112" s="968" t="s">
        <v>437</v>
      </c>
      <c r="B112" s="969"/>
      <c r="C112" s="939" t="s">
        <v>438</v>
      </c>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40"/>
      <c r="AA112" s="974" t="s">
        <v>433</v>
      </c>
      <c r="AB112" s="975"/>
      <c r="AC112" s="975"/>
      <c r="AD112" s="975"/>
      <c r="AE112" s="976"/>
      <c r="AF112" s="977" t="s">
        <v>176</v>
      </c>
      <c r="AG112" s="975"/>
      <c r="AH112" s="975"/>
      <c r="AI112" s="975"/>
      <c r="AJ112" s="976"/>
      <c r="AK112" s="977" t="s">
        <v>176</v>
      </c>
      <c r="AL112" s="975"/>
      <c r="AM112" s="975"/>
      <c r="AN112" s="975"/>
      <c r="AO112" s="976"/>
      <c r="AP112" s="978" t="s">
        <v>433</v>
      </c>
      <c r="AQ112" s="979"/>
      <c r="AR112" s="979"/>
      <c r="AS112" s="979"/>
      <c r="AT112" s="980"/>
      <c r="AU112" s="924"/>
      <c r="AV112" s="925"/>
      <c r="AW112" s="925"/>
      <c r="AX112" s="925"/>
      <c r="AY112" s="925"/>
      <c r="AZ112" s="938" t="s">
        <v>439</v>
      </c>
      <c r="BA112" s="939"/>
      <c r="BB112" s="939"/>
      <c r="BC112" s="939"/>
      <c r="BD112" s="939"/>
      <c r="BE112" s="939"/>
      <c r="BF112" s="939"/>
      <c r="BG112" s="939"/>
      <c r="BH112" s="939"/>
      <c r="BI112" s="939"/>
      <c r="BJ112" s="939"/>
      <c r="BK112" s="939"/>
      <c r="BL112" s="939"/>
      <c r="BM112" s="939"/>
      <c r="BN112" s="939"/>
      <c r="BO112" s="939"/>
      <c r="BP112" s="940"/>
      <c r="BQ112" s="941">
        <v>40488</v>
      </c>
      <c r="BR112" s="942"/>
      <c r="BS112" s="942"/>
      <c r="BT112" s="942"/>
      <c r="BU112" s="942"/>
      <c r="BV112" s="942">
        <v>30060</v>
      </c>
      <c r="BW112" s="942"/>
      <c r="BX112" s="942"/>
      <c r="BY112" s="942"/>
      <c r="BZ112" s="942"/>
      <c r="CA112" s="942">
        <v>18859</v>
      </c>
      <c r="CB112" s="942"/>
      <c r="CC112" s="942"/>
      <c r="CD112" s="942"/>
      <c r="CE112" s="942"/>
      <c r="CF112" s="936">
        <v>0.8</v>
      </c>
      <c r="CG112" s="937"/>
      <c r="CH112" s="937"/>
      <c r="CI112" s="937"/>
      <c r="CJ112" s="937"/>
      <c r="CK112" s="964"/>
      <c r="CL112" s="965"/>
      <c r="CM112" s="938" t="s">
        <v>440</v>
      </c>
      <c r="CN112" s="939"/>
      <c r="CO112" s="939"/>
      <c r="CP112" s="939"/>
      <c r="CQ112" s="939"/>
      <c r="CR112" s="939"/>
      <c r="CS112" s="939"/>
      <c r="CT112" s="939"/>
      <c r="CU112" s="939"/>
      <c r="CV112" s="939"/>
      <c r="CW112" s="939"/>
      <c r="CX112" s="939"/>
      <c r="CY112" s="939"/>
      <c r="CZ112" s="939"/>
      <c r="DA112" s="939"/>
      <c r="DB112" s="939"/>
      <c r="DC112" s="939"/>
      <c r="DD112" s="939"/>
      <c r="DE112" s="939"/>
      <c r="DF112" s="940"/>
      <c r="DG112" s="941" t="s">
        <v>433</v>
      </c>
      <c r="DH112" s="942"/>
      <c r="DI112" s="942"/>
      <c r="DJ112" s="942"/>
      <c r="DK112" s="942"/>
      <c r="DL112" s="942" t="s">
        <v>393</v>
      </c>
      <c r="DM112" s="942"/>
      <c r="DN112" s="942"/>
      <c r="DO112" s="942"/>
      <c r="DP112" s="942"/>
      <c r="DQ112" s="942" t="s">
        <v>176</v>
      </c>
      <c r="DR112" s="942"/>
      <c r="DS112" s="942"/>
      <c r="DT112" s="942"/>
      <c r="DU112" s="942"/>
      <c r="DV112" s="943" t="s">
        <v>176</v>
      </c>
      <c r="DW112" s="943"/>
      <c r="DX112" s="943"/>
      <c r="DY112" s="943"/>
      <c r="DZ112" s="944"/>
    </row>
    <row r="113" spans="1:130" s="224" customFormat="1" ht="26.25" customHeight="1" x14ac:dyDescent="0.2">
      <c r="A113" s="970"/>
      <c r="B113" s="971"/>
      <c r="C113" s="939" t="s">
        <v>441</v>
      </c>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40"/>
      <c r="AA113" s="953">
        <v>2261</v>
      </c>
      <c r="AB113" s="954"/>
      <c r="AC113" s="954"/>
      <c r="AD113" s="954"/>
      <c r="AE113" s="955"/>
      <c r="AF113" s="956">
        <v>1431</v>
      </c>
      <c r="AG113" s="954"/>
      <c r="AH113" s="954"/>
      <c r="AI113" s="954"/>
      <c r="AJ113" s="955"/>
      <c r="AK113" s="956">
        <v>662</v>
      </c>
      <c r="AL113" s="954"/>
      <c r="AM113" s="954"/>
      <c r="AN113" s="954"/>
      <c r="AO113" s="955"/>
      <c r="AP113" s="957">
        <v>0</v>
      </c>
      <c r="AQ113" s="958"/>
      <c r="AR113" s="958"/>
      <c r="AS113" s="958"/>
      <c r="AT113" s="959"/>
      <c r="AU113" s="924"/>
      <c r="AV113" s="925"/>
      <c r="AW113" s="925"/>
      <c r="AX113" s="925"/>
      <c r="AY113" s="925"/>
      <c r="AZ113" s="938" t="s">
        <v>442</v>
      </c>
      <c r="BA113" s="939"/>
      <c r="BB113" s="939"/>
      <c r="BC113" s="939"/>
      <c r="BD113" s="939"/>
      <c r="BE113" s="939"/>
      <c r="BF113" s="939"/>
      <c r="BG113" s="939"/>
      <c r="BH113" s="939"/>
      <c r="BI113" s="939"/>
      <c r="BJ113" s="939"/>
      <c r="BK113" s="939"/>
      <c r="BL113" s="939"/>
      <c r="BM113" s="939"/>
      <c r="BN113" s="939"/>
      <c r="BO113" s="939"/>
      <c r="BP113" s="940"/>
      <c r="BQ113" s="941">
        <v>319769</v>
      </c>
      <c r="BR113" s="942"/>
      <c r="BS113" s="942"/>
      <c r="BT113" s="942"/>
      <c r="BU113" s="942"/>
      <c r="BV113" s="942">
        <v>289733</v>
      </c>
      <c r="BW113" s="942"/>
      <c r="BX113" s="942"/>
      <c r="BY113" s="942"/>
      <c r="BZ113" s="942"/>
      <c r="CA113" s="942">
        <v>260281</v>
      </c>
      <c r="CB113" s="942"/>
      <c r="CC113" s="942"/>
      <c r="CD113" s="942"/>
      <c r="CE113" s="942"/>
      <c r="CF113" s="936">
        <v>11</v>
      </c>
      <c r="CG113" s="937"/>
      <c r="CH113" s="937"/>
      <c r="CI113" s="937"/>
      <c r="CJ113" s="937"/>
      <c r="CK113" s="964"/>
      <c r="CL113" s="965"/>
      <c r="CM113" s="938" t="s">
        <v>443</v>
      </c>
      <c r="CN113" s="939"/>
      <c r="CO113" s="939"/>
      <c r="CP113" s="939"/>
      <c r="CQ113" s="939"/>
      <c r="CR113" s="939"/>
      <c r="CS113" s="939"/>
      <c r="CT113" s="939"/>
      <c r="CU113" s="939"/>
      <c r="CV113" s="939"/>
      <c r="CW113" s="939"/>
      <c r="CX113" s="939"/>
      <c r="CY113" s="939"/>
      <c r="CZ113" s="939"/>
      <c r="DA113" s="939"/>
      <c r="DB113" s="939"/>
      <c r="DC113" s="939"/>
      <c r="DD113" s="939"/>
      <c r="DE113" s="939"/>
      <c r="DF113" s="940"/>
      <c r="DG113" s="974" t="s">
        <v>176</v>
      </c>
      <c r="DH113" s="975"/>
      <c r="DI113" s="975"/>
      <c r="DJ113" s="975"/>
      <c r="DK113" s="976"/>
      <c r="DL113" s="977" t="s">
        <v>176</v>
      </c>
      <c r="DM113" s="975"/>
      <c r="DN113" s="975"/>
      <c r="DO113" s="975"/>
      <c r="DP113" s="976"/>
      <c r="DQ113" s="977" t="s">
        <v>176</v>
      </c>
      <c r="DR113" s="975"/>
      <c r="DS113" s="975"/>
      <c r="DT113" s="975"/>
      <c r="DU113" s="976"/>
      <c r="DV113" s="978" t="s">
        <v>433</v>
      </c>
      <c r="DW113" s="979"/>
      <c r="DX113" s="979"/>
      <c r="DY113" s="979"/>
      <c r="DZ113" s="980"/>
    </row>
    <row r="114" spans="1:130" s="224" customFormat="1" ht="26.25" customHeight="1" x14ac:dyDescent="0.2">
      <c r="A114" s="970"/>
      <c r="B114" s="971"/>
      <c r="C114" s="939" t="s">
        <v>444</v>
      </c>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40"/>
      <c r="AA114" s="974">
        <v>28799</v>
      </c>
      <c r="AB114" s="975"/>
      <c r="AC114" s="975"/>
      <c r="AD114" s="975"/>
      <c r="AE114" s="976"/>
      <c r="AF114" s="977">
        <v>27048</v>
      </c>
      <c r="AG114" s="975"/>
      <c r="AH114" s="975"/>
      <c r="AI114" s="975"/>
      <c r="AJ114" s="976"/>
      <c r="AK114" s="977">
        <v>26065</v>
      </c>
      <c r="AL114" s="975"/>
      <c r="AM114" s="975"/>
      <c r="AN114" s="975"/>
      <c r="AO114" s="976"/>
      <c r="AP114" s="978">
        <v>1.1000000000000001</v>
      </c>
      <c r="AQ114" s="979"/>
      <c r="AR114" s="979"/>
      <c r="AS114" s="979"/>
      <c r="AT114" s="980"/>
      <c r="AU114" s="924"/>
      <c r="AV114" s="925"/>
      <c r="AW114" s="925"/>
      <c r="AX114" s="925"/>
      <c r="AY114" s="925"/>
      <c r="AZ114" s="938" t="s">
        <v>445</v>
      </c>
      <c r="BA114" s="939"/>
      <c r="BB114" s="939"/>
      <c r="BC114" s="939"/>
      <c r="BD114" s="939"/>
      <c r="BE114" s="939"/>
      <c r="BF114" s="939"/>
      <c r="BG114" s="939"/>
      <c r="BH114" s="939"/>
      <c r="BI114" s="939"/>
      <c r="BJ114" s="939"/>
      <c r="BK114" s="939"/>
      <c r="BL114" s="939"/>
      <c r="BM114" s="939"/>
      <c r="BN114" s="939"/>
      <c r="BO114" s="939"/>
      <c r="BP114" s="940"/>
      <c r="BQ114" s="941">
        <v>769880</v>
      </c>
      <c r="BR114" s="942"/>
      <c r="BS114" s="942"/>
      <c r="BT114" s="942"/>
      <c r="BU114" s="942"/>
      <c r="BV114" s="942">
        <v>732244</v>
      </c>
      <c r="BW114" s="942"/>
      <c r="BX114" s="942"/>
      <c r="BY114" s="942"/>
      <c r="BZ114" s="942"/>
      <c r="CA114" s="942">
        <v>694355</v>
      </c>
      <c r="CB114" s="942"/>
      <c r="CC114" s="942"/>
      <c r="CD114" s="942"/>
      <c r="CE114" s="942"/>
      <c r="CF114" s="936">
        <v>29.4</v>
      </c>
      <c r="CG114" s="937"/>
      <c r="CH114" s="937"/>
      <c r="CI114" s="937"/>
      <c r="CJ114" s="937"/>
      <c r="CK114" s="964"/>
      <c r="CL114" s="965"/>
      <c r="CM114" s="938" t="s">
        <v>446</v>
      </c>
      <c r="CN114" s="939"/>
      <c r="CO114" s="939"/>
      <c r="CP114" s="939"/>
      <c r="CQ114" s="939"/>
      <c r="CR114" s="939"/>
      <c r="CS114" s="939"/>
      <c r="CT114" s="939"/>
      <c r="CU114" s="939"/>
      <c r="CV114" s="939"/>
      <c r="CW114" s="939"/>
      <c r="CX114" s="939"/>
      <c r="CY114" s="939"/>
      <c r="CZ114" s="939"/>
      <c r="DA114" s="939"/>
      <c r="DB114" s="939"/>
      <c r="DC114" s="939"/>
      <c r="DD114" s="939"/>
      <c r="DE114" s="939"/>
      <c r="DF114" s="940"/>
      <c r="DG114" s="974" t="s">
        <v>176</v>
      </c>
      <c r="DH114" s="975"/>
      <c r="DI114" s="975"/>
      <c r="DJ114" s="975"/>
      <c r="DK114" s="976"/>
      <c r="DL114" s="977" t="s">
        <v>433</v>
      </c>
      <c r="DM114" s="975"/>
      <c r="DN114" s="975"/>
      <c r="DO114" s="975"/>
      <c r="DP114" s="976"/>
      <c r="DQ114" s="977" t="s">
        <v>433</v>
      </c>
      <c r="DR114" s="975"/>
      <c r="DS114" s="975"/>
      <c r="DT114" s="975"/>
      <c r="DU114" s="976"/>
      <c r="DV114" s="978" t="s">
        <v>176</v>
      </c>
      <c r="DW114" s="979"/>
      <c r="DX114" s="979"/>
      <c r="DY114" s="979"/>
      <c r="DZ114" s="980"/>
    </row>
    <row r="115" spans="1:130" s="224" customFormat="1" ht="26.25" customHeight="1" x14ac:dyDescent="0.2">
      <c r="A115" s="970"/>
      <c r="B115" s="971"/>
      <c r="C115" s="939" t="s">
        <v>447</v>
      </c>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40"/>
      <c r="AA115" s="953" t="s">
        <v>176</v>
      </c>
      <c r="AB115" s="954"/>
      <c r="AC115" s="954"/>
      <c r="AD115" s="954"/>
      <c r="AE115" s="955"/>
      <c r="AF115" s="956" t="s">
        <v>433</v>
      </c>
      <c r="AG115" s="954"/>
      <c r="AH115" s="954"/>
      <c r="AI115" s="954"/>
      <c r="AJ115" s="955"/>
      <c r="AK115" s="956" t="s">
        <v>176</v>
      </c>
      <c r="AL115" s="954"/>
      <c r="AM115" s="954"/>
      <c r="AN115" s="954"/>
      <c r="AO115" s="955"/>
      <c r="AP115" s="957" t="s">
        <v>433</v>
      </c>
      <c r="AQ115" s="958"/>
      <c r="AR115" s="958"/>
      <c r="AS115" s="958"/>
      <c r="AT115" s="959"/>
      <c r="AU115" s="924"/>
      <c r="AV115" s="925"/>
      <c r="AW115" s="925"/>
      <c r="AX115" s="925"/>
      <c r="AY115" s="925"/>
      <c r="AZ115" s="938" t="s">
        <v>448</v>
      </c>
      <c r="BA115" s="939"/>
      <c r="BB115" s="939"/>
      <c r="BC115" s="939"/>
      <c r="BD115" s="939"/>
      <c r="BE115" s="939"/>
      <c r="BF115" s="939"/>
      <c r="BG115" s="939"/>
      <c r="BH115" s="939"/>
      <c r="BI115" s="939"/>
      <c r="BJ115" s="939"/>
      <c r="BK115" s="939"/>
      <c r="BL115" s="939"/>
      <c r="BM115" s="939"/>
      <c r="BN115" s="939"/>
      <c r="BO115" s="939"/>
      <c r="BP115" s="940"/>
      <c r="BQ115" s="941" t="s">
        <v>176</v>
      </c>
      <c r="BR115" s="942"/>
      <c r="BS115" s="942"/>
      <c r="BT115" s="942"/>
      <c r="BU115" s="942"/>
      <c r="BV115" s="942" t="s">
        <v>433</v>
      </c>
      <c r="BW115" s="942"/>
      <c r="BX115" s="942"/>
      <c r="BY115" s="942"/>
      <c r="BZ115" s="942"/>
      <c r="CA115" s="942" t="s">
        <v>433</v>
      </c>
      <c r="CB115" s="942"/>
      <c r="CC115" s="942"/>
      <c r="CD115" s="942"/>
      <c r="CE115" s="942"/>
      <c r="CF115" s="936" t="s">
        <v>176</v>
      </c>
      <c r="CG115" s="937"/>
      <c r="CH115" s="937"/>
      <c r="CI115" s="937"/>
      <c r="CJ115" s="937"/>
      <c r="CK115" s="964"/>
      <c r="CL115" s="965"/>
      <c r="CM115" s="938" t="s">
        <v>449</v>
      </c>
      <c r="CN115" s="939"/>
      <c r="CO115" s="939"/>
      <c r="CP115" s="939"/>
      <c r="CQ115" s="939"/>
      <c r="CR115" s="939"/>
      <c r="CS115" s="939"/>
      <c r="CT115" s="939"/>
      <c r="CU115" s="939"/>
      <c r="CV115" s="939"/>
      <c r="CW115" s="939"/>
      <c r="CX115" s="939"/>
      <c r="CY115" s="939"/>
      <c r="CZ115" s="939"/>
      <c r="DA115" s="939"/>
      <c r="DB115" s="939"/>
      <c r="DC115" s="939"/>
      <c r="DD115" s="939"/>
      <c r="DE115" s="939"/>
      <c r="DF115" s="940"/>
      <c r="DG115" s="974" t="s">
        <v>433</v>
      </c>
      <c r="DH115" s="975"/>
      <c r="DI115" s="975"/>
      <c r="DJ115" s="975"/>
      <c r="DK115" s="976"/>
      <c r="DL115" s="977" t="s">
        <v>176</v>
      </c>
      <c r="DM115" s="975"/>
      <c r="DN115" s="975"/>
      <c r="DO115" s="975"/>
      <c r="DP115" s="976"/>
      <c r="DQ115" s="977" t="s">
        <v>433</v>
      </c>
      <c r="DR115" s="975"/>
      <c r="DS115" s="975"/>
      <c r="DT115" s="975"/>
      <c r="DU115" s="976"/>
      <c r="DV115" s="978" t="s">
        <v>433</v>
      </c>
      <c r="DW115" s="979"/>
      <c r="DX115" s="979"/>
      <c r="DY115" s="979"/>
      <c r="DZ115" s="980"/>
    </row>
    <row r="116" spans="1:130" s="224" customFormat="1" ht="26.25" customHeight="1" x14ac:dyDescent="0.2">
      <c r="A116" s="972"/>
      <c r="B116" s="973"/>
      <c r="C116" s="981" t="s">
        <v>450</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74" t="s">
        <v>433</v>
      </c>
      <c r="AB116" s="975"/>
      <c r="AC116" s="975"/>
      <c r="AD116" s="975"/>
      <c r="AE116" s="976"/>
      <c r="AF116" s="977" t="s">
        <v>433</v>
      </c>
      <c r="AG116" s="975"/>
      <c r="AH116" s="975"/>
      <c r="AI116" s="975"/>
      <c r="AJ116" s="976"/>
      <c r="AK116" s="977" t="s">
        <v>393</v>
      </c>
      <c r="AL116" s="975"/>
      <c r="AM116" s="975"/>
      <c r="AN116" s="975"/>
      <c r="AO116" s="976"/>
      <c r="AP116" s="978" t="s">
        <v>176</v>
      </c>
      <c r="AQ116" s="979"/>
      <c r="AR116" s="979"/>
      <c r="AS116" s="979"/>
      <c r="AT116" s="980"/>
      <c r="AU116" s="924"/>
      <c r="AV116" s="925"/>
      <c r="AW116" s="925"/>
      <c r="AX116" s="925"/>
      <c r="AY116" s="925"/>
      <c r="AZ116" s="983" t="s">
        <v>451</v>
      </c>
      <c r="BA116" s="984"/>
      <c r="BB116" s="984"/>
      <c r="BC116" s="984"/>
      <c r="BD116" s="984"/>
      <c r="BE116" s="984"/>
      <c r="BF116" s="984"/>
      <c r="BG116" s="984"/>
      <c r="BH116" s="984"/>
      <c r="BI116" s="984"/>
      <c r="BJ116" s="984"/>
      <c r="BK116" s="984"/>
      <c r="BL116" s="984"/>
      <c r="BM116" s="984"/>
      <c r="BN116" s="984"/>
      <c r="BO116" s="984"/>
      <c r="BP116" s="985"/>
      <c r="BQ116" s="941" t="s">
        <v>393</v>
      </c>
      <c r="BR116" s="942"/>
      <c r="BS116" s="942"/>
      <c r="BT116" s="942"/>
      <c r="BU116" s="942"/>
      <c r="BV116" s="942" t="s">
        <v>176</v>
      </c>
      <c r="BW116" s="942"/>
      <c r="BX116" s="942"/>
      <c r="BY116" s="942"/>
      <c r="BZ116" s="942"/>
      <c r="CA116" s="942" t="s">
        <v>176</v>
      </c>
      <c r="CB116" s="942"/>
      <c r="CC116" s="942"/>
      <c r="CD116" s="942"/>
      <c r="CE116" s="942"/>
      <c r="CF116" s="936" t="s">
        <v>393</v>
      </c>
      <c r="CG116" s="937"/>
      <c r="CH116" s="937"/>
      <c r="CI116" s="937"/>
      <c r="CJ116" s="937"/>
      <c r="CK116" s="964"/>
      <c r="CL116" s="965"/>
      <c r="CM116" s="938" t="s">
        <v>452</v>
      </c>
      <c r="CN116" s="939"/>
      <c r="CO116" s="939"/>
      <c r="CP116" s="939"/>
      <c r="CQ116" s="939"/>
      <c r="CR116" s="939"/>
      <c r="CS116" s="939"/>
      <c r="CT116" s="939"/>
      <c r="CU116" s="939"/>
      <c r="CV116" s="939"/>
      <c r="CW116" s="939"/>
      <c r="CX116" s="939"/>
      <c r="CY116" s="939"/>
      <c r="CZ116" s="939"/>
      <c r="DA116" s="939"/>
      <c r="DB116" s="939"/>
      <c r="DC116" s="939"/>
      <c r="DD116" s="939"/>
      <c r="DE116" s="939"/>
      <c r="DF116" s="940"/>
      <c r="DG116" s="974" t="s">
        <v>176</v>
      </c>
      <c r="DH116" s="975"/>
      <c r="DI116" s="975"/>
      <c r="DJ116" s="975"/>
      <c r="DK116" s="976"/>
      <c r="DL116" s="977" t="s">
        <v>433</v>
      </c>
      <c r="DM116" s="975"/>
      <c r="DN116" s="975"/>
      <c r="DO116" s="975"/>
      <c r="DP116" s="976"/>
      <c r="DQ116" s="977" t="s">
        <v>433</v>
      </c>
      <c r="DR116" s="975"/>
      <c r="DS116" s="975"/>
      <c r="DT116" s="975"/>
      <c r="DU116" s="976"/>
      <c r="DV116" s="978" t="s">
        <v>176</v>
      </c>
      <c r="DW116" s="979"/>
      <c r="DX116" s="979"/>
      <c r="DY116" s="979"/>
      <c r="DZ116" s="980"/>
    </row>
    <row r="117" spans="1:130" s="224" customFormat="1" ht="26.25" customHeight="1" x14ac:dyDescent="0.2">
      <c r="A117" s="92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993" t="s">
        <v>453</v>
      </c>
      <c r="Z117" s="910"/>
      <c r="AA117" s="994">
        <v>364446</v>
      </c>
      <c r="AB117" s="995"/>
      <c r="AC117" s="995"/>
      <c r="AD117" s="995"/>
      <c r="AE117" s="996"/>
      <c r="AF117" s="997">
        <v>378652</v>
      </c>
      <c r="AG117" s="995"/>
      <c r="AH117" s="995"/>
      <c r="AI117" s="995"/>
      <c r="AJ117" s="996"/>
      <c r="AK117" s="997">
        <v>392574</v>
      </c>
      <c r="AL117" s="995"/>
      <c r="AM117" s="995"/>
      <c r="AN117" s="995"/>
      <c r="AO117" s="996"/>
      <c r="AP117" s="998"/>
      <c r="AQ117" s="999"/>
      <c r="AR117" s="999"/>
      <c r="AS117" s="999"/>
      <c r="AT117" s="1000"/>
      <c r="AU117" s="924"/>
      <c r="AV117" s="925"/>
      <c r="AW117" s="925"/>
      <c r="AX117" s="925"/>
      <c r="AY117" s="925"/>
      <c r="AZ117" s="990" t="s">
        <v>454</v>
      </c>
      <c r="BA117" s="991"/>
      <c r="BB117" s="991"/>
      <c r="BC117" s="991"/>
      <c r="BD117" s="991"/>
      <c r="BE117" s="991"/>
      <c r="BF117" s="991"/>
      <c r="BG117" s="991"/>
      <c r="BH117" s="991"/>
      <c r="BI117" s="991"/>
      <c r="BJ117" s="991"/>
      <c r="BK117" s="991"/>
      <c r="BL117" s="991"/>
      <c r="BM117" s="991"/>
      <c r="BN117" s="991"/>
      <c r="BO117" s="991"/>
      <c r="BP117" s="992"/>
      <c r="BQ117" s="941" t="s">
        <v>176</v>
      </c>
      <c r="BR117" s="942"/>
      <c r="BS117" s="942"/>
      <c r="BT117" s="942"/>
      <c r="BU117" s="942"/>
      <c r="BV117" s="942" t="s">
        <v>176</v>
      </c>
      <c r="BW117" s="942"/>
      <c r="BX117" s="942"/>
      <c r="BY117" s="942"/>
      <c r="BZ117" s="942"/>
      <c r="CA117" s="942" t="s">
        <v>176</v>
      </c>
      <c r="CB117" s="942"/>
      <c r="CC117" s="942"/>
      <c r="CD117" s="942"/>
      <c r="CE117" s="942"/>
      <c r="CF117" s="936" t="s">
        <v>176</v>
      </c>
      <c r="CG117" s="937"/>
      <c r="CH117" s="937"/>
      <c r="CI117" s="937"/>
      <c r="CJ117" s="937"/>
      <c r="CK117" s="964"/>
      <c r="CL117" s="965"/>
      <c r="CM117" s="938" t="s">
        <v>455</v>
      </c>
      <c r="CN117" s="939"/>
      <c r="CO117" s="939"/>
      <c r="CP117" s="939"/>
      <c r="CQ117" s="939"/>
      <c r="CR117" s="939"/>
      <c r="CS117" s="939"/>
      <c r="CT117" s="939"/>
      <c r="CU117" s="939"/>
      <c r="CV117" s="939"/>
      <c r="CW117" s="939"/>
      <c r="CX117" s="939"/>
      <c r="CY117" s="939"/>
      <c r="CZ117" s="939"/>
      <c r="DA117" s="939"/>
      <c r="DB117" s="939"/>
      <c r="DC117" s="939"/>
      <c r="DD117" s="939"/>
      <c r="DE117" s="939"/>
      <c r="DF117" s="940"/>
      <c r="DG117" s="974" t="s">
        <v>176</v>
      </c>
      <c r="DH117" s="975"/>
      <c r="DI117" s="975"/>
      <c r="DJ117" s="975"/>
      <c r="DK117" s="976"/>
      <c r="DL117" s="977" t="s">
        <v>176</v>
      </c>
      <c r="DM117" s="975"/>
      <c r="DN117" s="975"/>
      <c r="DO117" s="975"/>
      <c r="DP117" s="976"/>
      <c r="DQ117" s="977" t="s">
        <v>176</v>
      </c>
      <c r="DR117" s="975"/>
      <c r="DS117" s="975"/>
      <c r="DT117" s="975"/>
      <c r="DU117" s="976"/>
      <c r="DV117" s="978" t="s">
        <v>176</v>
      </c>
      <c r="DW117" s="979"/>
      <c r="DX117" s="979"/>
      <c r="DY117" s="979"/>
      <c r="DZ117" s="980"/>
    </row>
    <row r="118" spans="1:130" s="224" customFormat="1" ht="26.25" customHeight="1" x14ac:dyDescent="0.2">
      <c r="A118" s="928" t="s">
        <v>428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08" t="s">
        <v>425</v>
      </c>
      <c r="AB118" s="909"/>
      <c r="AC118" s="909"/>
      <c r="AD118" s="909"/>
      <c r="AE118" s="910"/>
      <c r="AF118" s="908" t="s">
        <v>426</v>
      </c>
      <c r="AG118" s="909"/>
      <c r="AH118" s="909"/>
      <c r="AI118" s="909"/>
      <c r="AJ118" s="910"/>
      <c r="AK118" s="908" t="s">
        <v>309</v>
      </c>
      <c r="AL118" s="909"/>
      <c r="AM118" s="909"/>
      <c r="AN118" s="909"/>
      <c r="AO118" s="910"/>
      <c r="AP118" s="986" t="s">
        <v>427</v>
      </c>
      <c r="AQ118" s="987"/>
      <c r="AR118" s="987"/>
      <c r="AS118" s="987"/>
      <c r="AT118" s="988"/>
      <c r="AU118" s="924"/>
      <c r="AV118" s="925"/>
      <c r="AW118" s="925"/>
      <c r="AX118" s="925"/>
      <c r="AY118" s="925"/>
      <c r="AZ118" s="989" t="s">
        <v>456</v>
      </c>
      <c r="BA118" s="981"/>
      <c r="BB118" s="981"/>
      <c r="BC118" s="981"/>
      <c r="BD118" s="981"/>
      <c r="BE118" s="981"/>
      <c r="BF118" s="981"/>
      <c r="BG118" s="981"/>
      <c r="BH118" s="981"/>
      <c r="BI118" s="981"/>
      <c r="BJ118" s="981"/>
      <c r="BK118" s="981"/>
      <c r="BL118" s="981"/>
      <c r="BM118" s="981"/>
      <c r="BN118" s="981"/>
      <c r="BO118" s="981"/>
      <c r="BP118" s="982"/>
      <c r="BQ118" s="1015" t="s">
        <v>176</v>
      </c>
      <c r="BR118" s="1016"/>
      <c r="BS118" s="1016"/>
      <c r="BT118" s="1016"/>
      <c r="BU118" s="1016"/>
      <c r="BV118" s="1016" t="s">
        <v>176</v>
      </c>
      <c r="BW118" s="1016"/>
      <c r="BX118" s="1016"/>
      <c r="BY118" s="1016"/>
      <c r="BZ118" s="1016"/>
      <c r="CA118" s="1016" t="s">
        <v>393</v>
      </c>
      <c r="CB118" s="1016"/>
      <c r="CC118" s="1016"/>
      <c r="CD118" s="1016"/>
      <c r="CE118" s="1016"/>
      <c r="CF118" s="936" t="s">
        <v>393</v>
      </c>
      <c r="CG118" s="937"/>
      <c r="CH118" s="937"/>
      <c r="CI118" s="937"/>
      <c r="CJ118" s="937"/>
      <c r="CK118" s="964"/>
      <c r="CL118" s="965"/>
      <c r="CM118" s="938" t="s">
        <v>457</v>
      </c>
      <c r="CN118" s="939"/>
      <c r="CO118" s="939"/>
      <c r="CP118" s="939"/>
      <c r="CQ118" s="939"/>
      <c r="CR118" s="939"/>
      <c r="CS118" s="939"/>
      <c r="CT118" s="939"/>
      <c r="CU118" s="939"/>
      <c r="CV118" s="939"/>
      <c r="CW118" s="939"/>
      <c r="CX118" s="939"/>
      <c r="CY118" s="939"/>
      <c r="CZ118" s="939"/>
      <c r="DA118" s="939"/>
      <c r="DB118" s="939"/>
      <c r="DC118" s="939"/>
      <c r="DD118" s="939"/>
      <c r="DE118" s="939"/>
      <c r="DF118" s="940"/>
      <c r="DG118" s="974" t="s">
        <v>176</v>
      </c>
      <c r="DH118" s="975"/>
      <c r="DI118" s="975"/>
      <c r="DJ118" s="975"/>
      <c r="DK118" s="976"/>
      <c r="DL118" s="977" t="s">
        <v>176</v>
      </c>
      <c r="DM118" s="975"/>
      <c r="DN118" s="975"/>
      <c r="DO118" s="975"/>
      <c r="DP118" s="976"/>
      <c r="DQ118" s="977" t="s">
        <v>176</v>
      </c>
      <c r="DR118" s="975"/>
      <c r="DS118" s="975"/>
      <c r="DT118" s="975"/>
      <c r="DU118" s="976"/>
      <c r="DV118" s="978" t="s">
        <v>176</v>
      </c>
      <c r="DW118" s="979"/>
      <c r="DX118" s="979"/>
      <c r="DY118" s="979"/>
      <c r="DZ118" s="980"/>
    </row>
    <row r="119" spans="1:130" s="224" customFormat="1" ht="26.25" customHeight="1" x14ac:dyDescent="0.2">
      <c r="A119" s="1072" t="s">
        <v>431</v>
      </c>
      <c r="B119" s="963"/>
      <c r="C119" s="945" t="s">
        <v>432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176</v>
      </c>
      <c r="AB119" s="916"/>
      <c r="AC119" s="916"/>
      <c r="AD119" s="916"/>
      <c r="AE119" s="917"/>
      <c r="AF119" s="918" t="s">
        <v>176</v>
      </c>
      <c r="AG119" s="916"/>
      <c r="AH119" s="916"/>
      <c r="AI119" s="916"/>
      <c r="AJ119" s="917"/>
      <c r="AK119" s="918" t="s">
        <v>176</v>
      </c>
      <c r="AL119" s="916"/>
      <c r="AM119" s="916"/>
      <c r="AN119" s="916"/>
      <c r="AO119" s="917"/>
      <c r="AP119" s="919" t="s">
        <v>176</v>
      </c>
      <c r="AQ119" s="920"/>
      <c r="AR119" s="920"/>
      <c r="AS119" s="920"/>
      <c r="AT119" s="921"/>
      <c r="AU119" s="926"/>
      <c r="AV119" s="927"/>
      <c r="AW119" s="927"/>
      <c r="AX119" s="927"/>
      <c r="AY119" s="927"/>
      <c r="AZ119" s="245" t="s">
        <v>188</v>
      </c>
      <c r="BA119" s="245"/>
      <c r="BB119" s="245"/>
      <c r="BC119" s="245"/>
      <c r="BD119" s="245"/>
      <c r="BE119" s="245"/>
      <c r="BF119" s="245"/>
      <c r="BG119" s="245"/>
      <c r="BH119" s="245"/>
      <c r="BI119" s="245"/>
      <c r="BJ119" s="245"/>
      <c r="BK119" s="245"/>
      <c r="BL119" s="245"/>
      <c r="BM119" s="245"/>
      <c r="BN119" s="245"/>
      <c r="BO119" s="993" t="s">
        <v>458</v>
      </c>
      <c r="BP119" s="1021"/>
      <c r="BQ119" s="1015">
        <v>4642342</v>
      </c>
      <c r="BR119" s="1016"/>
      <c r="BS119" s="1016"/>
      <c r="BT119" s="1016"/>
      <c r="BU119" s="1016"/>
      <c r="BV119" s="1016">
        <v>4406078</v>
      </c>
      <c r="BW119" s="1016"/>
      <c r="BX119" s="1016"/>
      <c r="BY119" s="1016"/>
      <c r="BZ119" s="1016"/>
      <c r="CA119" s="1016">
        <v>4047524</v>
      </c>
      <c r="CB119" s="1016"/>
      <c r="CC119" s="1016"/>
      <c r="CD119" s="1016"/>
      <c r="CE119" s="1016"/>
      <c r="CF119" s="1017"/>
      <c r="CG119" s="1018"/>
      <c r="CH119" s="1018"/>
      <c r="CI119" s="1018"/>
      <c r="CJ119" s="1019"/>
      <c r="CK119" s="966"/>
      <c r="CL119" s="967"/>
      <c r="CM119" s="989" t="s">
        <v>459</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1020" t="s">
        <v>176</v>
      </c>
      <c r="DH119" s="1002"/>
      <c r="DI119" s="1002"/>
      <c r="DJ119" s="1002"/>
      <c r="DK119" s="1003"/>
      <c r="DL119" s="1001" t="s">
        <v>176</v>
      </c>
      <c r="DM119" s="1002"/>
      <c r="DN119" s="1002"/>
      <c r="DO119" s="1002"/>
      <c r="DP119" s="1003"/>
      <c r="DQ119" s="1001" t="s">
        <v>176</v>
      </c>
      <c r="DR119" s="1002"/>
      <c r="DS119" s="1002"/>
      <c r="DT119" s="1002"/>
      <c r="DU119" s="1003"/>
      <c r="DV119" s="1004" t="s">
        <v>176</v>
      </c>
      <c r="DW119" s="1005"/>
      <c r="DX119" s="1005"/>
      <c r="DY119" s="1005"/>
      <c r="DZ119" s="1006"/>
    </row>
    <row r="120" spans="1:130" s="224" customFormat="1" ht="26.25" customHeight="1" x14ac:dyDescent="0.2">
      <c r="A120" s="1073"/>
      <c r="B120" s="965"/>
      <c r="C120" s="938" t="s">
        <v>436</v>
      </c>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40"/>
      <c r="AA120" s="974" t="s">
        <v>176</v>
      </c>
      <c r="AB120" s="975"/>
      <c r="AC120" s="975"/>
      <c r="AD120" s="975"/>
      <c r="AE120" s="976"/>
      <c r="AF120" s="977" t="s">
        <v>176</v>
      </c>
      <c r="AG120" s="975"/>
      <c r="AH120" s="975"/>
      <c r="AI120" s="975"/>
      <c r="AJ120" s="976"/>
      <c r="AK120" s="977" t="s">
        <v>176</v>
      </c>
      <c r="AL120" s="975"/>
      <c r="AM120" s="975"/>
      <c r="AN120" s="975"/>
      <c r="AO120" s="976"/>
      <c r="AP120" s="978" t="s">
        <v>393</v>
      </c>
      <c r="AQ120" s="979"/>
      <c r="AR120" s="979"/>
      <c r="AS120" s="979"/>
      <c r="AT120" s="980"/>
      <c r="AU120" s="1007" t="s">
        <v>460</v>
      </c>
      <c r="AV120" s="1008"/>
      <c r="AW120" s="1008"/>
      <c r="AX120" s="1008"/>
      <c r="AY120" s="1009"/>
      <c r="AZ120" s="945" t="s">
        <v>461</v>
      </c>
      <c r="BA120" s="913"/>
      <c r="BB120" s="913"/>
      <c r="BC120" s="913"/>
      <c r="BD120" s="913"/>
      <c r="BE120" s="913"/>
      <c r="BF120" s="913"/>
      <c r="BG120" s="913"/>
      <c r="BH120" s="913"/>
      <c r="BI120" s="913"/>
      <c r="BJ120" s="913"/>
      <c r="BK120" s="913"/>
      <c r="BL120" s="913"/>
      <c r="BM120" s="913"/>
      <c r="BN120" s="913"/>
      <c r="BO120" s="913"/>
      <c r="BP120" s="914"/>
      <c r="BQ120" s="946">
        <v>980937</v>
      </c>
      <c r="BR120" s="947"/>
      <c r="BS120" s="947"/>
      <c r="BT120" s="947"/>
      <c r="BU120" s="947"/>
      <c r="BV120" s="947">
        <v>1197293</v>
      </c>
      <c r="BW120" s="947"/>
      <c r="BX120" s="947"/>
      <c r="BY120" s="947"/>
      <c r="BZ120" s="947"/>
      <c r="CA120" s="947">
        <v>1422762</v>
      </c>
      <c r="CB120" s="947"/>
      <c r="CC120" s="947"/>
      <c r="CD120" s="947"/>
      <c r="CE120" s="947"/>
      <c r="CF120" s="960">
        <v>60.3</v>
      </c>
      <c r="CG120" s="961"/>
      <c r="CH120" s="961"/>
      <c r="CI120" s="961"/>
      <c r="CJ120" s="961"/>
      <c r="CK120" s="1022" t="s">
        <v>462</v>
      </c>
      <c r="CL120" s="1023"/>
      <c r="CM120" s="1023"/>
      <c r="CN120" s="1023"/>
      <c r="CO120" s="1024"/>
      <c r="CP120" s="1030" t="s">
        <v>407</v>
      </c>
      <c r="CQ120" s="1031"/>
      <c r="CR120" s="1031"/>
      <c r="CS120" s="1031"/>
      <c r="CT120" s="1031"/>
      <c r="CU120" s="1031"/>
      <c r="CV120" s="1031"/>
      <c r="CW120" s="1031"/>
      <c r="CX120" s="1031"/>
      <c r="CY120" s="1031"/>
      <c r="CZ120" s="1031"/>
      <c r="DA120" s="1031"/>
      <c r="DB120" s="1031"/>
      <c r="DC120" s="1031"/>
      <c r="DD120" s="1031"/>
      <c r="DE120" s="1031"/>
      <c r="DF120" s="1032"/>
      <c r="DG120" s="946">
        <v>40488</v>
      </c>
      <c r="DH120" s="947"/>
      <c r="DI120" s="947"/>
      <c r="DJ120" s="947"/>
      <c r="DK120" s="947"/>
      <c r="DL120" s="947">
        <v>30060</v>
      </c>
      <c r="DM120" s="947"/>
      <c r="DN120" s="947"/>
      <c r="DO120" s="947"/>
      <c r="DP120" s="947"/>
      <c r="DQ120" s="947">
        <v>18859</v>
      </c>
      <c r="DR120" s="947"/>
      <c r="DS120" s="947"/>
      <c r="DT120" s="947"/>
      <c r="DU120" s="947"/>
      <c r="DV120" s="948">
        <v>0.8</v>
      </c>
      <c r="DW120" s="948"/>
      <c r="DX120" s="948"/>
      <c r="DY120" s="948"/>
      <c r="DZ120" s="949"/>
    </row>
    <row r="121" spans="1:130" s="224" customFormat="1" ht="26.25" customHeight="1" x14ac:dyDescent="0.2">
      <c r="A121" s="1073"/>
      <c r="B121" s="965"/>
      <c r="C121" s="990" t="s">
        <v>463</v>
      </c>
      <c r="D121" s="991"/>
      <c r="E121" s="991"/>
      <c r="F121" s="991"/>
      <c r="G121" s="991"/>
      <c r="H121" s="991"/>
      <c r="I121" s="991"/>
      <c r="J121" s="991"/>
      <c r="K121" s="991"/>
      <c r="L121" s="991"/>
      <c r="M121" s="991"/>
      <c r="N121" s="991"/>
      <c r="O121" s="991"/>
      <c r="P121" s="991"/>
      <c r="Q121" s="991"/>
      <c r="R121" s="991"/>
      <c r="S121" s="991"/>
      <c r="T121" s="991"/>
      <c r="U121" s="991"/>
      <c r="V121" s="991"/>
      <c r="W121" s="991"/>
      <c r="X121" s="991"/>
      <c r="Y121" s="991"/>
      <c r="Z121" s="992"/>
      <c r="AA121" s="974" t="s">
        <v>176</v>
      </c>
      <c r="AB121" s="975"/>
      <c r="AC121" s="975"/>
      <c r="AD121" s="975"/>
      <c r="AE121" s="976"/>
      <c r="AF121" s="977" t="s">
        <v>393</v>
      </c>
      <c r="AG121" s="975"/>
      <c r="AH121" s="975"/>
      <c r="AI121" s="975"/>
      <c r="AJ121" s="976"/>
      <c r="AK121" s="977" t="s">
        <v>176</v>
      </c>
      <c r="AL121" s="975"/>
      <c r="AM121" s="975"/>
      <c r="AN121" s="975"/>
      <c r="AO121" s="976"/>
      <c r="AP121" s="978" t="s">
        <v>176</v>
      </c>
      <c r="AQ121" s="979"/>
      <c r="AR121" s="979"/>
      <c r="AS121" s="979"/>
      <c r="AT121" s="980"/>
      <c r="AU121" s="1010"/>
      <c r="AV121" s="1011"/>
      <c r="AW121" s="1011"/>
      <c r="AX121" s="1011"/>
      <c r="AY121" s="1012"/>
      <c r="AZ121" s="938" t="s">
        <v>464</v>
      </c>
      <c r="BA121" s="939"/>
      <c r="BB121" s="939"/>
      <c r="BC121" s="939"/>
      <c r="BD121" s="939"/>
      <c r="BE121" s="939"/>
      <c r="BF121" s="939"/>
      <c r="BG121" s="939"/>
      <c r="BH121" s="939"/>
      <c r="BI121" s="939"/>
      <c r="BJ121" s="939"/>
      <c r="BK121" s="939"/>
      <c r="BL121" s="939"/>
      <c r="BM121" s="939"/>
      <c r="BN121" s="939"/>
      <c r="BO121" s="939"/>
      <c r="BP121" s="940"/>
      <c r="BQ121" s="941">
        <v>48110</v>
      </c>
      <c r="BR121" s="942"/>
      <c r="BS121" s="942"/>
      <c r="BT121" s="942"/>
      <c r="BU121" s="942"/>
      <c r="BV121" s="942">
        <v>43172</v>
      </c>
      <c r="BW121" s="942"/>
      <c r="BX121" s="942"/>
      <c r="BY121" s="942"/>
      <c r="BZ121" s="942"/>
      <c r="CA121" s="942">
        <v>37268</v>
      </c>
      <c r="CB121" s="942"/>
      <c r="CC121" s="942"/>
      <c r="CD121" s="942"/>
      <c r="CE121" s="942"/>
      <c r="CF121" s="936">
        <v>1.6</v>
      </c>
      <c r="CG121" s="937"/>
      <c r="CH121" s="937"/>
      <c r="CI121" s="937"/>
      <c r="CJ121" s="937"/>
      <c r="CK121" s="1025"/>
      <c r="CL121" s="1026"/>
      <c r="CM121" s="1026"/>
      <c r="CN121" s="1026"/>
      <c r="CO121" s="1027"/>
      <c r="CP121" s="1035" t="s">
        <v>405</v>
      </c>
      <c r="CQ121" s="1036"/>
      <c r="CR121" s="1036"/>
      <c r="CS121" s="1036"/>
      <c r="CT121" s="1036"/>
      <c r="CU121" s="1036"/>
      <c r="CV121" s="1036"/>
      <c r="CW121" s="1036"/>
      <c r="CX121" s="1036"/>
      <c r="CY121" s="1036"/>
      <c r="CZ121" s="1036"/>
      <c r="DA121" s="1036"/>
      <c r="DB121" s="1036"/>
      <c r="DC121" s="1036"/>
      <c r="DD121" s="1036"/>
      <c r="DE121" s="1036"/>
      <c r="DF121" s="1037"/>
      <c r="DG121" s="941" t="s">
        <v>176</v>
      </c>
      <c r="DH121" s="942"/>
      <c r="DI121" s="942"/>
      <c r="DJ121" s="942"/>
      <c r="DK121" s="942"/>
      <c r="DL121" s="942" t="s">
        <v>176</v>
      </c>
      <c r="DM121" s="942"/>
      <c r="DN121" s="942"/>
      <c r="DO121" s="942"/>
      <c r="DP121" s="942"/>
      <c r="DQ121" s="942" t="s">
        <v>176</v>
      </c>
      <c r="DR121" s="942"/>
      <c r="DS121" s="942"/>
      <c r="DT121" s="942"/>
      <c r="DU121" s="942"/>
      <c r="DV121" s="943" t="s">
        <v>393</v>
      </c>
      <c r="DW121" s="943"/>
      <c r="DX121" s="943"/>
      <c r="DY121" s="943"/>
      <c r="DZ121" s="944"/>
    </row>
    <row r="122" spans="1:130" s="224" customFormat="1" ht="26.25" customHeight="1" x14ac:dyDescent="0.2">
      <c r="A122" s="1073"/>
      <c r="B122" s="965"/>
      <c r="C122" s="938" t="s">
        <v>446</v>
      </c>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40"/>
      <c r="AA122" s="974" t="s">
        <v>176</v>
      </c>
      <c r="AB122" s="975"/>
      <c r="AC122" s="975"/>
      <c r="AD122" s="975"/>
      <c r="AE122" s="976"/>
      <c r="AF122" s="977" t="s">
        <v>176</v>
      </c>
      <c r="AG122" s="975"/>
      <c r="AH122" s="975"/>
      <c r="AI122" s="975"/>
      <c r="AJ122" s="976"/>
      <c r="AK122" s="977" t="s">
        <v>176</v>
      </c>
      <c r="AL122" s="975"/>
      <c r="AM122" s="975"/>
      <c r="AN122" s="975"/>
      <c r="AO122" s="976"/>
      <c r="AP122" s="978" t="s">
        <v>176</v>
      </c>
      <c r="AQ122" s="979"/>
      <c r="AR122" s="979"/>
      <c r="AS122" s="979"/>
      <c r="AT122" s="980"/>
      <c r="AU122" s="1010"/>
      <c r="AV122" s="1011"/>
      <c r="AW122" s="1011"/>
      <c r="AX122" s="1011"/>
      <c r="AY122" s="1012"/>
      <c r="AZ122" s="989" t="s">
        <v>465</v>
      </c>
      <c r="BA122" s="981"/>
      <c r="BB122" s="981"/>
      <c r="BC122" s="981"/>
      <c r="BD122" s="981"/>
      <c r="BE122" s="981"/>
      <c r="BF122" s="981"/>
      <c r="BG122" s="981"/>
      <c r="BH122" s="981"/>
      <c r="BI122" s="981"/>
      <c r="BJ122" s="981"/>
      <c r="BK122" s="981"/>
      <c r="BL122" s="981"/>
      <c r="BM122" s="981"/>
      <c r="BN122" s="981"/>
      <c r="BO122" s="981"/>
      <c r="BP122" s="982"/>
      <c r="BQ122" s="1015">
        <v>2902754</v>
      </c>
      <c r="BR122" s="1016"/>
      <c r="BS122" s="1016"/>
      <c r="BT122" s="1016"/>
      <c r="BU122" s="1016"/>
      <c r="BV122" s="1016">
        <v>2765515</v>
      </c>
      <c r="BW122" s="1016"/>
      <c r="BX122" s="1016"/>
      <c r="BY122" s="1016"/>
      <c r="BZ122" s="1016"/>
      <c r="CA122" s="1016">
        <v>2569801</v>
      </c>
      <c r="CB122" s="1016"/>
      <c r="CC122" s="1016"/>
      <c r="CD122" s="1016"/>
      <c r="CE122" s="1016"/>
      <c r="CF122" s="1033">
        <v>109</v>
      </c>
      <c r="CG122" s="1034"/>
      <c r="CH122" s="1034"/>
      <c r="CI122" s="1034"/>
      <c r="CJ122" s="1034"/>
      <c r="CK122" s="1025"/>
      <c r="CL122" s="1026"/>
      <c r="CM122" s="1026"/>
      <c r="CN122" s="1026"/>
      <c r="CO122" s="1027"/>
      <c r="CP122" s="1035" t="s">
        <v>466</v>
      </c>
      <c r="CQ122" s="1036"/>
      <c r="CR122" s="1036"/>
      <c r="CS122" s="1036"/>
      <c r="CT122" s="1036"/>
      <c r="CU122" s="1036"/>
      <c r="CV122" s="1036"/>
      <c r="CW122" s="1036"/>
      <c r="CX122" s="1036"/>
      <c r="CY122" s="1036"/>
      <c r="CZ122" s="1036"/>
      <c r="DA122" s="1036"/>
      <c r="DB122" s="1036"/>
      <c r="DC122" s="1036"/>
      <c r="DD122" s="1036"/>
      <c r="DE122" s="1036"/>
      <c r="DF122" s="1037"/>
      <c r="DG122" s="941" t="s">
        <v>176</v>
      </c>
      <c r="DH122" s="942"/>
      <c r="DI122" s="942"/>
      <c r="DJ122" s="942"/>
      <c r="DK122" s="942"/>
      <c r="DL122" s="942" t="s">
        <v>176</v>
      </c>
      <c r="DM122" s="942"/>
      <c r="DN122" s="942"/>
      <c r="DO122" s="942"/>
      <c r="DP122" s="942"/>
      <c r="DQ122" s="942" t="s">
        <v>176</v>
      </c>
      <c r="DR122" s="942"/>
      <c r="DS122" s="942"/>
      <c r="DT122" s="942"/>
      <c r="DU122" s="942"/>
      <c r="DV122" s="943" t="s">
        <v>176</v>
      </c>
      <c r="DW122" s="943"/>
      <c r="DX122" s="943"/>
      <c r="DY122" s="943"/>
      <c r="DZ122" s="944"/>
    </row>
    <row r="123" spans="1:130" s="224" customFormat="1" ht="26.25" customHeight="1" x14ac:dyDescent="0.2">
      <c r="A123" s="1073"/>
      <c r="B123" s="965"/>
      <c r="C123" s="938" t="s">
        <v>452</v>
      </c>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40"/>
      <c r="AA123" s="974" t="s">
        <v>176</v>
      </c>
      <c r="AB123" s="975"/>
      <c r="AC123" s="975"/>
      <c r="AD123" s="975"/>
      <c r="AE123" s="976"/>
      <c r="AF123" s="977" t="s">
        <v>393</v>
      </c>
      <c r="AG123" s="975"/>
      <c r="AH123" s="975"/>
      <c r="AI123" s="975"/>
      <c r="AJ123" s="976"/>
      <c r="AK123" s="977" t="s">
        <v>467</v>
      </c>
      <c r="AL123" s="975"/>
      <c r="AM123" s="975"/>
      <c r="AN123" s="975"/>
      <c r="AO123" s="976"/>
      <c r="AP123" s="978" t="s">
        <v>176</v>
      </c>
      <c r="AQ123" s="979"/>
      <c r="AR123" s="979"/>
      <c r="AS123" s="979"/>
      <c r="AT123" s="980"/>
      <c r="AU123" s="1013"/>
      <c r="AV123" s="1014"/>
      <c r="AW123" s="1014"/>
      <c r="AX123" s="1014"/>
      <c r="AY123" s="1014"/>
      <c r="AZ123" s="245" t="s">
        <v>188</v>
      </c>
      <c r="BA123" s="245"/>
      <c r="BB123" s="245"/>
      <c r="BC123" s="245"/>
      <c r="BD123" s="245"/>
      <c r="BE123" s="245"/>
      <c r="BF123" s="245"/>
      <c r="BG123" s="245"/>
      <c r="BH123" s="245"/>
      <c r="BI123" s="245"/>
      <c r="BJ123" s="245"/>
      <c r="BK123" s="245"/>
      <c r="BL123" s="245"/>
      <c r="BM123" s="245"/>
      <c r="BN123" s="245"/>
      <c r="BO123" s="993" t="s">
        <v>468</v>
      </c>
      <c r="BP123" s="1021"/>
      <c r="BQ123" s="1079">
        <v>3931801</v>
      </c>
      <c r="BR123" s="1080"/>
      <c r="BS123" s="1080"/>
      <c r="BT123" s="1080"/>
      <c r="BU123" s="1080"/>
      <c r="BV123" s="1080">
        <v>4005980</v>
      </c>
      <c r="BW123" s="1080"/>
      <c r="BX123" s="1080"/>
      <c r="BY123" s="1080"/>
      <c r="BZ123" s="1080"/>
      <c r="CA123" s="1080">
        <v>4029831</v>
      </c>
      <c r="CB123" s="1080"/>
      <c r="CC123" s="1080"/>
      <c r="CD123" s="1080"/>
      <c r="CE123" s="1080"/>
      <c r="CF123" s="1017"/>
      <c r="CG123" s="1018"/>
      <c r="CH123" s="1018"/>
      <c r="CI123" s="1018"/>
      <c r="CJ123" s="1019"/>
      <c r="CK123" s="1025"/>
      <c r="CL123" s="1026"/>
      <c r="CM123" s="1026"/>
      <c r="CN123" s="1026"/>
      <c r="CO123" s="1027"/>
      <c r="CP123" s="1035" t="s">
        <v>404</v>
      </c>
      <c r="CQ123" s="1036"/>
      <c r="CR123" s="1036"/>
      <c r="CS123" s="1036"/>
      <c r="CT123" s="1036"/>
      <c r="CU123" s="1036"/>
      <c r="CV123" s="1036"/>
      <c r="CW123" s="1036"/>
      <c r="CX123" s="1036"/>
      <c r="CY123" s="1036"/>
      <c r="CZ123" s="1036"/>
      <c r="DA123" s="1036"/>
      <c r="DB123" s="1036"/>
      <c r="DC123" s="1036"/>
      <c r="DD123" s="1036"/>
      <c r="DE123" s="1036"/>
      <c r="DF123" s="1037"/>
      <c r="DG123" s="974" t="s">
        <v>393</v>
      </c>
      <c r="DH123" s="975"/>
      <c r="DI123" s="975"/>
      <c r="DJ123" s="975"/>
      <c r="DK123" s="976"/>
      <c r="DL123" s="977" t="s">
        <v>176</v>
      </c>
      <c r="DM123" s="975"/>
      <c r="DN123" s="975"/>
      <c r="DO123" s="975"/>
      <c r="DP123" s="976"/>
      <c r="DQ123" s="977" t="s">
        <v>176</v>
      </c>
      <c r="DR123" s="975"/>
      <c r="DS123" s="975"/>
      <c r="DT123" s="975"/>
      <c r="DU123" s="976"/>
      <c r="DV123" s="978" t="s">
        <v>176</v>
      </c>
      <c r="DW123" s="979"/>
      <c r="DX123" s="979"/>
      <c r="DY123" s="979"/>
      <c r="DZ123" s="980"/>
    </row>
    <row r="124" spans="1:130" s="224" customFormat="1" ht="26.25" customHeight="1" thickBot="1" x14ac:dyDescent="0.25">
      <c r="A124" s="1073"/>
      <c r="B124" s="965"/>
      <c r="C124" s="938" t="s">
        <v>455</v>
      </c>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40"/>
      <c r="AA124" s="974" t="s">
        <v>176</v>
      </c>
      <c r="AB124" s="975"/>
      <c r="AC124" s="975"/>
      <c r="AD124" s="975"/>
      <c r="AE124" s="976"/>
      <c r="AF124" s="977" t="s">
        <v>176</v>
      </c>
      <c r="AG124" s="975"/>
      <c r="AH124" s="975"/>
      <c r="AI124" s="975"/>
      <c r="AJ124" s="976"/>
      <c r="AK124" s="977" t="s">
        <v>176</v>
      </c>
      <c r="AL124" s="975"/>
      <c r="AM124" s="975"/>
      <c r="AN124" s="975"/>
      <c r="AO124" s="976"/>
      <c r="AP124" s="978" t="s">
        <v>176</v>
      </c>
      <c r="AQ124" s="979"/>
      <c r="AR124" s="979"/>
      <c r="AS124" s="979"/>
      <c r="AT124" s="980"/>
      <c r="AU124" s="1075" t="s">
        <v>469</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32.200000000000003</v>
      </c>
      <c r="BR124" s="1043"/>
      <c r="BS124" s="1043"/>
      <c r="BT124" s="1043"/>
      <c r="BU124" s="1043"/>
      <c r="BV124" s="1043">
        <v>16.399999999999999</v>
      </c>
      <c r="BW124" s="1043"/>
      <c r="BX124" s="1043"/>
      <c r="BY124" s="1043"/>
      <c r="BZ124" s="1043"/>
      <c r="CA124" s="1043">
        <v>0.7</v>
      </c>
      <c r="CB124" s="1043"/>
      <c r="CC124" s="1043"/>
      <c r="CD124" s="1043"/>
      <c r="CE124" s="1043"/>
      <c r="CF124" s="1044"/>
      <c r="CG124" s="1045"/>
      <c r="CH124" s="1045"/>
      <c r="CI124" s="1045"/>
      <c r="CJ124" s="1046"/>
      <c r="CK124" s="1028"/>
      <c r="CL124" s="1028"/>
      <c r="CM124" s="1028"/>
      <c r="CN124" s="1028"/>
      <c r="CO124" s="1029"/>
      <c r="CP124" s="1035" t="s">
        <v>470</v>
      </c>
      <c r="CQ124" s="1036"/>
      <c r="CR124" s="1036"/>
      <c r="CS124" s="1036"/>
      <c r="CT124" s="1036"/>
      <c r="CU124" s="1036"/>
      <c r="CV124" s="1036"/>
      <c r="CW124" s="1036"/>
      <c r="CX124" s="1036"/>
      <c r="CY124" s="1036"/>
      <c r="CZ124" s="1036"/>
      <c r="DA124" s="1036"/>
      <c r="DB124" s="1036"/>
      <c r="DC124" s="1036"/>
      <c r="DD124" s="1036"/>
      <c r="DE124" s="1036"/>
      <c r="DF124" s="1037"/>
      <c r="DG124" s="1020" t="s">
        <v>176</v>
      </c>
      <c r="DH124" s="1002"/>
      <c r="DI124" s="1002"/>
      <c r="DJ124" s="1002"/>
      <c r="DK124" s="1003"/>
      <c r="DL124" s="1001" t="s">
        <v>176</v>
      </c>
      <c r="DM124" s="1002"/>
      <c r="DN124" s="1002"/>
      <c r="DO124" s="1002"/>
      <c r="DP124" s="1003"/>
      <c r="DQ124" s="1001" t="s">
        <v>176</v>
      </c>
      <c r="DR124" s="1002"/>
      <c r="DS124" s="1002"/>
      <c r="DT124" s="1002"/>
      <c r="DU124" s="1003"/>
      <c r="DV124" s="1004" t="s">
        <v>176</v>
      </c>
      <c r="DW124" s="1005"/>
      <c r="DX124" s="1005"/>
      <c r="DY124" s="1005"/>
      <c r="DZ124" s="1006"/>
    </row>
    <row r="125" spans="1:130" s="224" customFormat="1" ht="26.25" customHeight="1" x14ac:dyDescent="0.2">
      <c r="A125" s="1073"/>
      <c r="B125" s="965"/>
      <c r="C125" s="938" t="s">
        <v>457</v>
      </c>
      <c r="D125" s="939"/>
      <c r="E125" s="939"/>
      <c r="F125" s="939"/>
      <c r="G125" s="939"/>
      <c r="H125" s="939"/>
      <c r="I125" s="939"/>
      <c r="J125" s="939"/>
      <c r="K125" s="939"/>
      <c r="L125" s="939"/>
      <c r="M125" s="939"/>
      <c r="N125" s="939"/>
      <c r="O125" s="939"/>
      <c r="P125" s="939"/>
      <c r="Q125" s="939"/>
      <c r="R125" s="939"/>
      <c r="S125" s="939"/>
      <c r="T125" s="939"/>
      <c r="U125" s="939"/>
      <c r="V125" s="939"/>
      <c r="W125" s="939"/>
      <c r="X125" s="939"/>
      <c r="Y125" s="939"/>
      <c r="Z125" s="940"/>
      <c r="AA125" s="974" t="s">
        <v>176</v>
      </c>
      <c r="AB125" s="975"/>
      <c r="AC125" s="975"/>
      <c r="AD125" s="975"/>
      <c r="AE125" s="976"/>
      <c r="AF125" s="977" t="s">
        <v>393</v>
      </c>
      <c r="AG125" s="975"/>
      <c r="AH125" s="975"/>
      <c r="AI125" s="975"/>
      <c r="AJ125" s="976"/>
      <c r="AK125" s="977" t="s">
        <v>176</v>
      </c>
      <c r="AL125" s="975"/>
      <c r="AM125" s="975"/>
      <c r="AN125" s="975"/>
      <c r="AO125" s="976"/>
      <c r="AP125" s="978" t="s">
        <v>176</v>
      </c>
      <c r="AQ125" s="979"/>
      <c r="AR125" s="979"/>
      <c r="AS125" s="979"/>
      <c r="AT125" s="98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8" t="s">
        <v>471</v>
      </c>
      <c r="CL125" s="1023"/>
      <c r="CM125" s="1023"/>
      <c r="CN125" s="1023"/>
      <c r="CO125" s="1024"/>
      <c r="CP125" s="945" t="s">
        <v>472</v>
      </c>
      <c r="CQ125" s="913"/>
      <c r="CR125" s="913"/>
      <c r="CS125" s="913"/>
      <c r="CT125" s="913"/>
      <c r="CU125" s="913"/>
      <c r="CV125" s="913"/>
      <c r="CW125" s="913"/>
      <c r="CX125" s="913"/>
      <c r="CY125" s="913"/>
      <c r="CZ125" s="913"/>
      <c r="DA125" s="913"/>
      <c r="DB125" s="913"/>
      <c r="DC125" s="913"/>
      <c r="DD125" s="913"/>
      <c r="DE125" s="913"/>
      <c r="DF125" s="914"/>
      <c r="DG125" s="946" t="s">
        <v>393</v>
      </c>
      <c r="DH125" s="947"/>
      <c r="DI125" s="947"/>
      <c r="DJ125" s="947"/>
      <c r="DK125" s="947"/>
      <c r="DL125" s="947" t="s">
        <v>393</v>
      </c>
      <c r="DM125" s="947"/>
      <c r="DN125" s="947"/>
      <c r="DO125" s="947"/>
      <c r="DP125" s="947"/>
      <c r="DQ125" s="947" t="s">
        <v>176</v>
      </c>
      <c r="DR125" s="947"/>
      <c r="DS125" s="947"/>
      <c r="DT125" s="947"/>
      <c r="DU125" s="947"/>
      <c r="DV125" s="948" t="s">
        <v>176</v>
      </c>
      <c r="DW125" s="948"/>
      <c r="DX125" s="948"/>
      <c r="DY125" s="948"/>
      <c r="DZ125" s="949"/>
    </row>
    <row r="126" spans="1:130" s="224" customFormat="1" ht="26.25" customHeight="1" thickBot="1" x14ac:dyDescent="0.25">
      <c r="A126" s="1073"/>
      <c r="B126" s="965"/>
      <c r="C126" s="938" t="s">
        <v>459</v>
      </c>
      <c r="D126" s="939"/>
      <c r="E126" s="939"/>
      <c r="F126" s="939"/>
      <c r="G126" s="939"/>
      <c r="H126" s="939"/>
      <c r="I126" s="939"/>
      <c r="J126" s="939"/>
      <c r="K126" s="939"/>
      <c r="L126" s="939"/>
      <c r="M126" s="939"/>
      <c r="N126" s="939"/>
      <c r="O126" s="939"/>
      <c r="P126" s="939"/>
      <c r="Q126" s="939"/>
      <c r="R126" s="939"/>
      <c r="S126" s="939"/>
      <c r="T126" s="939"/>
      <c r="U126" s="939"/>
      <c r="V126" s="939"/>
      <c r="W126" s="939"/>
      <c r="X126" s="939"/>
      <c r="Y126" s="939"/>
      <c r="Z126" s="940"/>
      <c r="AA126" s="974" t="s">
        <v>176</v>
      </c>
      <c r="AB126" s="975"/>
      <c r="AC126" s="975"/>
      <c r="AD126" s="975"/>
      <c r="AE126" s="976"/>
      <c r="AF126" s="977" t="s">
        <v>176</v>
      </c>
      <c r="AG126" s="975"/>
      <c r="AH126" s="975"/>
      <c r="AI126" s="975"/>
      <c r="AJ126" s="976"/>
      <c r="AK126" s="977" t="s">
        <v>176</v>
      </c>
      <c r="AL126" s="975"/>
      <c r="AM126" s="975"/>
      <c r="AN126" s="975"/>
      <c r="AO126" s="976"/>
      <c r="AP126" s="978" t="s">
        <v>393</v>
      </c>
      <c r="AQ126" s="979"/>
      <c r="AR126" s="979"/>
      <c r="AS126" s="979"/>
      <c r="AT126" s="98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9"/>
      <c r="CL126" s="1026"/>
      <c r="CM126" s="1026"/>
      <c r="CN126" s="1026"/>
      <c r="CO126" s="1027"/>
      <c r="CP126" s="938" t="s">
        <v>473</v>
      </c>
      <c r="CQ126" s="939"/>
      <c r="CR126" s="939"/>
      <c r="CS126" s="939"/>
      <c r="CT126" s="939"/>
      <c r="CU126" s="939"/>
      <c r="CV126" s="939"/>
      <c r="CW126" s="939"/>
      <c r="CX126" s="939"/>
      <c r="CY126" s="939"/>
      <c r="CZ126" s="939"/>
      <c r="DA126" s="939"/>
      <c r="DB126" s="939"/>
      <c r="DC126" s="939"/>
      <c r="DD126" s="939"/>
      <c r="DE126" s="939"/>
      <c r="DF126" s="940"/>
      <c r="DG126" s="941" t="s">
        <v>176</v>
      </c>
      <c r="DH126" s="942"/>
      <c r="DI126" s="942"/>
      <c r="DJ126" s="942"/>
      <c r="DK126" s="942"/>
      <c r="DL126" s="942" t="s">
        <v>467</v>
      </c>
      <c r="DM126" s="942"/>
      <c r="DN126" s="942"/>
      <c r="DO126" s="942"/>
      <c r="DP126" s="942"/>
      <c r="DQ126" s="942" t="s">
        <v>176</v>
      </c>
      <c r="DR126" s="942"/>
      <c r="DS126" s="942"/>
      <c r="DT126" s="942"/>
      <c r="DU126" s="942"/>
      <c r="DV126" s="943" t="s">
        <v>176</v>
      </c>
      <c r="DW126" s="943"/>
      <c r="DX126" s="943"/>
      <c r="DY126" s="943"/>
      <c r="DZ126" s="944"/>
    </row>
    <row r="127" spans="1:130" s="224" customFormat="1" ht="26.25" customHeight="1" x14ac:dyDescent="0.2">
      <c r="A127" s="1074"/>
      <c r="B127" s="967"/>
      <c r="C127" s="989" t="s">
        <v>474</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74" t="s">
        <v>176</v>
      </c>
      <c r="AB127" s="975"/>
      <c r="AC127" s="975"/>
      <c r="AD127" s="975"/>
      <c r="AE127" s="976"/>
      <c r="AF127" s="977" t="s">
        <v>176</v>
      </c>
      <c r="AG127" s="975"/>
      <c r="AH127" s="975"/>
      <c r="AI127" s="975"/>
      <c r="AJ127" s="976"/>
      <c r="AK127" s="977" t="s">
        <v>176</v>
      </c>
      <c r="AL127" s="975"/>
      <c r="AM127" s="975"/>
      <c r="AN127" s="975"/>
      <c r="AO127" s="976"/>
      <c r="AP127" s="978" t="s">
        <v>176</v>
      </c>
      <c r="AQ127" s="979"/>
      <c r="AR127" s="979"/>
      <c r="AS127" s="979"/>
      <c r="AT127" s="980"/>
      <c r="AU127" s="226"/>
      <c r="AV127" s="226"/>
      <c r="AW127" s="226"/>
      <c r="AX127" s="1047" t="s">
        <v>475</v>
      </c>
      <c r="AY127" s="1048"/>
      <c r="AZ127" s="1048"/>
      <c r="BA127" s="1048"/>
      <c r="BB127" s="1048"/>
      <c r="BC127" s="1048"/>
      <c r="BD127" s="1048"/>
      <c r="BE127" s="1049"/>
      <c r="BF127" s="1050" t="s">
        <v>476</v>
      </c>
      <c r="BG127" s="1048"/>
      <c r="BH127" s="1048"/>
      <c r="BI127" s="1048"/>
      <c r="BJ127" s="1048"/>
      <c r="BK127" s="1048"/>
      <c r="BL127" s="1049"/>
      <c r="BM127" s="1050" t="s">
        <v>477</v>
      </c>
      <c r="BN127" s="1048"/>
      <c r="BO127" s="1048"/>
      <c r="BP127" s="1048"/>
      <c r="BQ127" s="1048"/>
      <c r="BR127" s="1048"/>
      <c r="BS127" s="1049"/>
      <c r="BT127" s="1050" t="s">
        <v>478</v>
      </c>
      <c r="BU127" s="1048"/>
      <c r="BV127" s="1048"/>
      <c r="BW127" s="1048"/>
      <c r="BX127" s="1048"/>
      <c r="BY127" s="1048"/>
      <c r="BZ127" s="1071"/>
      <c r="CA127" s="226"/>
      <c r="CB127" s="226"/>
      <c r="CC127" s="226"/>
      <c r="CD127" s="249"/>
      <c r="CE127" s="249"/>
      <c r="CF127" s="249"/>
      <c r="CG127" s="226"/>
      <c r="CH127" s="226"/>
      <c r="CI127" s="226"/>
      <c r="CJ127" s="248"/>
      <c r="CK127" s="1039"/>
      <c r="CL127" s="1026"/>
      <c r="CM127" s="1026"/>
      <c r="CN127" s="1026"/>
      <c r="CO127" s="1027"/>
      <c r="CP127" s="938" t="s">
        <v>479</v>
      </c>
      <c r="CQ127" s="939"/>
      <c r="CR127" s="939"/>
      <c r="CS127" s="939"/>
      <c r="CT127" s="939"/>
      <c r="CU127" s="939"/>
      <c r="CV127" s="939"/>
      <c r="CW127" s="939"/>
      <c r="CX127" s="939"/>
      <c r="CY127" s="939"/>
      <c r="CZ127" s="939"/>
      <c r="DA127" s="939"/>
      <c r="DB127" s="939"/>
      <c r="DC127" s="939"/>
      <c r="DD127" s="939"/>
      <c r="DE127" s="939"/>
      <c r="DF127" s="940"/>
      <c r="DG127" s="941" t="s">
        <v>176</v>
      </c>
      <c r="DH127" s="942"/>
      <c r="DI127" s="942"/>
      <c r="DJ127" s="942"/>
      <c r="DK127" s="942"/>
      <c r="DL127" s="942" t="s">
        <v>176</v>
      </c>
      <c r="DM127" s="942"/>
      <c r="DN127" s="942"/>
      <c r="DO127" s="942"/>
      <c r="DP127" s="942"/>
      <c r="DQ127" s="942" t="s">
        <v>393</v>
      </c>
      <c r="DR127" s="942"/>
      <c r="DS127" s="942"/>
      <c r="DT127" s="942"/>
      <c r="DU127" s="942"/>
      <c r="DV127" s="943" t="s">
        <v>176</v>
      </c>
      <c r="DW127" s="943"/>
      <c r="DX127" s="943"/>
      <c r="DY127" s="943"/>
      <c r="DZ127" s="944"/>
    </row>
    <row r="128" spans="1:130" s="224" customFormat="1" ht="26.25" customHeight="1" thickBot="1" x14ac:dyDescent="0.25">
      <c r="A128" s="1057" t="s">
        <v>480</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481</v>
      </c>
      <c r="X128" s="1059"/>
      <c r="Y128" s="1059"/>
      <c r="Z128" s="1060"/>
      <c r="AA128" s="1061">
        <v>4558</v>
      </c>
      <c r="AB128" s="1062"/>
      <c r="AC128" s="1062"/>
      <c r="AD128" s="1062"/>
      <c r="AE128" s="1063"/>
      <c r="AF128" s="1064">
        <v>5001</v>
      </c>
      <c r="AG128" s="1062"/>
      <c r="AH128" s="1062"/>
      <c r="AI128" s="1062"/>
      <c r="AJ128" s="1063"/>
      <c r="AK128" s="1064">
        <v>5238</v>
      </c>
      <c r="AL128" s="1062"/>
      <c r="AM128" s="1062"/>
      <c r="AN128" s="1062"/>
      <c r="AO128" s="1063"/>
      <c r="AP128" s="1065"/>
      <c r="AQ128" s="1066"/>
      <c r="AR128" s="1066"/>
      <c r="AS128" s="1066"/>
      <c r="AT128" s="1067"/>
      <c r="AU128" s="226"/>
      <c r="AV128" s="226"/>
      <c r="AW128" s="226"/>
      <c r="AX128" s="912" t="s">
        <v>482</v>
      </c>
      <c r="AY128" s="913"/>
      <c r="AZ128" s="913"/>
      <c r="BA128" s="913"/>
      <c r="BB128" s="913"/>
      <c r="BC128" s="913"/>
      <c r="BD128" s="913"/>
      <c r="BE128" s="914"/>
      <c r="BF128" s="1068" t="s">
        <v>176</v>
      </c>
      <c r="BG128" s="1069"/>
      <c r="BH128" s="1069"/>
      <c r="BI128" s="1069"/>
      <c r="BJ128" s="1069"/>
      <c r="BK128" s="1069"/>
      <c r="BL128" s="1070"/>
      <c r="BM128" s="1068">
        <v>15</v>
      </c>
      <c r="BN128" s="1069"/>
      <c r="BO128" s="1069"/>
      <c r="BP128" s="1069"/>
      <c r="BQ128" s="1069"/>
      <c r="BR128" s="1069"/>
      <c r="BS128" s="1070"/>
      <c r="BT128" s="1068">
        <v>20</v>
      </c>
      <c r="BU128" s="1069"/>
      <c r="BV128" s="1069"/>
      <c r="BW128" s="1069"/>
      <c r="BX128" s="1069"/>
      <c r="BY128" s="1069"/>
      <c r="BZ128" s="1092"/>
      <c r="CA128" s="249"/>
      <c r="CB128" s="249"/>
      <c r="CC128" s="249"/>
      <c r="CD128" s="249"/>
      <c r="CE128" s="249"/>
      <c r="CF128" s="249"/>
      <c r="CG128" s="226"/>
      <c r="CH128" s="226"/>
      <c r="CI128" s="226"/>
      <c r="CJ128" s="248"/>
      <c r="CK128" s="1040"/>
      <c r="CL128" s="1041"/>
      <c r="CM128" s="1041"/>
      <c r="CN128" s="1041"/>
      <c r="CO128" s="1042"/>
      <c r="CP128" s="1051" t="s">
        <v>483</v>
      </c>
      <c r="CQ128" s="739"/>
      <c r="CR128" s="739"/>
      <c r="CS128" s="739"/>
      <c r="CT128" s="739"/>
      <c r="CU128" s="739"/>
      <c r="CV128" s="739"/>
      <c r="CW128" s="739"/>
      <c r="CX128" s="739"/>
      <c r="CY128" s="739"/>
      <c r="CZ128" s="739"/>
      <c r="DA128" s="739"/>
      <c r="DB128" s="739"/>
      <c r="DC128" s="739"/>
      <c r="DD128" s="739"/>
      <c r="DE128" s="739"/>
      <c r="DF128" s="1052"/>
      <c r="DG128" s="1053" t="s">
        <v>176</v>
      </c>
      <c r="DH128" s="1054"/>
      <c r="DI128" s="1054"/>
      <c r="DJ128" s="1054"/>
      <c r="DK128" s="1054"/>
      <c r="DL128" s="1054" t="s">
        <v>176</v>
      </c>
      <c r="DM128" s="1054"/>
      <c r="DN128" s="1054"/>
      <c r="DO128" s="1054"/>
      <c r="DP128" s="1054"/>
      <c r="DQ128" s="1054" t="s">
        <v>176</v>
      </c>
      <c r="DR128" s="1054"/>
      <c r="DS128" s="1054"/>
      <c r="DT128" s="1054"/>
      <c r="DU128" s="1054"/>
      <c r="DV128" s="1055" t="s">
        <v>393</v>
      </c>
      <c r="DW128" s="1055"/>
      <c r="DX128" s="1055"/>
      <c r="DY128" s="1055"/>
      <c r="DZ128" s="1056"/>
    </row>
    <row r="129" spans="1:131" s="224" customFormat="1" ht="26.25" customHeight="1" x14ac:dyDescent="0.2">
      <c r="A129" s="950" t="s">
        <v>109</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86" t="s">
        <v>484</v>
      </c>
      <c r="X129" s="1087"/>
      <c r="Y129" s="1087"/>
      <c r="Z129" s="1088"/>
      <c r="AA129" s="974">
        <v>2467840</v>
      </c>
      <c r="AB129" s="975"/>
      <c r="AC129" s="975"/>
      <c r="AD129" s="975"/>
      <c r="AE129" s="976"/>
      <c r="AF129" s="977">
        <v>2691377</v>
      </c>
      <c r="AG129" s="975"/>
      <c r="AH129" s="975"/>
      <c r="AI129" s="975"/>
      <c r="AJ129" s="976"/>
      <c r="AK129" s="977">
        <v>2631318</v>
      </c>
      <c r="AL129" s="975"/>
      <c r="AM129" s="975"/>
      <c r="AN129" s="975"/>
      <c r="AO129" s="976"/>
      <c r="AP129" s="1089"/>
      <c r="AQ129" s="1090"/>
      <c r="AR129" s="1090"/>
      <c r="AS129" s="1090"/>
      <c r="AT129" s="1091"/>
      <c r="AU129" s="227"/>
      <c r="AV129" s="227"/>
      <c r="AW129" s="227"/>
      <c r="AX129" s="1081" t="s">
        <v>485</v>
      </c>
      <c r="AY129" s="939"/>
      <c r="AZ129" s="939"/>
      <c r="BA129" s="939"/>
      <c r="BB129" s="939"/>
      <c r="BC129" s="939"/>
      <c r="BD129" s="939"/>
      <c r="BE129" s="940"/>
      <c r="BF129" s="1082" t="s">
        <v>393</v>
      </c>
      <c r="BG129" s="1083"/>
      <c r="BH129" s="1083"/>
      <c r="BI129" s="1083"/>
      <c r="BJ129" s="1083"/>
      <c r="BK129" s="1083"/>
      <c r="BL129" s="1084"/>
      <c r="BM129" s="1082">
        <v>20</v>
      </c>
      <c r="BN129" s="1083"/>
      <c r="BO129" s="1083"/>
      <c r="BP129" s="1083"/>
      <c r="BQ129" s="1083"/>
      <c r="BR129" s="1083"/>
      <c r="BS129" s="1084"/>
      <c r="BT129" s="1082">
        <v>30</v>
      </c>
      <c r="BU129" s="1083"/>
      <c r="BV129" s="1083"/>
      <c r="BW129" s="1083"/>
      <c r="BX129" s="1083"/>
      <c r="BY129" s="1083"/>
      <c r="BZ129" s="108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50" t="s">
        <v>486</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86" t="s">
        <v>487</v>
      </c>
      <c r="X130" s="1087"/>
      <c r="Y130" s="1087"/>
      <c r="Z130" s="1088"/>
      <c r="AA130" s="974">
        <v>263246</v>
      </c>
      <c r="AB130" s="975"/>
      <c r="AC130" s="975"/>
      <c r="AD130" s="975"/>
      <c r="AE130" s="976"/>
      <c r="AF130" s="977">
        <v>259976</v>
      </c>
      <c r="AG130" s="975"/>
      <c r="AH130" s="975"/>
      <c r="AI130" s="975"/>
      <c r="AJ130" s="976"/>
      <c r="AK130" s="977">
        <v>273085</v>
      </c>
      <c r="AL130" s="975"/>
      <c r="AM130" s="975"/>
      <c r="AN130" s="975"/>
      <c r="AO130" s="976"/>
      <c r="AP130" s="1089"/>
      <c r="AQ130" s="1090"/>
      <c r="AR130" s="1090"/>
      <c r="AS130" s="1090"/>
      <c r="AT130" s="1091"/>
      <c r="AU130" s="227"/>
      <c r="AV130" s="227"/>
      <c r="AW130" s="227"/>
      <c r="AX130" s="1081" t="s">
        <v>488</v>
      </c>
      <c r="AY130" s="939"/>
      <c r="AZ130" s="939"/>
      <c r="BA130" s="939"/>
      <c r="BB130" s="939"/>
      <c r="BC130" s="939"/>
      <c r="BD130" s="939"/>
      <c r="BE130" s="940"/>
      <c r="BF130" s="1117">
        <v>4.5999999999999996</v>
      </c>
      <c r="BG130" s="1118"/>
      <c r="BH130" s="1118"/>
      <c r="BI130" s="1118"/>
      <c r="BJ130" s="1118"/>
      <c r="BK130" s="1118"/>
      <c r="BL130" s="1119"/>
      <c r="BM130" s="1117">
        <v>25</v>
      </c>
      <c r="BN130" s="1118"/>
      <c r="BO130" s="1118"/>
      <c r="BP130" s="1118"/>
      <c r="BQ130" s="1118"/>
      <c r="BR130" s="1118"/>
      <c r="BS130" s="1119"/>
      <c r="BT130" s="1117">
        <v>35</v>
      </c>
      <c r="BU130" s="1118"/>
      <c r="BV130" s="1118"/>
      <c r="BW130" s="1118"/>
      <c r="BX130" s="1118"/>
      <c r="BY130" s="1118"/>
      <c r="BZ130" s="112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489</v>
      </c>
      <c r="X131" s="1124"/>
      <c r="Y131" s="1124"/>
      <c r="Z131" s="1125"/>
      <c r="AA131" s="1020">
        <v>2204594</v>
      </c>
      <c r="AB131" s="1002"/>
      <c r="AC131" s="1002"/>
      <c r="AD131" s="1002"/>
      <c r="AE131" s="1003"/>
      <c r="AF131" s="1001">
        <v>2431401</v>
      </c>
      <c r="AG131" s="1002"/>
      <c r="AH131" s="1002"/>
      <c r="AI131" s="1002"/>
      <c r="AJ131" s="1003"/>
      <c r="AK131" s="1001">
        <v>2358233</v>
      </c>
      <c r="AL131" s="1002"/>
      <c r="AM131" s="1002"/>
      <c r="AN131" s="1002"/>
      <c r="AO131" s="1003"/>
      <c r="AP131" s="1126"/>
      <c r="AQ131" s="1127"/>
      <c r="AR131" s="1127"/>
      <c r="AS131" s="1127"/>
      <c r="AT131" s="1128"/>
      <c r="AU131" s="227"/>
      <c r="AV131" s="227"/>
      <c r="AW131" s="227"/>
      <c r="AX131" s="1099" t="s">
        <v>490</v>
      </c>
      <c r="AY131" s="739"/>
      <c r="AZ131" s="739"/>
      <c r="BA131" s="739"/>
      <c r="BB131" s="739"/>
      <c r="BC131" s="739"/>
      <c r="BD131" s="739"/>
      <c r="BE131" s="1052"/>
      <c r="BF131" s="1100">
        <v>0.7</v>
      </c>
      <c r="BG131" s="1101"/>
      <c r="BH131" s="1101"/>
      <c r="BI131" s="1101"/>
      <c r="BJ131" s="1101"/>
      <c r="BK131" s="1101"/>
      <c r="BL131" s="1102"/>
      <c r="BM131" s="1100">
        <v>350</v>
      </c>
      <c r="BN131" s="1101"/>
      <c r="BO131" s="1101"/>
      <c r="BP131" s="1101"/>
      <c r="BQ131" s="1101"/>
      <c r="BR131" s="1101"/>
      <c r="BS131" s="1102"/>
      <c r="BT131" s="1103"/>
      <c r="BU131" s="1104"/>
      <c r="BV131" s="1104"/>
      <c r="BW131" s="1104"/>
      <c r="BX131" s="1104"/>
      <c r="BY131" s="1104"/>
      <c r="BZ131" s="110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6" t="s">
        <v>491</v>
      </c>
      <c r="B132" s="1107"/>
      <c r="C132" s="1107"/>
      <c r="D132" s="1107"/>
      <c r="E132" s="1107"/>
      <c r="F132" s="1107"/>
      <c r="G132" s="1107"/>
      <c r="H132" s="1107"/>
      <c r="I132" s="1107"/>
      <c r="J132" s="1107"/>
      <c r="K132" s="1107"/>
      <c r="L132" s="1107"/>
      <c r="M132" s="1107"/>
      <c r="N132" s="1107"/>
      <c r="O132" s="1107"/>
      <c r="P132" s="1107"/>
      <c r="Q132" s="1107"/>
      <c r="R132" s="1107"/>
      <c r="S132" s="1107"/>
      <c r="T132" s="1107"/>
      <c r="U132" s="1107"/>
      <c r="V132" s="1110" t="s">
        <v>492</v>
      </c>
      <c r="W132" s="1110"/>
      <c r="X132" s="1110"/>
      <c r="Y132" s="1110"/>
      <c r="Z132" s="1111"/>
      <c r="AA132" s="1112">
        <v>4.3836642939999999</v>
      </c>
      <c r="AB132" s="1113"/>
      <c r="AC132" s="1113"/>
      <c r="AD132" s="1113"/>
      <c r="AE132" s="1114"/>
      <c r="AF132" s="1115">
        <v>4.6752880340000003</v>
      </c>
      <c r="AG132" s="1113"/>
      <c r="AH132" s="1113"/>
      <c r="AI132" s="1113"/>
      <c r="AJ132" s="1114"/>
      <c r="AK132" s="1115">
        <v>4.8447714880000001</v>
      </c>
      <c r="AL132" s="1113"/>
      <c r="AM132" s="1113"/>
      <c r="AN132" s="1113"/>
      <c r="AO132" s="1114"/>
      <c r="AP132" s="1017"/>
      <c r="AQ132" s="1018"/>
      <c r="AR132" s="1018"/>
      <c r="AS132" s="1018"/>
      <c r="AT132" s="111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8"/>
      <c r="B133" s="1109"/>
      <c r="C133" s="1109"/>
      <c r="D133" s="1109"/>
      <c r="E133" s="1109"/>
      <c r="F133" s="1109"/>
      <c r="G133" s="1109"/>
      <c r="H133" s="1109"/>
      <c r="I133" s="1109"/>
      <c r="J133" s="1109"/>
      <c r="K133" s="1109"/>
      <c r="L133" s="1109"/>
      <c r="M133" s="1109"/>
      <c r="N133" s="1109"/>
      <c r="O133" s="1109"/>
      <c r="P133" s="1109"/>
      <c r="Q133" s="1109"/>
      <c r="R133" s="1109"/>
      <c r="S133" s="1109"/>
      <c r="T133" s="1109"/>
      <c r="U133" s="1109"/>
      <c r="V133" s="1093" t="s">
        <v>493</v>
      </c>
      <c r="W133" s="1093"/>
      <c r="X133" s="1093"/>
      <c r="Y133" s="1093"/>
      <c r="Z133" s="1094"/>
      <c r="AA133" s="1095">
        <v>4.3</v>
      </c>
      <c r="AB133" s="1096"/>
      <c r="AC133" s="1096"/>
      <c r="AD133" s="1096"/>
      <c r="AE133" s="1097"/>
      <c r="AF133" s="1095">
        <v>4.2</v>
      </c>
      <c r="AG133" s="1096"/>
      <c r="AH133" s="1096"/>
      <c r="AI133" s="1096"/>
      <c r="AJ133" s="1097"/>
      <c r="AK133" s="1095">
        <v>4.5999999999999996</v>
      </c>
      <c r="AL133" s="1096"/>
      <c r="AM133" s="1096"/>
      <c r="AN133" s="1096"/>
      <c r="AO133" s="1097"/>
      <c r="AP133" s="1044"/>
      <c r="AQ133" s="1045"/>
      <c r="AR133" s="1045"/>
      <c r="AS133" s="1045"/>
      <c r="AT133" s="109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PUW248JWpsoboYE818cgkuOiEfwHTUdEWQT2YMpGrrZFx0pN/aSR3/QRQmfheWoDnYDdw1xnDwJ5LQe89gWAA==" saltValue="1dUkSdLJ3SxlbxJXgqWw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iDQOmI22G4yJKfgt3KIe+z4QuRWF0+wSF7or5hrZd7c9SxE4SaBiTTHqpAI96ZeAMbrU/rFCAhsxKAD5qON+Q==" saltValue="Wa3vMewoFOxCMgFa5xIh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gcaqBmsux0CXe6J6thUj/2B4yMtuPEBi5yxEiVgq/UT1Qr4IGWEBxQY0Ep54ye8NyyeG6AdEhL2+Yy5d1xEEw==" saltValue="brAX829oUQu+o9ROR+QP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496</v>
      </c>
      <c r="AL6" s="260"/>
      <c r="AM6" s="260"/>
      <c r="AN6" s="260"/>
    </row>
    <row r="7" spans="1:46" ht="13.5" customHeight="1" x14ac:dyDescent="0.2">
      <c r="A7" s="259"/>
      <c r="AK7" s="262"/>
      <c r="AL7" s="263"/>
      <c r="AM7" s="263"/>
      <c r="AN7" s="264"/>
      <c r="AO7" s="1130" t="s">
        <v>497</v>
      </c>
      <c r="AP7" s="265"/>
      <c r="AQ7" s="266" t="s">
        <v>498</v>
      </c>
      <c r="AR7" s="267"/>
    </row>
    <row r="8" spans="1:46" ht="13.2" x14ac:dyDescent="0.2">
      <c r="A8" s="259"/>
      <c r="AK8" s="268"/>
      <c r="AL8" s="269"/>
      <c r="AM8" s="269"/>
      <c r="AN8" s="270"/>
      <c r="AO8" s="1131"/>
      <c r="AP8" s="271" t="s">
        <v>499</v>
      </c>
      <c r="AQ8" s="272" t="s">
        <v>500</v>
      </c>
      <c r="AR8" s="273" t="s">
        <v>501</v>
      </c>
    </row>
    <row r="9" spans="1:46" ht="13.2" x14ac:dyDescent="0.2">
      <c r="A9" s="259"/>
      <c r="AK9" s="1132" t="s">
        <v>502</v>
      </c>
      <c r="AL9" s="1133"/>
      <c r="AM9" s="1133"/>
      <c r="AN9" s="1134"/>
      <c r="AO9" s="274">
        <v>843014</v>
      </c>
      <c r="AP9" s="274">
        <v>118501</v>
      </c>
      <c r="AQ9" s="275">
        <v>139150</v>
      </c>
      <c r="AR9" s="276">
        <v>-14.8</v>
      </c>
    </row>
    <row r="10" spans="1:46" ht="13.5" customHeight="1" x14ac:dyDescent="0.2">
      <c r="A10" s="259"/>
      <c r="AK10" s="1132" t="s">
        <v>503</v>
      </c>
      <c r="AL10" s="1133"/>
      <c r="AM10" s="1133"/>
      <c r="AN10" s="1134"/>
      <c r="AO10" s="277">
        <v>171644</v>
      </c>
      <c r="AP10" s="277">
        <v>24128</v>
      </c>
      <c r="AQ10" s="278">
        <v>19663</v>
      </c>
      <c r="AR10" s="279">
        <v>22.7</v>
      </c>
    </row>
    <row r="11" spans="1:46" ht="13.5" customHeight="1" x14ac:dyDescent="0.2">
      <c r="A11" s="259"/>
      <c r="AK11" s="1132" t="s">
        <v>504</v>
      </c>
      <c r="AL11" s="1133"/>
      <c r="AM11" s="1133"/>
      <c r="AN11" s="1134"/>
      <c r="AO11" s="277" t="s">
        <v>505</v>
      </c>
      <c r="AP11" s="277" t="s">
        <v>505</v>
      </c>
      <c r="AQ11" s="278">
        <v>1097</v>
      </c>
      <c r="AR11" s="279" t="s">
        <v>505</v>
      </c>
    </row>
    <row r="12" spans="1:46" ht="13.5" customHeight="1" x14ac:dyDescent="0.2">
      <c r="A12" s="259"/>
      <c r="AK12" s="1132" t="s">
        <v>506</v>
      </c>
      <c r="AL12" s="1133"/>
      <c r="AM12" s="1133"/>
      <c r="AN12" s="1134"/>
      <c r="AO12" s="277" t="s">
        <v>505</v>
      </c>
      <c r="AP12" s="277" t="s">
        <v>505</v>
      </c>
      <c r="AQ12" s="278" t="s">
        <v>505</v>
      </c>
      <c r="AR12" s="279" t="s">
        <v>505</v>
      </c>
    </row>
    <row r="13" spans="1:46" ht="13.5" customHeight="1" x14ac:dyDescent="0.2">
      <c r="A13" s="259"/>
      <c r="AK13" s="1132" t="s">
        <v>507</v>
      </c>
      <c r="AL13" s="1133"/>
      <c r="AM13" s="1133"/>
      <c r="AN13" s="1134"/>
      <c r="AO13" s="277">
        <v>27237</v>
      </c>
      <c r="AP13" s="277">
        <v>3829</v>
      </c>
      <c r="AQ13" s="278">
        <v>5184</v>
      </c>
      <c r="AR13" s="279">
        <v>-26.1</v>
      </c>
    </row>
    <row r="14" spans="1:46" ht="13.5" customHeight="1" x14ac:dyDescent="0.2">
      <c r="A14" s="259"/>
      <c r="AK14" s="1132" t="s">
        <v>508</v>
      </c>
      <c r="AL14" s="1133"/>
      <c r="AM14" s="1133"/>
      <c r="AN14" s="1134"/>
      <c r="AO14" s="277">
        <v>8773</v>
      </c>
      <c r="AP14" s="277">
        <v>1233</v>
      </c>
      <c r="AQ14" s="278">
        <v>3143</v>
      </c>
      <c r="AR14" s="279">
        <v>-60.8</v>
      </c>
    </row>
    <row r="15" spans="1:46" ht="13.5" customHeight="1" x14ac:dyDescent="0.2">
      <c r="A15" s="259"/>
      <c r="AK15" s="1135" t="s">
        <v>509</v>
      </c>
      <c r="AL15" s="1136"/>
      <c r="AM15" s="1136"/>
      <c r="AN15" s="1137"/>
      <c r="AO15" s="277">
        <v>-82126</v>
      </c>
      <c r="AP15" s="277">
        <v>-11544</v>
      </c>
      <c r="AQ15" s="278">
        <v>-11320</v>
      </c>
      <c r="AR15" s="279">
        <v>2</v>
      </c>
    </row>
    <row r="16" spans="1:46" ht="13.2" x14ac:dyDescent="0.2">
      <c r="A16" s="259"/>
      <c r="AK16" s="1135" t="s">
        <v>188</v>
      </c>
      <c r="AL16" s="1136"/>
      <c r="AM16" s="1136"/>
      <c r="AN16" s="1137"/>
      <c r="AO16" s="277">
        <v>968542</v>
      </c>
      <c r="AP16" s="277">
        <v>136146</v>
      </c>
      <c r="AQ16" s="278">
        <v>156916</v>
      </c>
      <c r="AR16" s="279">
        <v>-13.2</v>
      </c>
    </row>
    <row r="17" spans="1:46" ht="13.2" x14ac:dyDescent="0.2">
      <c r="A17" s="259"/>
    </row>
    <row r="18" spans="1:46" ht="13.2" x14ac:dyDescent="0.2">
      <c r="A18" s="259"/>
      <c r="AQ18" s="280"/>
      <c r="AR18" s="280"/>
    </row>
    <row r="19" spans="1:46" ht="13.2" x14ac:dyDescent="0.2">
      <c r="A19" s="259"/>
      <c r="AK19" s="255" t="s">
        <v>510</v>
      </c>
    </row>
    <row r="20" spans="1:46" ht="13.2" x14ac:dyDescent="0.2">
      <c r="A20" s="259"/>
      <c r="AK20" s="281"/>
      <c r="AL20" s="282"/>
      <c r="AM20" s="282"/>
      <c r="AN20" s="283"/>
      <c r="AO20" s="284" t="s">
        <v>511</v>
      </c>
      <c r="AP20" s="285" t="s">
        <v>512</v>
      </c>
      <c r="AQ20" s="286" t="s">
        <v>513</v>
      </c>
      <c r="AR20" s="287"/>
    </row>
    <row r="21" spans="1:46" s="260" customFormat="1" ht="13.2" x14ac:dyDescent="0.2">
      <c r="A21" s="288"/>
      <c r="AK21" s="1138" t="s">
        <v>514</v>
      </c>
      <c r="AL21" s="1139"/>
      <c r="AM21" s="1139"/>
      <c r="AN21" s="1140"/>
      <c r="AO21" s="289">
        <v>11.81</v>
      </c>
      <c r="AP21" s="290">
        <v>13.85</v>
      </c>
      <c r="AQ21" s="291">
        <v>-2.04</v>
      </c>
      <c r="AS21" s="292"/>
      <c r="AT21" s="288"/>
    </row>
    <row r="22" spans="1:46" s="260" customFormat="1" ht="13.2" x14ac:dyDescent="0.2">
      <c r="A22" s="288"/>
      <c r="AK22" s="1138" t="s">
        <v>515</v>
      </c>
      <c r="AL22" s="1139"/>
      <c r="AM22" s="1139"/>
      <c r="AN22" s="1140"/>
      <c r="AO22" s="293">
        <v>97.5</v>
      </c>
      <c r="AP22" s="294">
        <v>95.5</v>
      </c>
      <c r="AQ22" s="295">
        <v>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9" t="s">
        <v>516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row>
    <row r="27" spans="1:46" ht="13.2" x14ac:dyDescent="0.2">
      <c r="A27" s="300"/>
      <c r="AS27" s="255"/>
      <c r="AT27" s="255"/>
    </row>
    <row r="28" spans="1:46" ht="16.2" x14ac:dyDescent="0.2">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518</v>
      </c>
      <c r="AL29" s="260"/>
      <c r="AM29" s="260"/>
      <c r="AN29" s="260"/>
      <c r="AS29" s="302"/>
    </row>
    <row r="30" spans="1:46" ht="13.5" customHeight="1" x14ac:dyDescent="0.2">
      <c r="A30" s="259"/>
      <c r="AK30" s="262"/>
      <c r="AL30" s="263"/>
      <c r="AM30" s="263"/>
      <c r="AN30" s="264"/>
      <c r="AO30" s="1130" t="s">
        <v>497</v>
      </c>
      <c r="AP30" s="265"/>
      <c r="AQ30" s="266" t="s">
        <v>498</v>
      </c>
      <c r="AR30" s="267"/>
    </row>
    <row r="31" spans="1:46" ht="13.2" x14ac:dyDescent="0.2">
      <c r="A31" s="259"/>
      <c r="AK31" s="268"/>
      <c r="AL31" s="269"/>
      <c r="AM31" s="269"/>
      <c r="AN31" s="270"/>
      <c r="AO31" s="1131"/>
      <c r="AP31" s="271" t="s">
        <v>499</v>
      </c>
      <c r="AQ31" s="272" t="s">
        <v>500</v>
      </c>
      <c r="AR31" s="273" t="s">
        <v>501</v>
      </c>
    </row>
    <row r="32" spans="1:46" ht="27" customHeight="1" x14ac:dyDescent="0.2">
      <c r="A32" s="259"/>
      <c r="AK32" s="1146" t="s">
        <v>519</v>
      </c>
      <c r="AL32" s="1147"/>
      <c r="AM32" s="1147"/>
      <c r="AN32" s="1148"/>
      <c r="AO32" s="303">
        <v>365847</v>
      </c>
      <c r="AP32" s="303">
        <v>51426</v>
      </c>
      <c r="AQ32" s="304">
        <v>83132</v>
      </c>
      <c r="AR32" s="305">
        <v>-38.1</v>
      </c>
    </row>
    <row r="33" spans="1:46" ht="13.5" customHeight="1" x14ac:dyDescent="0.2">
      <c r="A33" s="259"/>
      <c r="AK33" s="1146" t="s">
        <v>520</v>
      </c>
      <c r="AL33" s="1147"/>
      <c r="AM33" s="1147"/>
      <c r="AN33" s="1148"/>
      <c r="AO33" s="303" t="s">
        <v>505</v>
      </c>
      <c r="AP33" s="303" t="s">
        <v>505</v>
      </c>
      <c r="AQ33" s="304" t="s">
        <v>505</v>
      </c>
      <c r="AR33" s="305" t="s">
        <v>505</v>
      </c>
    </row>
    <row r="34" spans="1:46" ht="27" customHeight="1" x14ac:dyDescent="0.2">
      <c r="A34" s="259"/>
      <c r="AK34" s="1146" t="s">
        <v>521</v>
      </c>
      <c r="AL34" s="1147"/>
      <c r="AM34" s="1147"/>
      <c r="AN34" s="1148"/>
      <c r="AO34" s="303" t="s">
        <v>505</v>
      </c>
      <c r="AP34" s="303" t="s">
        <v>505</v>
      </c>
      <c r="AQ34" s="304" t="s">
        <v>505</v>
      </c>
      <c r="AR34" s="305" t="s">
        <v>505</v>
      </c>
    </row>
    <row r="35" spans="1:46" ht="27" customHeight="1" x14ac:dyDescent="0.2">
      <c r="A35" s="259"/>
      <c r="AK35" s="1146" t="s">
        <v>522</v>
      </c>
      <c r="AL35" s="1147"/>
      <c r="AM35" s="1147"/>
      <c r="AN35" s="1148"/>
      <c r="AO35" s="303">
        <v>662</v>
      </c>
      <c r="AP35" s="303">
        <v>93</v>
      </c>
      <c r="AQ35" s="304">
        <v>18852</v>
      </c>
      <c r="AR35" s="305">
        <v>-99.5</v>
      </c>
    </row>
    <row r="36" spans="1:46" ht="27" customHeight="1" x14ac:dyDescent="0.2">
      <c r="A36" s="259"/>
      <c r="AK36" s="1146" t="s">
        <v>523</v>
      </c>
      <c r="AL36" s="1147"/>
      <c r="AM36" s="1147"/>
      <c r="AN36" s="1148"/>
      <c r="AO36" s="303">
        <v>26065</v>
      </c>
      <c r="AP36" s="303">
        <v>3664</v>
      </c>
      <c r="AQ36" s="304">
        <v>4344</v>
      </c>
      <c r="AR36" s="305">
        <v>-15.7</v>
      </c>
    </row>
    <row r="37" spans="1:46" ht="13.5" customHeight="1" x14ac:dyDescent="0.2">
      <c r="A37" s="259"/>
      <c r="AK37" s="1146" t="s">
        <v>524</v>
      </c>
      <c r="AL37" s="1147"/>
      <c r="AM37" s="1147"/>
      <c r="AN37" s="1148"/>
      <c r="AO37" s="303" t="s">
        <v>505</v>
      </c>
      <c r="AP37" s="303" t="s">
        <v>505</v>
      </c>
      <c r="AQ37" s="304">
        <v>1642</v>
      </c>
      <c r="AR37" s="305" t="s">
        <v>505</v>
      </c>
    </row>
    <row r="38" spans="1:46" ht="27" customHeight="1" x14ac:dyDescent="0.2">
      <c r="A38" s="259"/>
      <c r="AK38" s="1149" t="s">
        <v>525</v>
      </c>
      <c r="AL38" s="1150"/>
      <c r="AM38" s="1150"/>
      <c r="AN38" s="1151"/>
      <c r="AO38" s="306" t="s">
        <v>505</v>
      </c>
      <c r="AP38" s="306" t="s">
        <v>505</v>
      </c>
      <c r="AQ38" s="307">
        <v>19</v>
      </c>
      <c r="AR38" s="295" t="s">
        <v>505</v>
      </c>
      <c r="AS38" s="302"/>
    </row>
    <row r="39" spans="1:46" ht="13.2" x14ac:dyDescent="0.2">
      <c r="A39" s="259"/>
      <c r="AK39" s="1149" t="s">
        <v>526</v>
      </c>
      <c r="AL39" s="1150"/>
      <c r="AM39" s="1150"/>
      <c r="AN39" s="1151"/>
      <c r="AO39" s="303">
        <v>-5238</v>
      </c>
      <c r="AP39" s="303">
        <v>-736</v>
      </c>
      <c r="AQ39" s="304">
        <v>-4399</v>
      </c>
      <c r="AR39" s="305">
        <v>-83.3</v>
      </c>
      <c r="AS39" s="302"/>
    </row>
    <row r="40" spans="1:46" ht="27" customHeight="1" x14ac:dyDescent="0.2">
      <c r="A40" s="259"/>
      <c r="AK40" s="1146" t="s">
        <v>527</v>
      </c>
      <c r="AL40" s="1147"/>
      <c r="AM40" s="1147"/>
      <c r="AN40" s="1148"/>
      <c r="AO40" s="303">
        <v>-273085</v>
      </c>
      <c r="AP40" s="303">
        <v>-38387</v>
      </c>
      <c r="AQ40" s="304">
        <v>-69608</v>
      </c>
      <c r="AR40" s="305">
        <v>-44.9</v>
      </c>
      <c r="AS40" s="302"/>
    </row>
    <row r="41" spans="1:46" ht="13.2" x14ac:dyDescent="0.2">
      <c r="A41" s="259"/>
      <c r="AK41" s="1152" t="s">
        <v>301</v>
      </c>
      <c r="AL41" s="1153"/>
      <c r="AM41" s="1153"/>
      <c r="AN41" s="1154"/>
      <c r="AO41" s="303">
        <v>114251</v>
      </c>
      <c r="AP41" s="303">
        <v>16060</v>
      </c>
      <c r="AQ41" s="304">
        <v>33982</v>
      </c>
      <c r="AR41" s="305">
        <v>-52.7</v>
      </c>
      <c r="AS41" s="302"/>
    </row>
    <row r="42" spans="1:46" ht="13.2" x14ac:dyDescent="0.2">
      <c r="A42" s="259"/>
      <c r="AK42" s="308" t="s">
        <v>528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529</v>
      </c>
    </row>
    <row r="48" spans="1:46" ht="13.2" x14ac:dyDescent="0.2">
      <c r="A48" s="259"/>
      <c r="AK48" s="313" t="s">
        <v>530</v>
      </c>
      <c r="AL48" s="313"/>
      <c r="AM48" s="313"/>
      <c r="AN48" s="313"/>
      <c r="AO48" s="313"/>
      <c r="AP48" s="313"/>
      <c r="AQ48" s="314"/>
      <c r="AR48" s="313"/>
    </row>
    <row r="49" spans="1:44" ht="13.5" customHeight="1" x14ac:dyDescent="0.2">
      <c r="A49" s="259"/>
      <c r="AK49" s="315"/>
      <c r="AL49" s="316"/>
      <c r="AM49" s="1141" t="s">
        <v>497</v>
      </c>
      <c r="AN49" s="1143" t="s">
        <v>531</v>
      </c>
      <c r="AO49" s="1144"/>
      <c r="AP49" s="1144"/>
      <c r="AQ49" s="1144"/>
      <c r="AR49" s="1145"/>
    </row>
    <row r="50" spans="1:44" ht="13.2" x14ac:dyDescent="0.2">
      <c r="A50" s="259"/>
      <c r="AK50" s="317"/>
      <c r="AL50" s="318"/>
      <c r="AM50" s="1142"/>
      <c r="AN50" s="319" t="s">
        <v>532</v>
      </c>
      <c r="AO50" s="320" t="s">
        <v>533</v>
      </c>
      <c r="AP50" s="321" t="s">
        <v>534</v>
      </c>
      <c r="AQ50" s="322" t="s">
        <v>535</v>
      </c>
      <c r="AR50" s="323" t="s">
        <v>536</v>
      </c>
    </row>
    <row r="51" spans="1:44" ht="13.2" x14ac:dyDescent="0.2">
      <c r="A51" s="259"/>
      <c r="AK51" s="315" t="s">
        <v>537</v>
      </c>
      <c r="AL51" s="316"/>
      <c r="AM51" s="324">
        <v>526696</v>
      </c>
      <c r="AN51" s="325">
        <v>69965</v>
      </c>
      <c r="AO51" s="326">
        <v>78.599999999999994</v>
      </c>
      <c r="AP51" s="327">
        <v>121449</v>
      </c>
      <c r="AQ51" s="328">
        <v>4.5999999999999996</v>
      </c>
      <c r="AR51" s="329">
        <v>74</v>
      </c>
    </row>
    <row r="52" spans="1:44" ht="13.2" x14ac:dyDescent="0.2">
      <c r="A52" s="259"/>
      <c r="AK52" s="330"/>
      <c r="AL52" s="331" t="s">
        <v>538</v>
      </c>
      <c r="AM52" s="332">
        <v>440318</v>
      </c>
      <c r="AN52" s="333">
        <v>58491</v>
      </c>
      <c r="AO52" s="334">
        <v>147.9</v>
      </c>
      <c r="AP52" s="335">
        <v>62922</v>
      </c>
      <c r="AQ52" s="336">
        <v>2.2000000000000002</v>
      </c>
      <c r="AR52" s="337">
        <v>145.69999999999999</v>
      </c>
    </row>
    <row r="53" spans="1:44" ht="13.2" x14ac:dyDescent="0.2">
      <c r="A53" s="259"/>
      <c r="AK53" s="315" t="s">
        <v>539</v>
      </c>
      <c r="AL53" s="316"/>
      <c r="AM53" s="324">
        <v>453653</v>
      </c>
      <c r="AN53" s="325">
        <v>61057</v>
      </c>
      <c r="AO53" s="326">
        <v>-12.7</v>
      </c>
      <c r="AP53" s="327">
        <v>145139</v>
      </c>
      <c r="AQ53" s="328">
        <v>19.5</v>
      </c>
      <c r="AR53" s="329">
        <v>-32.200000000000003</v>
      </c>
    </row>
    <row r="54" spans="1:44" ht="13.2" x14ac:dyDescent="0.2">
      <c r="A54" s="259"/>
      <c r="AK54" s="330"/>
      <c r="AL54" s="331" t="s">
        <v>538</v>
      </c>
      <c r="AM54" s="332">
        <v>264526</v>
      </c>
      <c r="AN54" s="333">
        <v>35602</v>
      </c>
      <c r="AO54" s="334">
        <v>-39.1</v>
      </c>
      <c r="AP54" s="335">
        <v>83762</v>
      </c>
      <c r="AQ54" s="336">
        <v>33.1</v>
      </c>
      <c r="AR54" s="337">
        <v>-72.2</v>
      </c>
    </row>
    <row r="55" spans="1:44" ht="13.2" x14ac:dyDescent="0.2">
      <c r="A55" s="259"/>
      <c r="AK55" s="315" t="s">
        <v>540</v>
      </c>
      <c r="AL55" s="316"/>
      <c r="AM55" s="324">
        <v>505248</v>
      </c>
      <c r="AN55" s="325">
        <v>69098</v>
      </c>
      <c r="AO55" s="326">
        <v>13.2</v>
      </c>
      <c r="AP55" s="327">
        <v>125391</v>
      </c>
      <c r="AQ55" s="328">
        <v>-13.6</v>
      </c>
      <c r="AR55" s="329">
        <v>26.8</v>
      </c>
    </row>
    <row r="56" spans="1:44" ht="13.2" x14ac:dyDescent="0.2">
      <c r="A56" s="259"/>
      <c r="AK56" s="330"/>
      <c r="AL56" s="331" t="s">
        <v>538</v>
      </c>
      <c r="AM56" s="332">
        <v>429808</v>
      </c>
      <c r="AN56" s="333">
        <v>58781</v>
      </c>
      <c r="AO56" s="334">
        <v>65.099999999999994</v>
      </c>
      <c r="AP56" s="335">
        <v>68516</v>
      </c>
      <c r="AQ56" s="336">
        <v>-18.2</v>
      </c>
      <c r="AR56" s="337">
        <v>83.3</v>
      </c>
    </row>
    <row r="57" spans="1:44" ht="13.2" x14ac:dyDescent="0.2">
      <c r="A57" s="259"/>
      <c r="AK57" s="315" t="s">
        <v>541</v>
      </c>
      <c r="AL57" s="316"/>
      <c r="AM57" s="324">
        <v>367100</v>
      </c>
      <c r="AN57" s="325">
        <v>50979</v>
      </c>
      <c r="AO57" s="326">
        <v>-26.2</v>
      </c>
      <c r="AP57" s="327">
        <v>138402</v>
      </c>
      <c r="AQ57" s="328">
        <v>10.4</v>
      </c>
      <c r="AR57" s="329">
        <v>-36.6</v>
      </c>
    </row>
    <row r="58" spans="1:44" ht="13.2" x14ac:dyDescent="0.2">
      <c r="A58" s="259"/>
      <c r="AK58" s="330"/>
      <c r="AL58" s="331" t="s">
        <v>538</v>
      </c>
      <c r="AM58" s="332">
        <v>261340</v>
      </c>
      <c r="AN58" s="333">
        <v>36292</v>
      </c>
      <c r="AO58" s="334">
        <v>-38.299999999999997</v>
      </c>
      <c r="AP58" s="335">
        <v>70652</v>
      </c>
      <c r="AQ58" s="336">
        <v>3.1</v>
      </c>
      <c r="AR58" s="337">
        <v>-41.4</v>
      </c>
    </row>
    <row r="59" spans="1:44" ht="13.2" x14ac:dyDescent="0.2">
      <c r="A59" s="259"/>
      <c r="AK59" s="315" t="s">
        <v>542</v>
      </c>
      <c r="AL59" s="316"/>
      <c r="AM59" s="324">
        <v>295446</v>
      </c>
      <c r="AN59" s="325">
        <v>41530</v>
      </c>
      <c r="AO59" s="326">
        <v>-18.5</v>
      </c>
      <c r="AP59" s="327">
        <v>146367</v>
      </c>
      <c r="AQ59" s="328">
        <v>5.8</v>
      </c>
      <c r="AR59" s="329">
        <v>-24.3</v>
      </c>
    </row>
    <row r="60" spans="1:44" ht="13.2" x14ac:dyDescent="0.2">
      <c r="A60" s="259"/>
      <c r="AK60" s="330"/>
      <c r="AL60" s="331" t="s">
        <v>538</v>
      </c>
      <c r="AM60" s="332">
        <v>216718</v>
      </c>
      <c r="AN60" s="333">
        <v>30464</v>
      </c>
      <c r="AO60" s="334">
        <v>-16.100000000000001</v>
      </c>
      <c r="AP60" s="335">
        <v>79441</v>
      </c>
      <c r="AQ60" s="336">
        <v>12.4</v>
      </c>
      <c r="AR60" s="337">
        <v>-28.5</v>
      </c>
    </row>
    <row r="61" spans="1:44" ht="13.2" x14ac:dyDescent="0.2">
      <c r="A61" s="259"/>
      <c r="AK61" s="315" t="s">
        <v>543</v>
      </c>
      <c r="AL61" s="338"/>
      <c r="AM61" s="324">
        <v>429629</v>
      </c>
      <c r="AN61" s="325">
        <v>58526</v>
      </c>
      <c r="AO61" s="326">
        <v>6.9</v>
      </c>
      <c r="AP61" s="327">
        <v>135350</v>
      </c>
      <c r="AQ61" s="339">
        <v>5.3</v>
      </c>
      <c r="AR61" s="329">
        <v>1.6</v>
      </c>
    </row>
    <row r="62" spans="1:44" ht="13.2" x14ac:dyDescent="0.2">
      <c r="A62" s="259"/>
      <c r="AK62" s="330"/>
      <c r="AL62" s="331" t="s">
        <v>538</v>
      </c>
      <c r="AM62" s="332">
        <v>322542</v>
      </c>
      <c r="AN62" s="333">
        <v>43926</v>
      </c>
      <c r="AO62" s="334">
        <v>23.9</v>
      </c>
      <c r="AP62" s="335">
        <v>73059</v>
      </c>
      <c r="AQ62" s="336">
        <v>6.5</v>
      </c>
      <c r="AR62" s="337">
        <v>17.399999999999999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1/qtr7n3Jb44ZZ/6481D2tUzCRMbfx78pvNo7qgkwyu4gX+yIbOslKkbQpq94gr9dSoI8wTjnTxBYJjmI7nkhQ==" saltValue="cdS83h9Mnu132MnM19Vb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545</v>
      </c>
    </row>
    <row r="121" spans="125:125" ht="13.5" hidden="1" customHeight="1" x14ac:dyDescent="0.2">
      <c r="DU121" s="253"/>
    </row>
  </sheetData>
  <sheetProtection algorithmName="SHA-512" hashValue="JHhC5GU6d1dSf6Cd25aQk5JJ9r8JqpKOJbnEzGnVocRqmIFxd4bFfA0cm1tjYODmx4VjKhCPLnzWSU8wWr2PzQ==" saltValue="YrpFt0p0IuXY5Ujc1PhE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546</v>
      </c>
    </row>
  </sheetData>
  <sheetProtection algorithmName="SHA-512" hashValue="7WhuhI2bZ/vDyHZ4kmpboIcYNcThA+BgrMKK+UB1WI+u0aM47t7NZtGx+7rAGHmYX2YWBinCEYX6GuISfFdIBg==" saltValue="uYetX/IGl5Zxi1MrvpB6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55" t="s">
        <v>3</v>
      </c>
      <c r="D47" s="1155"/>
      <c r="E47" s="1156"/>
      <c r="F47" s="11">
        <v>15.43</v>
      </c>
      <c r="G47" s="12">
        <v>15.57</v>
      </c>
      <c r="H47" s="12">
        <v>17.46</v>
      </c>
      <c r="I47" s="12">
        <v>17.87</v>
      </c>
      <c r="J47" s="13">
        <v>18.29</v>
      </c>
    </row>
    <row r="48" spans="2:10" ht="57.75" customHeight="1" x14ac:dyDescent="0.2">
      <c r="B48" s="14"/>
      <c r="C48" s="1157" t="s">
        <v>4</v>
      </c>
      <c r="D48" s="1157"/>
      <c r="E48" s="1158"/>
      <c r="F48" s="15">
        <v>7.34</v>
      </c>
      <c r="G48" s="16">
        <v>7.12</v>
      </c>
      <c r="H48" s="16">
        <v>10.16</v>
      </c>
      <c r="I48" s="16">
        <v>14.03</v>
      </c>
      <c r="J48" s="17">
        <v>12.78</v>
      </c>
    </row>
    <row r="49" spans="2:10" ht="57.75" customHeight="1" thickBot="1" x14ac:dyDescent="0.25">
      <c r="B49" s="18"/>
      <c r="C49" s="1159" t="s">
        <v>5</v>
      </c>
      <c r="D49" s="1159"/>
      <c r="E49" s="1160"/>
      <c r="F49" s="19">
        <v>1.1200000000000001</v>
      </c>
      <c r="G49" s="20" t="s">
        <v>552</v>
      </c>
      <c r="H49" s="20">
        <v>6.02</v>
      </c>
      <c r="I49" s="20">
        <v>6.58</v>
      </c>
      <c r="J49" s="21" t="s">
        <v>553</v>
      </c>
    </row>
    <row r="50" spans="2:10" ht="13.2" x14ac:dyDescent="0.2"/>
  </sheetData>
  <sheetProtection algorithmName="SHA-512" hashValue="hBIDl1oPvLRzpFx4Inv628m60DkihBOqNGTnh5rCMTLY3CxJQqPumNKC9M4R8Ewr9Z+CWvC1EW1ju8XMyL1G/g==" saltValue="sqgI8wBi8MUYnP9prIt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65" t="s">
        <v>554</v>
      </c>
      <c r="D34" s="1165"/>
      <c r="E34" s="1166"/>
      <c r="F34" s="32">
        <v>43.68</v>
      </c>
      <c r="G34" s="33">
        <v>42.96</v>
      </c>
      <c r="H34" s="33">
        <v>39.42</v>
      </c>
      <c r="I34" s="33">
        <v>34.46</v>
      </c>
      <c r="J34" s="34">
        <v>29.91</v>
      </c>
      <c r="K34" s="22"/>
      <c r="L34" s="22"/>
      <c r="M34" s="22"/>
      <c r="N34" s="22"/>
      <c r="O34" s="22"/>
      <c r="P34" s="22"/>
    </row>
    <row r="35" spans="1:16" ht="39" customHeight="1" x14ac:dyDescent="0.2">
      <c r="A35" s="22"/>
      <c r="B35" s="35"/>
      <c r="C35" s="1161" t="s">
        <v>555</v>
      </c>
      <c r="D35" s="1161"/>
      <c r="E35" s="1162"/>
      <c r="F35" s="36">
        <v>7.34</v>
      </c>
      <c r="G35" s="37">
        <v>7.12</v>
      </c>
      <c r="H35" s="37">
        <v>10.16</v>
      </c>
      <c r="I35" s="37">
        <v>14.02</v>
      </c>
      <c r="J35" s="38">
        <v>12.78</v>
      </c>
      <c r="K35" s="22"/>
      <c r="L35" s="22"/>
      <c r="M35" s="22"/>
      <c r="N35" s="22"/>
      <c r="O35" s="22"/>
      <c r="P35" s="22"/>
    </row>
    <row r="36" spans="1:16" ht="39" customHeight="1" x14ac:dyDescent="0.2">
      <c r="A36" s="22"/>
      <c r="B36" s="35"/>
      <c r="C36" s="1161" t="s">
        <v>556</v>
      </c>
      <c r="D36" s="1161"/>
      <c r="E36" s="1162"/>
      <c r="F36" s="36">
        <v>3.58</v>
      </c>
      <c r="G36" s="37">
        <v>4.18</v>
      </c>
      <c r="H36" s="37">
        <v>5.13</v>
      </c>
      <c r="I36" s="37">
        <v>5.37</v>
      </c>
      <c r="J36" s="38">
        <v>6.63</v>
      </c>
      <c r="K36" s="22"/>
      <c r="L36" s="22"/>
      <c r="M36" s="22"/>
      <c r="N36" s="22"/>
      <c r="O36" s="22"/>
      <c r="P36" s="22"/>
    </row>
    <row r="37" spans="1:16" ht="39" customHeight="1" x14ac:dyDescent="0.2">
      <c r="A37" s="22"/>
      <c r="B37" s="35"/>
      <c r="C37" s="1161" t="s">
        <v>557</v>
      </c>
      <c r="D37" s="1161"/>
      <c r="E37" s="1162"/>
      <c r="F37" s="36">
        <v>4.9800000000000004</v>
      </c>
      <c r="G37" s="37">
        <v>4.4400000000000004</v>
      </c>
      <c r="H37" s="37">
        <v>4.0199999999999996</v>
      </c>
      <c r="I37" s="37">
        <v>3.33</v>
      </c>
      <c r="J37" s="38">
        <v>3.07</v>
      </c>
      <c r="K37" s="22"/>
      <c r="L37" s="22"/>
      <c r="M37" s="22"/>
      <c r="N37" s="22"/>
      <c r="O37" s="22"/>
      <c r="P37" s="22"/>
    </row>
    <row r="38" spans="1:16" ht="39" customHeight="1" x14ac:dyDescent="0.2">
      <c r="A38" s="22"/>
      <c r="B38" s="35"/>
      <c r="C38" s="1161" t="s">
        <v>558</v>
      </c>
      <c r="D38" s="1161"/>
      <c r="E38" s="1162"/>
      <c r="F38" s="36">
        <v>0</v>
      </c>
      <c r="G38" s="37">
        <v>0.01</v>
      </c>
      <c r="H38" s="37">
        <v>0.01</v>
      </c>
      <c r="I38" s="37">
        <v>0.01</v>
      </c>
      <c r="J38" s="38">
        <v>0.02</v>
      </c>
      <c r="K38" s="22"/>
      <c r="L38" s="22"/>
      <c r="M38" s="22"/>
      <c r="N38" s="22"/>
      <c r="O38" s="22"/>
      <c r="P38" s="22"/>
    </row>
    <row r="39" spans="1:16" ht="39" customHeight="1" x14ac:dyDescent="0.2">
      <c r="A39" s="22"/>
      <c r="B39" s="35"/>
      <c r="C39" s="1161"/>
      <c r="D39" s="1161"/>
      <c r="E39" s="1162"/>
      <c r="F39" s="36"/>
      <c r="G39" s="37"/>
      <c r="H39" s="37"/>
      <c r="I39" s="37"/>
      <c r="J39" s="38"/>
      <c r="K39" s="22"/>
      <c r="L39" s="22"/>
      <c r="M39" s="22"/>
      <c r="N39" s="22"/>
      <c r="O39" s="22"/>
      <c r="P39" s="22"/>
    </row>
    <row r="40" spans="1:16" ht="39" customHeight="1" x14ac:dyDescent="0.2">
      <c r="A40" s="22"/>
      <c r="B40" s="35"/>
      <c r="C40" s="1161"/>
      <c r="D40" s="1161"/>
      <c r="E40" s="1162"/>
      <c r="F40" s="36"/>
      <c r="G40" s="37"/>
      <c r="H40" s="37"/>
      <c r="I40" s="37"/>
      <c r="J40" s="38"/>
      <c r="K40" s="22"/>
      <c r="L40" s="22"/>
      <c r="M40" s="22"/>
      <c r="N40" s="22"/>
      <c r="O40" s="22"/>
      <c r="P40" s="22"/>
    </row>
    <row r="41" spans="1:16" ht="39" customHeight="1" x14ac:dyDescent="0.2">
      <c r="A41" s="22"/>
      <c r="B41" s="35"/>
      <c r="C41" s="1161"/>
      <c r="D41" s="1161"/>
      <c r="E41" s="1162"/>
      <c r="F41" s="36"/>
      <c r="G41" s="37"/>
      <c r="H41" s="37"/>
      <c r="I41" s="37"/>
      <c r="J41" s="38"/>
      <c r="K41" s="22"/>
      <c r="L41" s="22"/>
      <c r="M41" s="22"/>
      <c r="N41" s="22"/>
      <c r="O41" s="22"/>
      <c r="P41" s="22"/>
    </row>
    <row r="42" spans="1:16" ht="39" customHeight="1" x14ac:dyDescent="0.2">
      <c r="A42" s="22"/>
      <c r="B42" s="39"/>
      <c r="C42" s="1161" t="s">
        <v>559</v>
      </c>
      <c r="D42" s="1161"/>
      <c r="E42" s="1162"/>
      <c r="F42" s="36" t="s">
        <v>505</v>
      </c>
      <c r="G42" s="37" t="s">
        <v>505</v>
      </c>
      <c r="H42" s="37" t="s">
        <v>505</v>
      </c>
      <c r="I42" s="37" t="s">
        <v>505</v>
      </c>
      <c r="J42" s="38" t="s">
        <v>505</v>
      </c>
      <c r="K42" s="22"/>
      <c r="L42" s="22"/>
      <c r="M42" s="22"/>
      <c r="N42" s="22"/>
      <c r="O42" s="22"/>
      <c r="P42" s="22"/>
    </row>
    <row r="43" spans="1:16" ht="39" customHeight="1" thickBot="1" x14ac:dyDescent="0.25">
      <c r="A43" s="22"/>
      <c r="B43" s="40"/>
      <c r="C43" s="1163" t="s">
        <v>560</v>
      </c>
      <c r="D43" s="1163"/>
      <c r="E43" s="1164"/>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yt6O/5V+M/+L0vrb/mEqZ9hM2OY6Rpo0GCLuG5a6fFuM46vvnHnVyu8ncIRmk2uCWew9Q5pE9SUHDXkS/68kw==" saltValue="TjnasRDEK40U2oulSLa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2">
      <c r="A45" s="46"/>
      <c r="B45" s="1167" t="s">
        <v>10</v>
      </c>
      <c r="C45" s="1168"/>
      <c r="D45" s="56"/>
      <c r="E45" s="1173" t="s">
        <v>11</v>
      </c>
      <c r="F45" s="1173"/>
      <c r="G45" s="1173"/>
      <c r="H45" s="1173"/>
      <c r="I45" s="1173"/>
      <c r="J45" s="1174"/>
      <c r="K45" s="57">
        <v>345</v>
      </c>
      <c r="L45" s="58">
        <v>312</v>
      </c>
      <c r="M45" s="58">
        <v>333</v>
      </c>
      <c r="N45" s="58">
        <v>350</v>
      </c>
      <c r="O45" s="59">
        <v>366</v>
      </c>
      <c r="P45" s="46"/>
      <c r="Q45" s="46"/>
      <c r="R45" s="46"/>
      <c r="S45" s="46"/>
      <c r="T45" s="46"/>
      <c r="U45" s="46"/>
    </row>
    <row r="46" spans="1:21" ht="30.75" customHeight="1" x14ac:dyDescent="0.2">
      <c r="A46" s="46"/>
      <c r="B46" s="1169"/>
      <c r="C46" s="1170"/>
      <c r="D46" s="60"/>
      <c r="E46" s="1175" t="s">
        <v>12</v>
      </c>
      <c r="F46" s="1175"/>
      <c r="G46" s="1175"/>
      <c r="H46" s="1175"/>
      <c r="I46" s="1175"/>
      <c r="J46" s="1176"/>
      <c r="K46" s="61" t="s">
        <v>505</v>
      </c>
      <c r="L46" s="62" t="s">
        <v>505</v>
      </c>
      <c r="M46" s="62" t="s">
        <v>505</v>
      </c>
      <c r="N46" s="62" t="s">
        <v>505</v>
      </c>
      <c r="O46" s="63" t="s">
        <v>505</v>
      </c>
      <c r="P46" s="46"/>
      <c r="Q46" s="46"/>
      <c r="R46" s="46"/>
      <c r="S46" s="46"/>
      <c r="T46" s="46"/>
      <c r="U46" s="46"/>
    </row>
    <row r="47" spans="1:21" ht="30.75" customHeight="1" x14ac:dyDescent="0.2">
      <c r="A47" s="46"/>
      <c r="B47" s="1169"/>
      <c r="C47" s="1170"/>
      <c r="D47" s="60"/>
      <c r="E47" s="1175" t="s">
        <v>13</v>
      </c>
      <c r="F47" s="1175"/>
      <c r="G47" s="1175"/>
      <c r="H47" s="1175"/>
      <c r="I47" s="1175"/>
      <c r="J47" s="1176"/>
      <c r="K47" s="61" t="s">
        <v>505</v>
      </c>
      <c r="L47" s="62" t="s">
        <v>505</v>
      </c>
      <c r="M47" s="62" t="s">
        <v>505</v>
      </c>
      <c r="N47" s="62" t="s">
        <v>505</v>
      </c>
      <c r="O47" s="63" t="s">
        <v>505</v>
      </c>
      <c r="P47" s="46"/>
      <c r="Q47" s="46"/>
      <c r="R47" s="46"/>
      <c r="S47" s="46"/>
      <c r="T47" s="46"/>
      <c r="U47" s="46"/>
    </row>
    <row r="48" spans="1:21" ht="30.75" customHeight="1" x14ac:dyDescent="0.2">
      <c r="A48" s="46"/>
      <c r="B48" s="1169"/>
      <c r="C48" s="1170"/>
      <c r="D48" s="60"/>
      <c r="E48" s="1175" t="s">
        <v>14</v>
      </c>
      <c r="F48" s="1175"/>
      <c r="G48" s="1175"/>
      <c r="H48" s="1175"/>
      <c r="I48" s="1175"/>
      <c r="J48" s="1176"/>
      <c r="K48" s="61">
        <v>1</v>
      </c>
      <c r="L48" s="62">
        <v>1</v>
      </c>
      <c r="M48" s="62">
        <v>2</v>
      </c>
      <c r="N48" s="62">
        <v>1</v>
      </c>
      <c r="O48" s="63">
        <v>1</v>
      </c>
      <c r="P48" s="46"/>
      <c r="Q48" s="46"/>
      <c r="R48" s="46"/>
      <c r="S48" s="46"/>
      <c r="T48" s="46"/>
      <c r="U48" s="46"/>
    </row>
    <row r="49" spans="1:21" ht="30.75" customHeight="1" x14ac:dyDescent="0.2">
      <c r="A49" s="46"/>
      <c r="B49" s="1169"/>
      <c r="C49" s="1170"/>
      <c r="D49" s="60"/>
      <c r="E49" s="1175" t="s">
        <v>15</v>
      </c>
      <c r="F49" s="1175"/>
      <c r="G49" s="1175"/>
      <c r="H49" s="1175"/>
      <c r="I49" s="1175"/>
      <c r="J49" s="1176"/>
      <c r="K49" s="61">
        <v>31</v>
      </c>
      <c r="L49" s="62">
        <v>26</v>
      </c>
      <c r="M49" s="62">
        <v>29</v>
      </c>
      <c r="N49" s="62">
        <v>27</v>
      </c>
      <c r="O49" s="63">
        <v>26</v>
      </c>
      <c r="P49" s="46"/>
      <c r="Q49" s="46"/>
      <c r="R49" s="46"/>
      <c r="S49" s="46"/>
      <c r="T49" s="46"/>
      <c r="U49" s="46"/>
    </row>
    <row r="50" spans="1:21" ht="30.75" customHeight="1" x14ac:dyDescent="0.2">
      <c r="A50" s="46"/>
      <c r="B50" s="1169"/>
      <c r="C50" s="1170"/>
      <c r="D50" s="60"/>
      <c r="E50" s="1175" t="s">
        <v>16</v>
      </c>
      <c r="F50" s="1175"/>
      <c r="G50" s="1175"/>
      <c r="H50" s="1175"/>
      <c r="I50" s="1175"/>
      <c r="J50" s="1176"/>
      <c r="K50" s="61" t="s">
        <v>505</v>
      </c>
      <c r="L50" s="62" t="s">
        <v>505</v>
      </c>
      <c r="M50" s="62" t="s">
        <v>505</v>
      </c>
      <c r="N50" s="62" t="s">
        <v>505</v>
      </c>
      <c r="O50" s="63" t="s">
        <v>505</v>
      </c>
      <c r="P50" s="46"/>
      <c r="Q50" s="46"/>
      <c r="R50" s="46"/>
      <c r="S50" s="46"/>
      <c r="T50" s="46"/>
      <c r="U50" s="46"/>
    </row>
    <row r="51" spans="1:21" ht="30.75" customHeight="1" x14ac:dyDescent="0.2">
      <c r="A51" s="46"/>
      <c r="B51" s="1171"/>
      <c r="C51" s="1172"/>
      <c r="D51" s="64"/>
      <c r="E51" s="1175" t="s">
        <v>17</v>
      </c>
      <c r="F51" s="1175"/>
      <c r="G51" s="1175"/>
      <c r="H51" s="1175"/>
      <c r="I51" s="1175"/>
      <c r="J51" s="1176"/>
      <c r="K51" s="61" t="s">
        <v>505</v>
      </c>
      <c r="L51" s="62" t="s">
        <v>505</v>
      </c>
      <c r="M51" s="62" t="s">
        <v>505</v>
      </c>
      <c r="N51" s="62" t="s">
        <v>505</v>
      </c>
      <c r="O51" s="63" t="s">
        <v>505</v>
      </c>
      <c r="P51" s="46"/>
      <c r="Q51" s="46"/>
      <c r="R51" s="46"/>
      <c r="S51" s="46"/>
      <c r="T51" s="46"/>
      <c r="U51" s="46"/>
    </row>
    <row r="52" spans="1:21" ht="30.75" customHeight="1" x14ac:dyDescent="0.2">
      <c r="A52" s="46"/>
      <c r="B52" s="1177" t="s">
        <v>18</v>
      </c>
      <c r="C52" s="1178"/>
      <c r="D52" s="64"/>
      <c r="E52" s="1175" t="s">
        <v>19</v>
      </c>
      <c r="F52" s="1175"/>
      <c r="G52" s="1175"/>
      <c r="H52" s="1175"/>
      <c r="I52" s="1175"/>
      <c r="J52" s="1176"/>
      <c r="K52" s="61">
        <v>272</v>
      </c>
      <c r="L52" s="62">
        <v>261</v>
      </c>
      <c r="M52" s="62">
        <v>268</v>
      </c>
      <c r="N52" s="62">
        <v>266</v>
      </c>
      <c r="O52" s="63">
        <v>278</v>
      </c>
      <c r="P52" s="46"/>
      <c r="Q52" s="46"/>
      <c r="R52" s="46"/>
      <c r="S52" s="46"/>
      <c r="T52" s="46"/>
      <c r="U52" s="46"/>
    </row>
    <row r="53" spans="1:21" ht="30.75" customHeight="1" thickBot="1" x14ac:dyDescent="0.25">
      <c r="A53" s="46"/>
      <c r="B53" s="1179" t="s">
        <v>20</v>
      </c>
      <c r="C53" s="1180"/>
      <c r="D53" s="65"/>
      <c r="E53" s="1181" t="s">
        <v>21</v>
      </c>
      <c r="F53" s="1181"/>
      <c r="G53" s="1181"/>
      <c r="H53" s="1181"/>
      <c r="I53" s="1181"/>
      <c r="J53" s="1182"/>
      <c r="K53" s="66">
        <v>105</v>
      </c>
      <c r="L53" s="67">
        <v>78</v>
      </c>
      <c r="M53" s="67">
        <v>96</v>
      </c>
      <c r="N53" s="67">
        <v>112</v>
      </c>
      <c r="O53" s="68">
        <v>115</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561</v>
      </c>
      <c r="P56" s="46"/>
      <c r="Q56" s="46"/>
      <c r="R56" s="46"/>
      <c r="S56" s="46"/>
      <c r="T56" s="46"/>
      <c r="U56" s="46"/>
    </row>
    <row r="57" spans="1:21" ht="31.5" customHeight="1" thickBot="1" x14ac:dyDescent="0.25">
      <c r="A57" s="46"/>
      <c r="B57" s="74"/>
      <c r="C57" s="75"/>
      <c r="D57" s="75"/>
      <c r="E57" s="76"/>
      <c r="F57" s="76"/>
      <c r="G57" s="76"/>
      <c r="H57" s="76"/>
      <c r="I57" s="76"/>
      <c r="J57" s="77" t="s">
        <v>2</v>
      </c>
      <c r="K57" s="78" t="s">
        <v>562</v>
      </c>
      <c r="L57" s="79" t="s">
        <v>563</v>
      </c>
      <c r="M57" s="79" t="s">
        <v>564</v>
      </c>
      <c r="N57" s="79" t="s">
        <v>565</v>
      </c>
      <c r="O57" s="80" t="s">
        <v>566</v>
      </c>
      <c r="P57" s="46"/>
      <c r="Q57" s="46"/>
      <c r="R57" s="46"/>
      <c r="S57" s="46"/>
      <c r="T57" s="46"/>
      <c r="U57" s="46"/>
    </row>
    <row r="58" spans="1:21" ht="31.5" customHeight="1" x14ac:dyDescent="0.2">
      <c r="B58" s="1183" t="s">
        <v>25</v>
      </c>
      <c r="C58" s="1184"/>
      <c r="D58" s="1189" t="s">
        <v>26</v>
      </c>
      <c r="E58" s="1190"/>
      <c r="F58" s="1190"/>
      <c r="G58" s="1190"/>
      <c r="H58" s="1190"/>
      <c r="I58" s="1190"/>
      <c r="J58" s="1191"/>
      <c r="K58" s="81" t="s">
        <v>579</v>
      </c>
      <c r="L58" s="82" t="s">
        <v>579</v>
      </c>
      <c r="M58" s="82" t="s">
        <v>579</v>
      </c>
      <c r="N58" s="82" t="s">
        <v>579</v>
      </c>
      <c r="O58" s="83" t="s">
        <v>579</v>
      </c>
    </row>
    <row r="59" spans="1:21" ht="31.5" customHeight="1" x14ac:dyDescent="0.2">
      <c r="B59" s="1185"/>
      <c r="C59" s="1186"/>
      <c r="D59" s="1192" t="s">
        <v>27</v>
      </c>
      <c r="E59" s="1193"/>
      <c r="F59" s="1193"/>
      <c r="G59" s="1193"/>
      <c r="H59" s="1193"/>
      <c r="I59" s="1193"/>
      <c r="J59" s="1194"/>
      <c r="K59" s="84" t="s">
        <v>579</v>
      </c>
      <c r="L59" s="85" t="s">
        <v>579</v>
      </c>
      <c r="M59" s="85" t="s">
        <v>579</v>
      </c>
      <c r="N59" s="85" t="s">
        <v>579</v>
      </c>
      <c r="O59" s="86" t="s">
        <v>579</v>
      </c>
    </row>
    <row r="60" spans="1:21" ht="31.5" customHeight="1" thickBot="1" x14ac:dyDescent="0.25">
      <c r="B60" s="1187"/>
      <c r="C60" s="1188"/>
      <c r="D60" s="1195" t="s">
        <v>28</v>
      </c>
      <c r="E60" s="1196"/>
      <c r="F60" s="1196"/>
      <c r="G60" s="1196"/>
      <c r="H60" s="1196"/>
      <c r="I60" s="1196"/>
      <c r="J60" s="1197"/>
      <c r="K60" s="87" t="s">
        <v>579</v>
      </c>
      <c r="L60" s="88" t="s">
        <v>579</v>
      </c>
      <c r="M60" s="88" t="s">
        <v>579</v>
      </c>
      <c r="N60" s="88" t="s">
        <v>579</v>
      </c>
      <c r="O60" s="89" t="s">
        <v>579</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MoqXKx+viYyPOxfac5s704IYuncG2TFcHWLhqqpD/HBNtFj72dReG9TSd7JWIZn9svaMNd8d1sM6SjELm2LHQ==" saltValue="jl6STfCUtvlqiX4e4ohw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547</v>
      </c>
      <c r="J40" s="101" t="s">
        <v>548</v>
      </c>
      <c r="K40" s="101" t="s">
        <v>549</v>
      </c>
      <c r="L40" s="101" t="s">
        <v>550</v>
      </c>
      <c r="M40" s="102" t="s">
        <v>551</v>
      </c>
    </row>
    <row r="41" spans="2:13" ht="27.75" customHeight="1" x14ac:dyDescent="0.2">
      <c r="B41" s="1198" t="s">
        <v>31</v>
      </c>
      <c r="C41" s="1199"/>
      <c r="D41" s="103"/>
      <c r="E41" s="1204" t="s">
        <v>32</v>
      </c>
      <c r="F41" s="1204"/>
      <c r="G41" s="1204"/>
      <c r="H41" s="1205"/>
      <c r="I41" s="342">
        <v>3311</v>
      </c>
      <c r="J41" s="343">
        <v>3418</v>
      </c>
      <c r="K41" s="343">
        <v>3512</v>
      </c>
      <c r="L41" s="343">
        <v>3354</v>
      </c>
      <c r="M41" s="344">
        <v>3074</v>
      </c>
    </row>
    <row r="42" spans="2:13" ht="27.75" customHeight="1" x14ac:dyDescent="0.2">
      <c r="B42" s="1200"/>
      <c r="C42" s="1201"/>
      <c r="D42" s="104"/>
      <c r="E42" s="1206" t="s">
        <v>33</v>
      </c>
      <c r="F42" s="1206"/>
      <c r="G42" s="1206"/>
      <c r="H42" s="1207"/>
      <c r="I42" s="345" t="s">
        <v>505</v>
      </c>
      <c r="J42" s="346" t="s">
        <v>505</v>
      </c>
      <c r="K42" s="346" t="s">
        <v>505</v>
      </c>
      <c r="L42" s="346" t="s">
        <v>505</v>
      </c>
      <c r="M42" s="347" t="s">
        <v>505</v>
      </c>
    </row>
    <row r="43" spans="2:13" ht="27.75" customHeight="1" x14ac:dyDescent="0.2">
      <c r="B43" s="1200"/>
      <c r="C43" s="1201"/>
      <c r="D43" s="104"/>
      <c r="E43" s="1206" t="s">
        <v>34</v>
      </c>
      <c r="F43" s="1206"/>
      <c r="G43" s="1206"/>
      <c r="H43" s="1207"/>
      <c r="I43" s="345">
        <v>47</v>
      </c>
      <c r="J43" s="346">
        <v>44</v>
      </c>
      <c r="K43" s="346">
        <v>40</v>
      </c>
      <c r="L43" s="346">
        <v>30</v>
      </c>
      <c r="M43" s="347">
        <v>19</v>
      </c>
    </row>
    <row r="44" spans="2:13" ht="27.75" customHeight="1" x14ac:dyDescent="0.2">
      <c r="B44" s="1200"/>
      <c r="C44" s="1201"/>
      <c r="D44" s="104"/>
      <c r="E44" s="1206" t="s">
        <v>35</v>
      </c>
      <c r="F44" s="1206"/>
      <c r="G44" s="1206"/>
      <c r="H44" s="1207"/>
      <c r="I44" s="345">
        <v>362</v>
      </c>
      <c r="J44" s="346">
        <v>343</v>
      </c>
      <c r="K44" s="346">
        <v>320</v>
      </c>
      <c r="L44" s="346">
        <v>290</v>
      </c>
      <c r="M44" s="347">
        <v>260</v>
      </c>
    </row>
    <row r="45" spans="2:13" ht="27.75" customHeight="1" x14ac:dyDescent="0.2">
      <c r="B45" s="1200"/>
      <c r="C45" s="1201"/>
      <c r="D45" s="104"/>
      <c r="E45" s="1206" t="s">
        <v>36</v>
      </c>
      <c r="F45" s="1206"/>
      <c r="G45" s="1206"/>
      <c r="H45" s="1207"/>
      <c r="I45" s="345">
        <v>827</v>
      </c>
      <c r="J45" s="346">
        <v>802</v>
      </c>
      <c r="K45" s="346">
        <v>770</v>
      </c>
      <c r="L45" s="346">
        <v>732</v>
      </c>
      <c r="M45" s="347">
        <v>694</v>
      </c>
    </row>
    <row r="46" spans="2:13" ht="27.75" customHeight="1" x14ac:dyDescent="0.2">
      <c r="B46" s="1200"/>
      <c r="C46" s="1201"/>
      <c r="D46" s="105"/>
      <c r="E46" s="1206" t="s">
        <v>37</v>
      </c>
      <c r="F46" s="1206"/>
      <c r="G46" s="1206"/>
      <c r="H46" s="1207"/>
      <c r="I46" s="345" t="s">
        <v>505</v>
      </c>
      <c r="J46" s="346" t="s">
        <v>505</v>
      </c>
      <c r="K46" s="346" t="s">
        <v>505</v>
      </c>
      <c r="L46" s="346" t="s">
        <v>505</v>
      </c>
      <c r="M46" s="347" t="s">
        <v>505</v>
      </c>
    </row>
    <row r="47" spans="2:13" ht="27.75" customHeight="1" x14ac:dyDescent="0.2">
      <c r="B47" s="1200"/>
      <c r="C47" s="1201"/>
      <c r="D47" s="106"/>
      <c r="E47" s="1208" t="s">
        <v>38</v>
      </c>
      <c r="F47" s="1209"/>
      <c r="G47" s="1209"/>
      <c r="H47" s="1210"/>
      <c r="I47" s="345" t="s">
        <v>505</v>
      </c>
      <c r="J47" s="346" t="s">
        <v>505</v>
      </c>
      <c r="K47" s="346" t="s">
        <v>505</v>
      </c>
      <c r="L47" s="346" t="s">
        <v>505</v>
      </c>
      <c r="M47" s="347" t="s">
        <v>505</v>
      </c>
    </row>
    <row r="48" spans="2:13" ht="27.75" customHeight="1" x14ac:dyDescent="0.2">
      <c r="B48" s="1200"/>
      <c r="C48" s="1201"/>
      <c r="D48" s="104"/>
      <c r="E48" s="1206" t="s">
        <v>39</v>
      </c>
      <c r="F48" s="1206"/>
      <c r="G48" s="1206"/>
      <c r="H48" s="1207"/>
      <c r="I48" s="345" t="s">
        <v>505</v>
      </c>
      <c r="J48" s="346" t="s">
        <v>505</v>
      </c>
      <c r="K48" s="346" t="s">
        <v>505</v>
      </c>
      <c r="L48" s="346" t="s">
        <v>505</v>
      </c>
      <c r="M48" s="347" t="s">
        <v>505</v>
      </c>
    </row>
    <row r="49" spans="2:13" ht="27.75" customHeight="1" x14ac:dyDescent="0.2">
      <c r="B49" s="1202"/>
      <c r="C49" s="1203"/>
      <c r="D49" s="104"/>
      <c r="E49" s="1206" t="s">
        <v>40</v>
      </c>
      <c r="F49" s="1206"/>
      <c r="G49" s="1206"/>
      <c r="H49" s="1207"/>
      <c r="I49" s="345" t="s">
        <v>505</v>
      </c>
      <c r="J49" s="346" t="s">
        <v>505</v>
      </c>
      <c r="K49" s="346" t="s">
        <v>505</v>
      </c>
      <c r="L49" s="346" t="s">
        <v>505</v>
      </c>
      <c r="M49" s="347" t="s">
        <v>505</v>
      </c>
    </row>
    <row r="50" spans="2:13" ht="27.75" customHeight="1" x14ac:dyDescent="0.2">
      <c r="B50" s="1211" t="s">
        <v>41</v>
      </c>
      <c r="C50" s="1212"/>
      <c r="D50" s="107"/>
      <c r="E50" s="1206" t="s">
        <v>42</v>
      </c>
      <c r="F50" s="1206"/>
      <c r="G50" s="1206"/>
      <c r="H50" s="1207"/>
      <c r="I50" s="345">
        <v>1043</v>
      </c>
      <c r="J50" s="346">
        <v>985</v>
      </c>
      <c r="K50" s="346">
        <v>981</v>
      </c>
      <c r="L50" s="346">
        <v>1197</v>
      </c>
      <c r="M50" s="347">
        <v>1423</v>
      </c>
    </row>
    <row r="51" spans="2:13" ht="27.75" customHeight="1" x14ac:dyDescent="0.2">
      <c r="B51" s="1200"/>
      <c r="C51" s="1201"/>
      <c r="D51" s="104"/>
      <c r="E51" s="1206" t="s">
        <v>43</v>
      </c>
      <c r="F51" s="1206"/>
      <c r="G51" s="1206"/>
      <c r="H51" s="1207"/>
      <c r="I51" s="345">
        <v>50</v>
      </c>
      <c r="J51" s="346">
        <v>54</v>
      </c>
      <c r="K51" s="346">
        <v>48</v>
      </c>
      <c r="L51" s="346">
        <v>43</v>
      </c>
      <c r="M51" s="347">
        <v>37</v>
      </c>
    </row>
    <row r="52" spans="2:13" ht="27.75" customHeight="1" x14ac:dyDescent="0.2">
      <c r="B52" s="1202"/>
      <c r="C52" s="1203"/>
      <c r="D52" s="104"/>
      <c r="E52" s="1206" t="s">
        <v>44</v>
      </c>
      <c r="F52" s="1206"/>
      <c r="G52" s="1206"/>
      <c r="H52" s="1207"/>
      <c r="I52" s="345">
        <v>2891</v>
      </c>
      <c r="J52" s="346">
        <v>2881</v>
      </c>
      <c r="K52" s="346">
        <v>2903</v>
      </c>
      <c r="L52" s="346">
        <v>2766</v>
      </c>
      <c r="M52" s="347">
        <v>2570</v>
      </c>
    </row>
    <row r="53" spans="2:13" ht="27.75" customHeight="1" thickBot="1" x14ac:dyDescent="0.25">
      <c r="B53" s="1213" t="s">
        <v>45</v>
      </c>
      <c r="C53" s="1214"/>
      <c r="D53" s="108"/>
      <c r="E53" s="1215" t="s">
        <v>46</v>
      </c>
      <c r="F53" s="1215"/>
      <c r="G53" s="1215"/>
      <c r="H53" s="1216"/>
      <c r="I53" s="348">
        <v>563</v>
      </c>
      <c r="J53" s="349">
        <v>686</v>
      </c>
      <c r="K53" s="349">
        <v>711</v>
      </c>
      <c r="L53" s="349">
        <v>400</v>
      </c>
      <c r="M53" s="350">
        <v>18</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VyhnnKUuPKgnNERzmOnNfNoMAA9y1s1W9z4Er48m7ytCflahmx0qITHGpo2youMi4rTJlm0JLVVprQg8D/VKFg==" saltValue="Ajf62sz0JVquhil/fe11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549</v>
      </c>
      <c r="G54" s="117" t="s">
        <v>550</v>
      </c>
      <c r="H54" s="118" t="s">
        <v>551</v>
      </c>
    </row>
    <row r="55" spans="2:8" ht="52.5" customHeight="1" x14ac:dyDescent="0.2">
      <c r="B55" s="119"/>
      <c r="C55" s="1225" t="s">
        <v>49</v>
      </c>
      <c r="D55" s="1225"/>
      <c r="E55" s="1226"/>
      <c r="F55" s="120">
        <v>431</v>
      </c>
      <c r="G55" s="120">
        <v>481</v>
      </c>
      <c r="H55" s="121">
        <v>481</v>
      </c>
    </row>
    <row r="56" spans="2:8" ht="52.5" customHeight="1" x14ac:dyDescent="0.2">
      <c r="B56" s="122"/>
      <c r="C56" s="1227" t="s">
        <v>50</v>
      </c>
      <c r="D56" s="1227"/>
      <c r="E56" s="1228"/>
      <c r="F56" s="123">
        <v>11</v>
      </c>
      <c r="G56" s="123">
        <v>11</v>
      </c>
      <c r="H56" s="124">
        <v>11</v>
      </c>
    </row>
    <row r="57" spans="2:8" ht="53.25" customHeight="1" x14ac:dyDescent="0.2">
      <c r="B57" s="122"/>
      <c r="C57" s="1229" t="s">
        <v>51</v>
      </c>
      <c r="D57" s="1229"/>
      <c r="E57" s="1230"/>
      <c r="F57" s="125">
        <v>346</v>
      </c>
      <c r="G57" s="125">
        <v>481</v>
      </c>
      <c r="H57" s="126">
        <v>706</v>
      </c>
    </row>
    <row r="58" spans="2:8" ht="45.75" customHeight="1" x14ac:dyDescent="0.2">
      <c r="B58" s="127"/>
      <c r="C58" s="1217" t="s">
        <v>580</v>
      </c>
      <c r="D58" s="1218"/>
      <c r="E58" s="1219"/>
      <c r="F58" s="128">
        <v>108</v>
      </c>
      <c r="G58" s="128">
        <v>208</v>
      </c>
      <c r="H58" s="129">
        <v>358</v>
      </c>
    </row>
    <row r="59" spans="2:8" ht="45.75" customHeight="1" x14ac:dyDescent="0.2">
      <c r="B59" s="127"/>
      <c r="C59" s="1217" t="s">
        <v>581</v>
      </c>
      <c r="D59" s="1218"/>
      <c r="E59" s="1219"/>
      <c r="F59" s="128">
        <v>17</v>
      </c>
      <c r="G59" s="128">
        <v>77</v>
      </c>
      <c r="H59" s="129">
        <v>157</v>
      </c>
    </row>
    <row r="60" spans="2:8" ht="45.75" customHeight="1" x14ac:dyDescent="0.2">
      <c r="B60" s="127"/>
      <c r="C60" s="1217" t="s">
        <v>582</v>
      </c>
      <c r="D60" s="1218"/>
      <c r="E60" s="1219"/>
      <c r="F60" s="128">
        <v>110</v>
      </c>
      <c r="G60" s="128">
        <v>96</v>
      </c>
      <c r="H60" s="129">
        <v>90</v>
      </c>
    </row>
    <row r="61" spans="2:8" ht="45.75" customHeight="1" x14ac:dyDescent="0.2">
      <c r="B61" s="127"/>
      <c r="C61" s="1217" t="s">
        <v>583</v>
      </c>
      <c r="D61" s="1218"/>
      <c r="E61" s="1219"/>
      <c r="F61" s="128" t="s">
        <v>567</v>
      </c>
      <c r="G61" s="128">
        <v>50</v>
      </c>
      <c r="H61" s="129">
        <v>50</v>
      </c>
    </row>
    <row r="62" spans="2:8" ht="45.75" customHeight="1" thickBot="1" x14ac:dyDescent="0.25">
      <c r="B62" s="130"/>
      <c r="C62" s="1220" t="s">
        <v>584</v>
      </c>
      <c r="D62" s="1221"/>
      <c r="E62" s="1222"/>
      <c r="F62" s="131" t="s">
        <v>567</v>
      </c>
      <c r="G62" s="131">
        <v>15</v>
      </c>
      <c r="H62" s="132">
        <v>15</v>
      </c>
    </row>
    <row r="63" spans="2:8" ht="52.5" customHeight="1" thickBot="1" x14ac:dyDescent="0.25">
      <c r="B63" s="133"/>
      <c r="C63" s="1223" t="s">
        <v>52</v>
      </c>
      <c r="D63" s="1223"/>
      <c r="E63" s="1224"/>
      <c r="F63" s="134">
        <v>788</v>
      </c>
      <c r="G63" s="134">
        <v>973</v>
      </c>
      <c r="H63" s="135">
        <v>1199</v>
      </c>
    </row>
    <row r="64" spans="2:8" ht="13.2" x14ac:dyDescent="0.2"/>
  </sheetData>
  <sheetProtection algorithmName="SHA-512" hashValue="s7z52KAWHh9GSaiXkTs+bpSWaoQ7ggW/UXZfPa/ynQ2FleEhHFKSs1sMlYtJg5n9OCNRXaC2dfjohe3Vq7esZA==" saltValue="ZsRhTtEaOfyA8+cNnugY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687F-45AD-4266-A28C-4412EF654D79}">
  <sheetPr codeName="Sheet10">
    <pageSetUpPr fitToPage="1"/>
  </sheetPr>
  <dimension ref="A1:DE85"/>
  <sheetViews>
    <sheetView showGridLines="0" topLeftCell="R21" zoomScale="90" zoomScaleNormal="90" zoomScaleSheetLayoutView="55" workbookViewId="0">
      <selection activeCell="BJ42" sqref="BJ42"/>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3" t="s">
        <v>587</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2" x14ac:dyDescent="0.2">
      <c r="B44" s="259"/>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2" x14ac:dyDescent="0.2">
      <c r="B45" s="259"/>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2" x14ac:dyDescent="0.2">
      <c r="B46" s="259"/>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2" x14ac:dyDescent="0.2">
      <c r="B47" s="259"/>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588</v>
      </c>
    </row>
    <row r="50" spans="1:109" ht="13.2" x14ac:dyDescent="0.2">
      <c r="B50" s="259"/>
      <c r="G50" s="1237"/>
      <c r="H50" s="1237"/>
      <c r="I50" s="1237"/>
      <c r="J50" s="1237"/>
      <c r="K50" s="360"/>
      <c r="L50" s="360"/>
      <c r="M50" s="361"/>
      <c r="N50" s="361"/>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36" t="s">
        <v>547</v>
      </c>
      <c r="BQ50" s="1236"/>
      <c r="BR50" s="1236"/>
      <c r="BS50" s="1236"/>
      <c r="BT50" s="1236"/>
      <c r="BU50" s="1236"/>
      <c r="BV50" s="1236"/>
      <c r="BW50" s="1236"/>
      <c r="BX50" s="1236" t="s">
        <v>548</v>
      </c>
      <c r="BY50" s="1236"/>
      <c r="BZ50" s="1236"/>
      <c r="CA50" s="1236"/>
      <c r="CB50" s="1236"/>
      <c r="CC50" s="1236"/>
      <c r="CD50" s="1236"/>
      <c r="CE50" s="1236"/>
      <c r="CF50" s="1236" t="s">
        <v>549</v>
      </c>
      <c r="CG50" s="1236"/>
      <c r="CH50" s="1236"/>
      <c r="CI50" s="1236"/>
      <c r="CJ50" s="1236"/>
      <c r="CK50" s="1236"/>
      <c r="CL50" s="1236"/>
      <c r="CM50" s="1236"/>
      <c r="CN50" s="1236" t="s">
        <v>550</v>
      </c>
      <c r="CO50" s="1236"/>
      <c r="CP50" s="1236"/>
      <c r="CQ50" s="1236"/>
      <c r="CR50" s="1236"/>
      <c r="CS50" s="1236"/>
      <c r="CT50" s="1236"/>
      <c r="CU50" s="1236"/>
      <c r="CV50" s="1236" t="s">
        <v>551</v>
      </c>
      <c r="CW50" s="1236"/>
      <c r="CX50" s="1236"/>
      <c r="CY50" s="1236"/>
      <c r="CZ50" s="1236"/>
      <c r="DA50" s="1236"/>
      <c r="DB50" s="1236"/>
      <c r="DC50" s="1236"/>
    </row>
    <row r="51" spans="1:109" ht="13.5" customHeight="1" x14ac:dyDescent="0.2">
      <c r="B51" s="259"/>
      <c r="G51" s="1239"/>
      <c r="H51" s="1239"/>
      <c r="I51" s="1252"/>
      <c r="J51" s="1252"/>
      <c r="K51" s="1238"/>
      <c r="L51" s="1238"/>
      <c r="M51" s="1238"/>
      <c r="N51" s="1238"/>
      <c r="AM51" s="359"/>
      <c r="AN51" s="1234" t="s">
        <v>589</v>
      </c>
      <c r="AO51" s="1234"/>
      <c r="AP51" s="1234"/>
      <c r="AQ51" s="1234"/>
      <c r="AR51" s="1234"/>
      <c r="AS51" s="1234"/>
      <c r="AT51" s="1234"/>
      <c r="AU51" s="1234"/>
      <c r="AV51" s="1234"/>
      <c r="AW51" s="1234"/>
      <c r="AX51" s="1234"/>
      <c r="AY51" s="1234"/>
      <c r="AZ51" s="1234"/>
      <c r="BA51" s="1234"/>
      <c r="BB51" s="1234" t="s">
        <v>590</v>
      </c>
      <c r="BC51" s="1234"/>
      <c r="BD51" s="1234"/>
      <c r="BE51" s="1234"/>
      <c r="BF51" s="1234"/>
      <c r="BG51" s="1234"/>
      <c r="BH51" s="1234"/>
      <c r="BI51" s="1234"/>
      <c r="BJ51" s="1234"/>
      <c r="BK51" s="1234"/>
      <c r="BL51" s="1234"/>
      <c r="BM51" s="1234"/>
      <c r="BN51" s="1234"/>
      <c r="BO51" s="1234"/>
      <c r="BP51" s="1231">
        <v>26.7</v>
      </c>
      <c r="BQ51" s="1231"/>
      <c r="BR51" s="1231"/>
      <c r="BS51" s="1231"/>
      <c r="BT51" s="1231"/>
      <c r="BU51" s="1231"/>
      <c r="BV51" s="1231"/>
      <c r="BW51" s="1231"/>
      <c r="BX51" s="1231">
        <v>32.700000000000003</v>
      </c>
      <c r="BY51" s="1231"/>
      <c r="BZ51" s="1231"/>
      <c r="CA51" s="1231"/>
      <c r="CB51" s="1231"/>
      <c r="CC51" s="1231"/>
      <c r="CD51" s="1231"/>
      <c r="CE51" s="1231"/>
      <c r="CF51" s="1231">
        <v>32.200000000000003</v>
      </c>
      <c r="CG51" s="1231"/>
      <c r="CH51" s="1231"/>
      <c r="CI51" s="1231"/>
      <c r="CJ51" s="1231"/>
      <c r="CK51" s="1231"/>
      <c r="CL51" s="1231"/>
      <c r="CM51" s="1231"/>
      <c r="CN51" s="1231">
        <v>16.399999999999999</v>
      </c>
      <c r="CO51" s="1231"/>
      <c r="CP51" s="1231"/>
      <c r="CQ51" s="1231"/>
      <c r="CR51" s="1231"/>
      <c r="CS51" s="1231"/>
      <c r="CT51" s="1231"/>
      <c r="CU51" s="1231"/>
      <c r="CV51" s="1231">
        <v>0.7</v>
      </c>
      <c r="CW51" s="1231"/>
      <c r="CX51" s="1231"/>
      <c r="CY51" s="1231"/>
      <c r="CZ51" s="1231"/>
      <c r="DA51" s="1231"/>
      <c r="DB51" s="1231"/>
      <c r="DC51" s="1231"/>
    </row>
    <row r="52" spans="1:109" ht="13.2" x14ac:dyDescent="0.2">
      <c r="B52" s="259"/>
      <c r="G52" s="1239"/>
      <c r="H52" s="1239"/>
      <c r="I52" s="1252"/>
      <c r="J52" s="1252"/>
      <c r="K52" s="1238"/>
      <c r="L52" s="1238"/>
      <c r="M52" s="1238"/>
      <c r="N52" s="1238"/>
      <c r="AM52" s="35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358"/>
      <c r="B53" s="259"/>
      <c r="G53" s="1239"/>
      <c r="H53" s="1239"/>
      <c r="I53" s="1237"/>
      <c r="J53" s="1237"/>
      <c r="K53" s="1238"/>
      <c r="L53" s="1238"/>
      <c r="M53" s="1238"/>
      <c r="N53" s="1238"/>
      <c r="AM53" s="359"/>
      <c r="AN53" s="1234"/>
      <c r="AO53" s="1234"/>
      <c r="AP53" s="1234"/>
      <c r="AQ53" s="1234"/>
      <c r="AR53" s="1234"/>
      <c r="AS53" s="1234"/>
      <c r="AT53" s="1234"/>
      <c r="AU53" s="1234"/>
      <c r="AV53" s="1234"/>
      <c r="AW53" s="1234"/>
      <c r="AX53" s="1234"/>
      <c r="AY53" s="1234"/>
      <c r="AZ53" s="1234"/>
      <c r="BA53" s="1234"/>
      <c r="BB53" s="1234" t="s">
        <v>591</v>
      </c>
      <c r="BC53" s="1234"/>
      <c r="BD53" s="1234"/>
      <c r="BE53" s="1234"/>
      <c r="BF53" s="1234"/>
      <c r="BG53" s="1234"/>
      <c r="BH53" s="1234"/>
      <c r="BI53" s="1234"/>
      <c r="BJ53" s="1234"/>
      <c r="BK53" s="1234"/>
      <c r="BL53" s="1234"/>
      <c r="BM53" s="1234"/>
      <c r="BN53" s="1234"/>
      <c r="BO53" s="1234"/>
      <c r="BP53" s="1231">
        <v>53.2</v>
      </c>
      <c r="BQ53" s="1231"/>
      <c r="BR53" s="1231"/>
      <c r="BS53" s="1231"/>
      <c r="BT53" s="1231"/>
      <c r="BU53" s="1231"/>
      <c r="BV53" s="1231"/>
      <c r="BW53" s="1231"/>
      <c r="BX53" s="1231">
        <v>54.1</v>
      </c>
      <c r="BY53" s="1231"/>
      <c r="BZ53" s="1231"/>
      <c r="CA53" s="1231"/>
      <c r="CB53" s="1231"/>
      <c r="CC53" s="1231"/>
      <c r="CD53" s="1231"/>
      <c r="CE53" s="1231"/>
      <c r="CF53" s="1231">
        <v>55.4</v>
      </c>
      <c r="CG53" s="1231"/>
      <c r="CH53" s="1231"/>
      <c r="CI53" s="1231"/>
      <c r="CJ53" s="1231"/>
      <c r="CK53" s="1231"/>
      <c r="CL53" s="1231"/>
      <c r="CM53" s="1231"/>
      <c r="CN53" s="1231">
        <v>56.8</v>
      </c>
      <c r="CO53" s="1231"/>
      <c r="CP53" s="1231"/>
      <c r="CQ53" s="1231"/>
      <c r="CR53" s="1231"/>
      <c r="CS53" s="1231"/>
      <c r="CT53" s="1231"/>
      <c r="CU53" s="1231"/>
      <c r="CV53" s="1231">
        <v>58.1</v>
      </c>
      <c r="CW53" s="1231"/>
      <c r="CX53" s="1231"/>
      <c r="CY53" s="1231"/>
      <c r="CZ53" s="1231"/>
      <c r="DA53" s="1231"/>
      <c r="DB53" s="1231"/>
      <c r="DC53" s="1231"/>
    </row>
    <row r="54" spans="1:109" ht="13.2" x14ac:dyDescent="0.2">
      <c r="A54" s="358"/>
      <c r="B54" s="259"/>
      <c r="G54" s="1239"/>
      <c r="H54" s="1239"/>
      <c r="I54" s="1237"/>
      <c r="J54" s="1237"/>
      <c r="K54" s="1238"/>
      <c r="L54" s="1238"/>
      <c r="M54" s="1238"/>
      <c r="N54" s="1238"/>
      <c r="AM54" s="35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358"/>
      <c r="B55" s="259"/>
      <c r="G55" s="1237"/>
      <c r="H55" s="1237"/>
      <c r="I55" s="1237"/>
      <c r="J55" s="1237"/>
      <c r="K55" s="1238"/>
      <c r="L55" s="1238"/>
      <c r="M55" s="1238"/>
      <c r="N55" s="1238"/>
      <c r="AN55" s="1236" t="s">
        <v>592</v>
      </c>
      <c r="AO55" s="1236"/>
      <c r="AP55" s="1236"/>
      <c r="AQ55" s="1236"/>
      <c r="AR55" s="1236"/>
      <c r="AS55" s="1236"/>
      <c r="AT55" s="1236"/>
      <c r="AU55" s="1236"/>
      <c r="AV55" s="1236"/>
      <c r="AW55" s="1236"/>
      <c r="AX55" s="1236"/>
      <c r="AY55" s="1236"/>
      <c r="AZ55" s="1236"/>
      <c r="BA55" s="1236"/>
      <c r="BB55" s="1234" t="s">
        <v>590</v>
      </c>
      <c r="BC55" s="1234"/>
      <c r="BD55" s="1234"/>
      <c r="BE55" s="1234"/>
      <c r="BF55" s="1234"/>
      <c r="BG55" s="1234"/>
      <c r="BH55" s="1234"/>
      <c r="BI55" s="1234"/>
      <c r="BJ55" s="1234"/>
      <c r="BK55" s="1234"/>
      <c r="BL55" s="1234"/>
      <c r="BM55" s="1234"/>
      <c r="BN55" s="1234"/>
      <c r="BO55" s="1234"/>
      <c r="BP55" s="1231">
        <v>7.6</v>
      </c>
      <c r="BQ55" s="1231"/>
      <c r="BR55" s="1231"/>
      <c r="BS55" s="1231"/>
      <c r="BT55" s="1231"/>
      <c r="BU55" s="1231"/>
      <c r="BV55" s="1231"/>
      <c r="BW55" s="1231"/>
      <c r="BX55" s="1231">
        <v>3</v>
      </c>
      <c r="BY55" s="1231"/>
      <c r="BZ55" s="1231"/>
      <c r="CA55" s="1231"/>
      <c r="CB55" s="1231"/>
      <c r="CC55" s="1231"/>
      <c r="CD55" s="1231"/>
      <c r="CE55" s="1231"/>
      <c r="CF55" s="1231">
        <v>3.4</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358"/>
      <c r="B56" s="259"/>
      <c r="G56" s="1237"/>
      <c r="H56" s="1237"/>
      <c r="I56" s="1237"/>
      <c r="J56" s="1237"/>
      <c r="K56" s="1238"/>
      <c r="L56" s="1238"/>
      <c r="M56" s="1238"/>
      <c r="N56" s="1238"/>
      <c r="AN56" s="1236"/>
      <c r="AO56" s="1236"/>
      <c r="AP56" s="1236"/>
      <c r="AQ56" s="1236"/>
      <c r="AR56" s="1236"/>
      <c r="AS56" s="1236"/>
      <c r="AT56" s="1236"/>
      <c r="AU56" s="1236"/>
      <c r="AV56" s="1236"/>
      <c r="AW56" s="1236"/>
      <c r="AX56" s="1236"/>
      <c r="AY56" s="1236"/>
      <c r="AZ56" s="1236"/>
      <c r="BA56" s="1236"/>
      <c r="BB56" s="1234"/>
      <c r="BC56" s="1234"/>
      <c r="BD56" s="1234"/>
      <c r="BE56" s="1234"/>
      <c r="BF56" s="1234"/>
      <c r="BG56" s="1234"/>
      <c r="BH56" s="1234"/>
      <c r="BI56" s="1234"/>
      <c r="BJ56" s="1234"/>
      <c r="BK56" s="1234"/>
      <c r="BL56" s="1234"/>
      <c r="BM56" s="1234"/>
      <c r="BN56" s="1234"/>
      <c r="BO56" s="1234"/>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358" customFormat="1" ht="13.2" x14ac:dyDescent="0.2">
      <c r="B57" s="362"/>
      <c r="G57" s="1237"/>
      <c r="H57" s="1237"/>
      <c r="I57" s="1232"/>
      <c r="J57" s="1232"/>
      <c r="K57" s="1238"/>
      <c r="L57" s="1238"/>
      <c r="M57" s="1238"/>
      <c r="N57" s="1238"/>
      <c r="AM57" s="255"/>
      <c r="AN57" s="1236"/>
      <c r="AO57" s="1236"/>
      <c r="AP57" s="1236"/>
      <c r="AQ57" s="1236"/>
      <c r="AR57" s="1236"/>
      <c r="AS57" s="1236"/>
      <c r="AT57" s="1236"/>
      <c r="AU57" s="1236"/>
      <c r="AV57" s="1236"/>
      <c r="AW57" s="1236"/>
      <c r="AX57" s="1236"/>
      <c r="AY57" s="1236"/>
      <c r="AZ57" s="1236"/>
      <c r="BA57" s="1236"/>
      <c r="BB57" s="1234" t="s">
        <v>591</v>
      </c>
      <c r="BC57" s="1234"/>
      <c r="BD57" s="1234"/>
      <c r="BE57" s="1234"/>
      <c r="BF57" s="1234"/>
      <c r="BG57" s="1234"/>
      <c r="BH57" s="1234"/>
      <c r="BI57" s="1234"/>
      <c r="BJ57" s="1234"/>
      <c r="BK57" s="1234"/>
      <c r="BL57" s="1234"/>
      <c r="BM57" s="1234"/>
      <c r="BN57" s="1234"/>
      <c r="BO57" s="1234"/>
      <c r="BP57" s="1231">
        <v>63.4</v>
      </c>
      <c r="BQ57" s="1231"/>
      <c r="BR57" s="1231"/>
      <c r="BS57" s="1231"/>
      <c r="BT57" s="1231"/>
      <c r="BU57" s="1231"/>
      <c r="BV57" s="1231"/>
      <c r="BW57" s="1231"/>
      <c r="BX57" s="1231">
        <v>63.3</v>
      </c>
      <c r="BY57" s="1231"/>
      <c r="BZ57" s="1231"/>
      <c r="CA57" s="1231"/>
      <c r="CB57" s="1231"/>
      <c r="CC57" s="1231"/>
      <c r="CD57" s="1231"/>
      <c r="CE57" s="1231"/>
      <c r="CF57" s="1231">
        <v>62.8</v>
      </c>
      <c r="CG57" s="1231"/>
      <c r="CH57" s="1231"/>
      <c r="CI57" s="1231"/>
      <c r="CJ57" s="1231"/>
      <c r="CK57" s="1231"/>
      <c r="CL57" s="1231"/>
      <c r="CM57" s="1231"/>
      <c r="CN57" s="1231">
        <v>62.6</v>
      </c>
      <c r="CO57" s="1231"/>
      <c r="CP57" s="1231"/>
      <c r="CQ57" s="1231"/>
      <c r="CR57" s="1231"/>
      <c r="CS57" s="1231"/>
      <c r="CT57" s="1231"/>
      <c r="CU57" s="1231"/>
      <c r="CV57" s="1231">
        <v>63</v>
      </c>
      <c r="CW57" s="1231"/>
      <c r="CX57" s="1231"/>
      <c r="CY57" s="1231"/>
      <c r="CZ57" s="1231"/>
      <c r="DA57" s="1231"/>
      <c r="DB57" s="1231"/>
      <c r="DC57" s="1231"/>
      <c r="DD57" s="363"/>
      <c r="DE57" s="362"/>
    </row>
    <row r="58" spans="1:109" s="358" customFormat="1" ht="13.2" x14ac:dyDescent="0.2">
      <c r="A58" s="255"/>
      <c r="B58" s="362"/>
      <c r="G58" s="1237"/>
      <c r="H58" s="1237"/>
      <c r="I58" s="1232"/>
      <c r="J58" s="1232"/>
      <c r="K58" s="1238"/>
      <c r="L58" s="1238"/>
      <c r="M58" s="1238"/>
      <c r="N58" s="1238"/>
      <c r="AM58" s="255"/>
      <c r="AN58" s="1236"/>
      <c r="AO58" s="1236"/>
      <c r="AP58" s="1236"/>
      <c r="AQ58" s="1236"/>
      <c r="AR58" s="1236"/>
      <c r="AS58" s="1236"/>
      <c r="AT58" s="1236"/>
      <c r="AU58" s="1236"/>
      <c r="AV58" s="1236"/>
      <c r="AW58" s="1236"/>
      <c r="AX58" s="1236"/>
      <c r="AY58" s="1236"/>
      <c r="AZ58" s="1236"/>
      <c r="BA58" s="1236"/>
      <c r="BB58" s="1234"/>
      <c r="BC58" s="1234"/>
      <c r="BD58" s="1234"/>
      <c r="BE58" s="1234"/>
      <c r="BF58" s="1234"/>
      <c r="BG58" s="1234"/>
      <c r="BH58" s="1234"/>
      <c r="BI58" s="1234"/>
      <c r="BJ58" s="1234"/>
      <c r="BK58" s="1234"/>
      <c r="BL58" s="1234"/>
      <c r="BM58" s="1234"/>
      <c r="BN58" s="1234"/>
      <c r="BO58" s="1234"/>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593</v>
      </c>
    </row>
    <row r="64" spans="1:109" ht="13.2" x14ac:dyDescent="0.2">
      <c r="B64" s="259"/>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3" t="s">
        <v>594</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2" x14ac:dyDescent="0.2">
      <c r="B66" s="259"/>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2" x14ac:dyDescent="0.2">
      <c r="B67" s="259"/>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2" x14ac:dyDescent="0.2">
      <c r="B68" s="259"/>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2" x14ac:dyDescent="0.2">
      <c r="B69" s="259"/>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588</v>
      </c>
    </row>
    <row r="72" spans="2:107" ht="13.2" x14ac:dyDescent="0.2">
      <c r="B72" s="259"/>
      <c r="G72" s="1237"/>
      <c r="H72" s="1237"/>
      <c r="I72" s="1237"/>
      <c r="J72" s="1237"/>
      <c r="K72" s="360"/>
      <c r="L72" s="360"/>
      <c r="M72" s="361"/>
      <c r="N72" s="361"/>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36" t="s">
        <v>547</v>
      </c>
      <c r="BQ72" s="1236"/>
      <c r="BR72" s="1236"/>
      <c r="BS72" s="1236"/>
      <c r="BT72" s="1236"/>
      <c r="BU72" s="1236"/>
      <c r="BV72" s="1236"/>
      <c r="BW72" s="1236"/>
      <c r="BX72" s="1236" t="s">
        <v>548</v>
      </c>
      <c r="BY72" s="1236"/>
      <c r="BZ72" s="1236"/>
      <c r="CA72" s="1236"/>
      <c r="CB72" s="1236"/>
      <c r="CC72" s="1236"/>
      <c r="CD72" s="1236"/>
      <c r="CE72" s="1236"/>
      <c r="CF72" s="1236" t="s">
        <v>549</v>
      </c>
      <c r="CG72" s="1236"/>
      <c r="CH72" s="1236"/>
      <c r="CI72" s="1236"/>
      <c r="CJ72" s="1236"/>
      <c r="CK72" s="1236"/>
      <c r="CL72" s="1236"/>
      <c r="CM72" s="1236"/>
      <c r="CN72" s="1236" t="s">
        <v>550</v>
      </c>
      <c r="CO72" s="1236"/>
      <c r="CP72" s="1236"/>
      <c r="CQ72" s="1236"/>
      <c r="CR72" s="1236"/>
      <c r="CS72" s="1236"/>
      <c r="CT72" s="1236"/>
      <c r="CU72" s="1236"/>
      <c r="CV72" s="1236" t="s">
        <v>551</v>
      </c>
      <c r="CW72" s="1236"/>
      <c r="CX72" s="1236"/>
      <c r="CY72" s="1236"/>
      <c r="CZ72" s="1236"/>
      <c r="DA72" s="1236"/>
      <c r="DB72" s="1236"/>
      <c r="DC72" s="1236"/>
    </row>
    <row r="73" spans="2:107" ht="13.2" x14ac:dyDescent="0.2">
      <c r="B73" s="259"/>
      <c r="G73" s="1239"/>
      <c r="H73" s="1239"/>
      <c r="I73" s="1239"/>
      <c r="J73" s="1239"/>
      <c r="K73" s="1235"/>
      <c r="L73" s="1235"/>
      <c r="M73" s="1235"/>
      <c r="N73" s="1235"/>
      <c r="AM73" s="359"/>
      <c r="AN73" s="1234" t="s">
        <v>589</v>
      </c>
      <c r="AO73" s="1234"/>
      <c r="AP73" s="1234"/>
      <c r="AQ73" s="1234"/>
      <c r="AR73" s="1234"/>
      <c r="AS73" s="1234"/>
      <c r="AT73" s="1234"/>
      <c r="AU73" s="1234"/>
      <c r="AV73" s="1234"/>
      <c r="AW73" s="1234"/>
      <c r="AX73" s="1234"/>
      <c r="AY73" s="1234"/>
      <c r="AZ73" s="1234"/>
      <c r="BA73" s="1234"/>
      <c r="BB73" s="1234" t="s">
        <v>590</v>
      </c>
      <c r="BC73" s="1234"/>
      <c r="BD73" s="1234"/>
      <c r="BE73" s="1234"/>
      <c r="BF73" s="1234"/>
      <c r="BG73" s="1234"/>
      <c r="BH73" s="1234"/>
      <c r="BI73" s="1234"/>
      <c r="BJ73" s="1234"/>
      <c r="BK73" s="1234"/>
      <c r="BL73" s="1234"/>
      <c r="BM73" s="1234"/>
      <c r="BN73" s="1234"/>
      <c r="BO73" s="1234"/>
      <c r="BP73" s="1231">
        <v>26.7</v>
      </c>
      <c r="BQ73" s="1231"/>
      <c r="BR73" s="1231"/>
      <c r="BS73" s="1231"/>
      <c r="BT73" s="1231"/>
      <c r="BU73" s="1231"/>
      <c r="BV73" s="1231"/>
      <c r="BW73" s="1231"/>
      <c r="BX73" s="1231">
        <v>32.700000000000003</v>
      </c>
      <c r="BY73" s="1231"/>
      <c r="BZ73" s="1231"/>
      <c r="CA73" s="1231"/>
      <c r="CB73" s="1231"/>
      <c r="CC73" s="1231"/>
      <c r="CD73" s="1231"/>
      <c r="CE73" s="1231"/>
      <c r="CF73" s="1231">
        <v>32.200000000000003</v>
      </c>
      <c r="CG73" s="1231"/>
      <c r="CH73" s="1231"/>
      <c r="CI73" s="1231"/>
      <c r="CJ73" s="1231"/>
      <c r="CK73" s="1231"/>
      <c r="CL73" s="1231"/>
      <c r="CM73" s="1231"/>
      <c r="CN73" s="1231">
        <v>16.399999999999999</v>
      </c>
      <c r="CO73" s="1231"/>
      <c r="CP73" s="1231"/>
      <c r="CQ73" s="1231"/>
      <c r="CR73" s="1231"/>
      <c r="CS73" s="1231"/>
      <c r="CT73" s="1231"/>
      <c r="CU73" s="1231"/>
      <c r="CV73" s="1231">
        <v>0.7</v>
      </c>
      <c r="CW73" s="1231"/>
      <c r="CX73" s="1231"/>
      <c r="CY73" s="1231"/>
      <c r="CZ73" s="1231"/>
      <c r="DA73" s="1231"/>
      <c r="DB73" s="1231"/>
      <c r="DC73" s="1231"/>
    </row>
    <row r="74" spans="2:107" ht="13.2" x14ac:dyDescent="0.2">
      <c r="B74" s="259"/>
      <c r="G74" s="1239"/>
      <c r="H74" s="1239"/>
      <c r="I74" s="1239"/>
      <c r="J74" s="1239"/>
      <c r="K74" s="1235"/>
      <c r="L74" s="1235"/>
      <c r="M74" s="1235"/>
      <c r="N74" s="1235"/>
      <c r="AM74" s="35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39"/>
      <c r="H75" s="1239"/>
      <c r="I75" s="1237"/>
      <c r="J75" s="1237"/>
      <c r="K75" s="1238"/>
      <c r="L75" s="1238"/>
      <c r="M75" s="1238"/>
      <c r="N75" s="1238"/>
      <c r="AM75" s="359"/>
      <c r="AN75" s="1234"/>
      <c r="AO75" s="1234"/>
      <c r="AP75" s="1234"/>
      <c r="AQ75" s="1234"/>
      <c r="AR75" s="1234"/>
      <c r="AS75" s="1234"/>
      <c r="AT75" s="1234"/>
      <c r="AU75" s="1234"/>
      <c r="AV75" s="1234"/>
      <c r="AW75" s="1234"/>
      <c r="AX75" s="1234"/>
      <c r="AY75" s="1234"/>
      <c r="AZ75" s="1234"/>
      <c r="BA75" s="1234"/>
      <c r="BB75" s="1234" t="s">
        <v>595</v>
      </c>
      <c r="BC75" s="1234"/>
      <c r="BD75" s="1234"/>
      <c r="BE75" s="1234"/>
      <c r="BF75" s="1234"/>
      <c r="BG75" s="1234"/>
      <c r="BH75" s="1234"/>
      <c r="BI75" s="1234"/>
      <c r="BJ75" s="1234"/>
      <c r="BK75" s="1234"/>
      <c r="BL75" s="1234"/>
      <c r="BM75" s="1234"/>
      <c r="BN75" s="1234"/>
      <c r="BO75" s="1234"/>
      <c r="BP75" s="1231">
        <v>5.4</v>
      </c>
      <c r="BQ75" s="1231"/>
      <c r="BR75" s="1231"/>
      <c r="BS75" s="1231"/>
      <c r="BT75" s="1231"/>
      <c r="BU75" s="1231"/>
      <c r="BV75" s="1231"/>
      <c r="BW75" s="1231"/>
      <c r="BX75" s="1231">
        <v>4.7</v>
      </c>
      <c r="BY75" s="1231"/>
      <c r="BZ75" s="1231"/>
      <c r="CA75" s="1231"/>
      <c r="CB75" s="1231"/>
      <c r="CC75" s="1231"/>
      <c r="CD75" s="1231"/>
      <c r="CE75" s="1231"/>
      <c r="CF75" s="1231">
        <v>4.3</v>
      </c>
      <c r="CG75" s="1231"/>
      <c r="CH75" s="1231"/>
      <c r="CI75" s="1231"/>
      <c r="CJ75" s="1231"/>
      <c r="CK75" s="1231"/>
      <c r="CL75" s="1231"/>
      <c r="CM75" s="1231"/>
      <c r="CN75" s="1231">
        <v>4.2</v>
      </c>
      <c r="CO75" s="1231"/>
      <c r="CP75" s="1231"/>
      <c r="CQ75" s="1231"/>
      <c r="CR75" s="1231"/>
      <c r="CS75" s="1231"/>
      <c r="CT75" s="1231"/>
      <c r="CU75" s="1231"/>
      <c r="CV75" s="1231">
        <v>4.5999999999999996</v>
      </c>
      <c r="CW75" s="1231"/>
      <c r="CX75" s="1231"/>
      <c r="CY75" s="1231"/>
      <c r="CZ75" s="1231"/>
      <c r="DA75" s="1231"/>
      <c r="DB75" s="1231"/>
      <c r="DC75" s="1231"/>
    </row>
    <row r="76" spans="2:107" ht="13.2" x14ac:dyDescent="0.2">
      <c r="B76" s="259"/>
      <c r="G76" s="1239"/>
      <c r="H76" s="1239"/>
      <c r="I76" s="1237"/>
      <c r="J76" s="1237"/>
      <c r="K76" s="1238"/>
      <c r="L76" s="1238"/>
      <c r="M76" s="1238"/>
      <c r="N76" s="1238"/>
      <c r="AM76" s="35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37"/>
      <c r="H77" s="1237"/>
      <c r="I77" s="1237"/>
      <c r="J77" s="1237"/>
      <c r="K77" s="1235"/>
      <c r="L77" s="1235"/>
      <c r="M77" s="1235"/>
      <c r="N77" s="1235"/>
      <c r="AN77" s="1236" t="s">
        <v>592</v>
      </c>
      <c r="AO77" s="1236"/>
      <c r="AP77" s="1236"/>
      <c r="AQ77" s="1236"/>
      <c r="AR77" s="1236"/>
      <c r="AS77" s="1236"/>
      <c r="AT77" s="1236"/>
      <c r="AU77" s="1236"/>
      <c r="AV77" s="1236"/>
      <c r="AW77" s="1236"/>
      <c r="AX77" s="1236"/>
      <c r="AY77" s="1236"/>
      <c r="AZ77" s="1236"/>
      <c r="BA77" s="1236"/>
      <c r="BB77" s="1234" t="s">
        <v>590</v>
      </c>
      <c r="BC77" s="1234"/>
      <c r="BD77" s="1234"/>
      <c r="BE77" s="1234"/>
      <c r="BF77" s="1234"/>
      <c r="BG77" s="1234"/>
      <c r="BH77" s="1234"/>
      <c r="BI77" s="1234"/>
      <c r="BJ77" s="1234"/>
      <c r="BK77" s="1234"/>
      <c r="BL77" s="1234"/>
      <c r="BM77" s="1234"/>
      <c r="BN77" s="1234"/>
      <c r="BO77" s="1234"/>
      <c r="BP77" s="1231">
        <v>7.6</v>
      </c>
      <c r="BQ77" s="1231"/>
      <c r="BR77" s="1231"/>
      <c r="BS77" s="1231"/>
      <c r="BT77" s="1231"/>
      <c r="BU77" s="1231"/>
      <c r="BV77" s="1231"/>
      <c r="BW77" s="1231"/>
      <c r="BX77" s="1231">
        <v>3</v>
      </c>
      <c r="BY77" s="1231"/>
      <c r="BZ77" s="1231"/>
      <c r="CA77" s="1231"/>
      <c r="CB77" s="1231"/>
      <c r="CC77" s="1231"/>
      <c r="CD77" s="1231"/>
      <c r="CE77" s="1231"/>
      <c r="CF77" s="1231">
        <v>3.4</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37"/>
      <c r="H78" s="1237"/>
      <c r="I78" s="1237"/>
      <c r="J78" s="1237"/>
      <c r="K78" s="1235"/>
      <c r="L78" s="1235"/>
      <c r="M78" s="1235"/>
      <c r="N78" s="1235"/>
      <c r="AN78" s="1236"/>
      <c r="AO78" s="1236"/>
      <c r="AP78" s="1236"/>
      <c r="AQ78" s="1236"/>
      <c r="AR78" s="1236"/>
      <c r="AS78" s="1236"/>
      <c r="AT78" s="1236"/>
      <c r="AU78" s="1236"/>
      <c r="AV78" s="1236"/>
      <c r="AW78" s="1236"/>
      <c r="AX78" s="1236"/>
      <c r="AY78" s="1236"/>
      <c r="AZ78" s="1236"/>
      <c r="BA78" s="1236"/>
      <c r="BB78" s="1234"/>
      <c r="BC78" s="1234"/>
      <c r="BD78" s="1234"/>
      <c r="BE78" s="1234"/>
      <c r="BF78" s="1234"/>
      <c r="BG78" s="1234"/>
      <c r="BH78" s="1234"/>
      <c r="BI78" s="1234"/>
      <c r="BJ78" s="1234"/>
      <c r="BK78" s="1234"/>
      <c r="BL78" s="1234"/>
      <c r="BM78" s="1234"/>
      <c r="BN78" s="1234"/>
      <c r="BO78" s="1234"/>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37"/>
      <c r="H79" s="1237"/>
      <c r="I79" s="1232"/>
      <c r="J79" s="1232"/>
      <c r="K79" s="1233"/>
      <c r="L79" s="1233"/>
      <c r="M79" s="1233"/>
      <c r="N79" s="1233"/>
      <c r="AN79" s="1236"/>
      <c r="AO79" s="1236"/>
      <c r="AP79" s="1236"/>
      <c r="AQ79" s="1236"/>
      <c r="AR79" s="1236"/>
      <c r="AS79" s="1236"/>
      <c r="AT79" s="1236"/>
      <c r="AU79" s="1236"/>
      <c r="AV79" s="1236"/>
      <c r="AW79" s="1236"/>
      <c r="AX79" s="1236"/>
      <c r="AY79" s="1236"/>
      <c r="AZ79" s="1236"/>
      <c r="BA79" s="1236"/>
      <c r="BB79" s="1234" t="s">
        <v>595</v>
      </c>
      <c r="BC79" s="1234"/>
      <c r="BD79" s="1234"/>
      <c r="BE79" s="1234"/>
      <c r="BF79" s="1234"/>
      <c r="BG79" s="1234"/>
      <c r="BH79" s="1234"/>
      <c r="BI79" s="1234"/>
      <c r="BJ79" s="1234"/>
      <c r="BK79" s="1234"/>
      <c r="BL79" s="1234"/>
      <c r="BM79" s="1234"/>
      <c r="BN79" s="1234"/>
      <c r="BO79" s="1234"/>
      <c r="BP79" s="1231">
        <v>8.6</v>
      </c>
      <c r="BQ79" s="1231"/>
      <c r="BR79" s="1231"/>
      <c r="BS79" s="1231"/>
      <c r="BT79" s="1231"/>
      <c r="BU79" s="1231"/>
      <c r="BV79" s="1231"/>
      <c r="BW79" s="1231"/>
      <c r="BX79" s="1231">
        <v>8.8000000000000007</v>
      </c>
      <c r="BY79" s="1231"/>
      <c r="BZ79" s="1231"/>
      <c r="CA79" s="1231"/>
      <c r="CB79" s="1231"/>
      <c r="CC79" s="1231"/>
      <c r="CD79" s="1231"/>
      <c r="CE79" s="1231"/>
      <c r="CF79" s="1231">
        <v>8.8000000000000007</v>
      </c>
      <c r="CG79" s="1231"/>
      <c r="CH79" s="1231"/>
      <c r="CI79" s="1231"/>
      <c r="CJ79" s="1231"/>
      <c r="CK79" s="1231"/>
      <c r="CL79" s="1231"/>
      <c r="CM79" s="1231"/>
      <c r="CN79" s="1231">
        <v>8.3000000000000007</v>
      </c>
      <c r="CO79" s="1231"/>
      <c r="CP79" s="1231"/>
      <c r="CQ79" s="1231"/>
      <c r="CR79" s="1231"/>
      <c r="CS79" s="1231"/>
      <c r="CT79" s="1231"/>
      <c r="CU79" s="1231"/>
      <c r="CV79" s="1231">
        <v>8.1</v>
      </c>
      <c r="CW79" s="1231"/>
      <c r="CX79" s="1231"/>
      <c r="CY79" s="1231"/>
      <c r="CZ79" s="1231"/>
      <c r="DA79" s="1231"/>
      <c r="DB79" s="1231"/>
      <c r="DC79" s="1231"/>
    </row>
    <row r="80" spans="2:107" ht="13.2" x14ac:dyDescent="0.2">
      <c r="B80" s="259"/>
      <c r="G80" s="1237"/>
      <c r="H80" s="1237"/>
      <c r="I80" s="1232"/>
      <c r="J80" s="1232"/>
      <c r="K80" s="1233"/>
      <c r="L80" s="1233"/>
      <c r="M80" s="1233"/>
      <c r="N80" s="1233"/>
      <c r="AN80" s="1236"/>
      <c r="AO80" s="1236"/>
      <c r="AP80" s="1236"/>
      <c r="AQ80" s="1236"/>
      <c r="AR80" s="1236"/>
      <c r="AS80" s="1236"/>
      <c r="AT80" s="1236"/>
      <c r="AU80" s="1236"/>
      <c r="AV80" s="1236"/>
      <c r="AW80" s="1236"/>
      <c r="AX80" s="1236"/>
      <c r="AY80" s="1236"/>
      <c r="AZ80" s="1236"/>
      <c r="BA80" s="1236"/>
      <c r="BB80" s="1234"/>
      <c r="BC80" s="1234"/>
      <c r="BD80" s="1234"/>
      <c r="BE80" s="1234"/>
      <c r="BF80" s="1234"/>
      <c r="BG80" s="1234"/>
      <c r="BH80" s="1234"/>
      <c r="BI80" s="1234"/>
      <c r="BJ80" s="1234"/>
      <c r="BK80" s="1234"/>
      <c r="BL80" s="1234"/>
      <c r="BM80" s="1234"/>
      <c r="BN80" s="1234"/>
      <c r="BO80" s="1234"/>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nKPu9U6sREpt8yJiDeVFXyrOj5dJGc5FC4gDvcVKExImj41opn4nkQHIrZ8SjalzyS+9jCabXw3BDaGBVB91Gg==" saltValue="H4qKYQXAH0I+FbkGm5nT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DB63-FAB8-4ED8-8EDA-55B4B87CC2C8}">
  <sheetPr codeName="Sheet11">
    <pageSetUpPr fitToPage="1"/>
  </sheetPr>
  <dimension ref="A1:DR125"/>
  <sheetViews>
    <sheetView showGridLines="0" topLeftCell="A93"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494</v>
      </c>
    </row>
  </sheetData>
  <sheetProtection algorithmName="SHA-512" hashValue="mR1Sg2zCdOCrkU6eOniNyjE289w1CiX761l9uCKlb48/aX1VpYCjU6xOtMb3G3J7Kt6v3NdOxIZw+sPORkWTCQ==" saltValue="7XRv9TM0RHnaAbvlkeG5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2D79-5CBF-4F49-A843-C3CD61BAB97B}">
  <sheetPr codeName="Sheet12">
    <pageSetUpPr fitToPage="1"/>
  </sheetPr>
  <dimension ref="A1:DR125"/>
  <sheetViews>
    <sheetView showGridLines="0" topLeftCell="J91"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494</v>
      </c>
    </row>
  </sheetData>
  <sheetProtection algorithmName="SHA-512" hashValue="IRRRYs+PuNVK7YhMqhOFenabjX0KMs+ymuAUvk7ABglH5foXziC54GytshEVrI+GNsbPA6zPyXd3h+YYUJLCRQ==" saltValue="FHOakb6qqwZpcdtjnSSa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544</v>
      </c>
      <c r="G2" s="149"/>
      <c r="H2" s="150"/>
    </row>
    <row r="3" spans="1:8" x14ac:dyDescent="0.2">
      <c r="A3" s="146" t="s">
        <v>537</v>
      </c>
      <c r="B3" s="151"/>
      <c r="C3" s="152"/>
      <c r="D3" s="153">
        <v>69965</v>
      </c>
      <c r="E3" s="154"/>
      <c r="F3" s="155">
        <v>121449</v>
      </c>
      <c r="G3" s="156"/>
      <c r="H3" s="157"/>
    </row>
    <row r="4" spans="1:8" x14ac:dyDescent="0.2">
      <c r="A4" s="158"/>
      <c r="B4" s="159"/>
      <c r="C4" s="160"/>
      <c r="D4" s="161">
        <v>58491</v>
      </c>
      <c r="E4" s="162"/>
      <c r="F4" s="163">
        <v>62922</v>
      </c>
      <c r="G4" s="164"/>
      <c r="H4" s="165"/>
    </row>
    <row r="5" spans="1:8" x14ac:dyDescent="0.2">
      <c r="A5" s="146" t="s">
        <v>539</v>
      </c>
      <c r="B5" s="151"/>
      <c r="C5" s="152"/>
      <c r="D5" s="153">
        <v>61057</v>
      </c>
      <c r="E5" s="154"/>
      <c r="F5" s="155">
        <v>145139</v>
      </c>
      <c r="G5" s="156"/>
      <c r="H5" s="157"/>
    </row>
    <row r="6" spans="1:8" x14ac:dyDescent="0.2">
      <c r="A6" s="158"/>
      <c r="B6" s="159"/>
      <c r="C6" s="160"/>
      <c r="D6" s="161">
        <v>35602</v>
      </c>
      <c r="E6" s="162"/>
      <c r="F6" s="163">
        <v>83762</v>
      </c>
      <c r="G6" s="164"/>
      <c r="H6" s="165"/>
    </row>
    <row r="7" spans="1:8" x14ac:dyDescent="0.2">
      <c r="A7" s="146" t="s">
        <v>540</v>
      </c>
      <c r="B7" s="151"/>
      <c r="C7" s="152"/>
      <c r="D7" s="153">
        <v>69098</v>
      </c>
      <c r="E7" s="154"/>
      <c r="F7" s="155">
        <v>125391</v>
      </c>
      <c r="G7" s="156"/>
      <c r="H7" s="157"/>
    </row>
    <row r="8" spans="1:8" x14ac:dyDescent="0.2">
      <c r="A8" s="158"/>
      <c r="B8" s="159"/>
      <c r="C8" s="160"/>
      <c r="D8" s="161">
        <v>58781</v>
      </c>
      <c r="E8" s="162"/>
      <c r="F8" s="163">
        <v>68516</v>
      </c>
      <c r="G8" s="164"/>
      <c r="H8" s="165"/>
    </row>
    <row r="9" spans="1:8" x14ac:dyDescent="0.2">
      <c r="A9" s="146" t="s">
        <v>541</v>
      </c>
      <c r="B9" s="151"/>
      <c r="C9" s="152"/>
      <c r="D9" s="153">
        <v>50979</v>
      </c>
      <c r="E9" s="154"/>
      <c r="F9" s="155">
        <v>138402</v>
      </c>
      <c r="G9" s="156"/>
      <c r="H9" s="157"/>
    </row>
    <row r="10" spans="1:8" x14ac:dyDescent="0.2">
      <c r="A10" s="158"/>
      <c r="B10" s="159"/>
      <c r="C10" s="160"/>
      <c r="D10" s="161">
        <v>36292</v>
      </c>
      <c r="E10" s="162"/>
      <c r="F10" s="163">
        <v>70652</v>
      </c>
      <c r="G10" s="164"/>
      <c r="H10" s="165"/>
    </row>
    <row r="11" spans="1:8" x14ac:dyDescent="0.2">
      <c r="A11" s="146" t="s">
        <v>542</v>
      </c>
      <c r="B11" s="151"/>
      <c r="C11" s="152"/>
      <c r="D11" s="153">
        <v>41530</v>
      </c>
      <c r="E11" s="154"/>
      <c r="F11" s="155">
        <v>146367</v>
      </c>
      <c r="G11" s="156"/>
      <c r="H11" s="157"/>
    </row>
    <row r="12" spans="1:8" x14ac:dyDescent="0.2">
      <c r="A12" s="158"/>
      <c r="B12" s="159"/>
      <c r="C12" s="166"/>
      <c r="D12" s="161">
        <v>30464</v>
      </c>
      <c r="E12" s="162"/>
      <c r="F12" s="163">
        <v>79441</v>
      </c>
      <c r="G12" s="164"/>
      <c r="H12" s="165"/>
    </row>
    <row r="13" spans="1:8" x14ac:dyDescent="0.2">
      <c r="A13" s="146"/>
      <c r="B13" s="151"/>
      <c r="C13" s="152"/>
      <c r="D13" s="153">
        <v>58526</v>
      </c>
      <c r="E13" s="154"/>
      <c r="F13" s="155">
        <v>135350</v>
      </c>
      <c r="G13" s="167"/>
      <c r="H13" s="157"/>
    </row>
    <row r="14" spans="1:8" x14ac:dyDescent="0.2">
      <c r="A14" s="158"/>
      <c r="B14" s="159"/>
      <c r="C14" s="160"/>
      <c r="D14" s="161">
        <v>43926</v>
      </c>
      <c r="E14" s="162"/>
      <c r="F14" s="163">
        <v>73059</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7.34</v>
      </c>
      <c r="C19" s="168">
        <f>ROUND(VALUE(SUBSTITUTE(実質収支比率等に係る経年分析!G$48,"▲","-")),2)</f>
        <v>7.12</v>
      </c>
      <c r="D19" s="168">
        <f>ROUND(VALUE(SUBSTITUTE(実質収支比率等に係る経年分析!H$48,"▲","-")),2)</f>
        <v>10.16</v>
      </c>
      <c r="E19" s="168">
        <f>ROUND(VALUE(SUBSTITUTE(実質収支比率等に係る経年分析!I$48,"▲","-")),2)</f>
        <v>14.03</v>
      </c>
      <c r="F19" s="168">
        <f>ROUND(VALUE(SUBSTITUTE(実質収支比率等に係る経年分析!J$48,"▲","-")),2)</f>
        <v>12.78</v>
      </c>
    </row>
    <row r="20" spans="1:11" x14ac:dyDescent="0.2">
      <c r="A20" s="168" t="s">
        <v>56</v>
      </c>
      <c r="B20" s="168">
        <f>ROUND(VALUE(SUBSTITUTE(実質収支比率等に係る経年分析!F$47,"▲","-")),2)</f>
        <v>15.43</v>
      </c>
      <c r="C20" s="168">
        <f>ROUND(VALUE(SUBSTITUTE(実質収支比率等に係る経年分析!G$47,"▲","-")),2)</f>
        <v>15.57</v>
      </c>
      <c r="D20" s="168">
        <f>ROUND(VALUE(SUBSTITUTE(実質収支比率等に係る経年分析!H$47,"▲","-")),2)</f>
        <v>17.46</v>
      </c>
      <c r="E20" s="168">
        <f>ROUND(VALUE(SUBSTITUTE(実質収支比率等に係る経年分析!I$47,"▲","-")),2)</f>
        <v>17.87</v>
      </c>
      <c r="F20" s="168">
        <f>ROUND(VALUE(SUBSTITUTE(実質収支比率等に係る経年分析!J$47,"▲","-")),2)</f>
        <v>18.29</v>
      </c>
    </row>
    <row r="21" spans="1:11" x14ac:dyDescent="0.2">
      <c r="A21" s="168" t="s">
        <v>57</v>
      </c>
      <c r="B21" s="168">
        <f>IF(ISNUMBER(VALUE(SUBSTITUTE(実質収支比率等に係る経年分析!F$49,"▲","-"))),ROUND(VALUE(SUBSTITUTE(実質収支比率等に係る経年分析!F$49,"▲","-")),2),NA())</f>
        <v>1.1200000000000001</v>
      </c>
      <c r="C21" s="168">
        <f>IF(ISNUMBER(VALUE(SUBSTITUTE(実質収支比率等に係る経年分析!G$49,"▲","-"))),ROUND(VALUE(SUBSTITUTE(実質収支比率等に係る経年分析!G$49,"▲","-")),2),NA())</f>
        <v>-0.28000000000000003</v>
      </c>
      <c r="D21" s="168">
        <f>IF(ISNUMBER(VALUE(SUBSTITUTE(実質収支比率等に係る経年分析!H$49,"▲","-"))),ROUND(VALUE(SUBSTITUTE(実質収支比率等に係る経年分析!H$49,"▲","-")),2),NA())</f>
        <v>6.02</v>
      </c>
      <c r="E21" s="168">
        <f>IF(ISNUMBER(VALUE(SUBSTITUTE(実質収支比率等に係る経年分析!I$49,"▲","-"))),ROUND(VALUE(SUBSTITUTE(実質収支比率等に係る経年分析!I$49,"▲","-")),2),NA())</f>
        <v>6.58</v>
      </c>
      <c r="F21" s="168">
        <f>IF(ISNUMBER(VALUE(SUBSTITUTE(実質収支比率等に係る経年分析!J$49,"▲","-"))),ROUND(VALUE(SUBSTITUTE(実質収支比率等に係る経年分析!J$49,"▲","-")),2),NA())</f>
        <v>-1.56</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4.9800000000000004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4.4400000000000004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4.0199999999999996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3.07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6.63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12.78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42.96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39.42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29.91</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272</v>
      </c>
      <c r="E42" s="170"/>
      <c r="F42" s="170"/>
      <c r="G42" s="170">
        <f>'実質公債費比率（分子）の構造'!L$52</f>
        <v>261</v>
      </c>
      <c r="H42" s="170"/>
      <c r="I42" s="170"/>
      <c r="J42" s="170">
        <f>'実質公債費比率（分子）の構造'!M$52</f>
        <v>268</v>
      </c>
      <c r="K42" s="170"/>
      <c r="L42" s="170"/>
      <c r="M42" s="170">
        <f>'実質公債費比率（分子）の構造'!N$52</f>
        <v>266</v>
      </c>
      <c r="N42" s="170"/>
      <c r="O42" s="170"/>
      <c r="P42" s="170">
        <f>'実質公債費比率（分子）の構造'!O$52</f>
        <v>278</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31</v>
      </c>
      <c r="C45" s="170"/>
      <c r="D45" s="170"/>
      <c r="E45" s="170">
        <f>'実質公債費比率（分子）の構造'!L$49</f>
        <v>26</v>
      </c>
      <c r="F45" s="170"/>
      <c r="G45" s="170"/>
      <c r="H45" s="170">
        <f>'実質公債費比率（分子）の構造'!M$49</f>
        <v>29</v>
      </c>
      <c r="I45" s="170"/>
      <c r="J45" s="170"/>
      <c r="K45" s="170">
        <f>'実質公債費比率（分子）の構造'!N$49</f>
        <v>27</v>
      </c>
      <c r="L45" s="170"/>
      <c r="M45" s="170"/>
      <c r="N45" s="170">
        <f>'実質公債費比率（分子）の構造'!O$49</f>
        <v>26</v>
      </c>
      <c r="O45" s="170"/>
      <c r="P45" s="170"/>
    </row>
    <row r="46" spans="1:16" x14ac:dyDescent="0.2">
      <c r="A46" s="170" t="s">
        <v>68</v>
      </c>
      <c r="B46" s="170">
        <f>'実質公債費比率（分子）の構造'!K$48</f>
        <v>1</v>
      </c>
      <c r="C46" s="170"/>
      <c r="D46" s="170"/>
      <c r="E46" s="170">
        <f>'実質公債費比率（分子）の構造'!L$48</f>
        <v>1</v>
      </c>
      <c r="F46" s="170"/>
      <c r="G46" s="170"/>
      <c r="H46" s="170">
        <f>'実質公債費比率（分子）の構造'!M$48</f>
        <v>2</v>
      </c>
      <c r="I46" s="170"/>
      <c r="J46" s="170"/>
      <c r="K46" s="170">
        <f>'実質公債費比率（分子）の構造'!N$48</f>
        <v>1</v>
      </c>
      <c r="L46" s="170"/>
      <c r="M46" s="170"/>
      <c r="N46" s="170">
        <f>'実質公債費比率（分子）の構造'!O$48</f>
        <v>1</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345</v>
      </c>
      <c r="C49" s="170"/>
      <c r="D49" s="170"/>
      <c r="E49" s="170">
        <f>'実質公債費比率（分子）の構造'!L$45</f>
        <v>312</v>
      </c>
      <c r="F49" s="170"/>
      <c r="G49" s="170"/>
      <c r="H49" s="170">
        <f>'実質公債費比率（分子）の構造'!M$45</f>
        <v>333</v>
      </c>
      <c r="I49" s="170"/>
      <c r="J49" s="170"/>
      <c r="K49" s="170">
        <f>'実質公債費比率（分子）の構造'!N$45</f>
        <v>350</v>
      </c>
      <c r="L49" s="170"/>
      <c r="M49" s="170"/>
      <c r="N49" s="170">
        <f>'実質公債費比率（分子）の構造'!O$45</f>
        <v>366</v>
      </c>
      <c r="O49" s="170"/>
      <c r="P49" s="170"/>
    </row>
    <row r="50" spans="1:16" x14ac:dyDescent="0.2">
      <c r="A50" s="170" t="s">
        <v>72</v>
      </c>
      <c r="B50" s="170" t="e">
        <f>NA()</f>
        <v>#N/A</v>
      </c>
      <c r="C50" s="170">
        <f>IF(ISNUMBER('実質公債費比率（分子）の構造'!K$53),'実質公債費比率（分子）の構造'!K$53,NA())</f>
        <v>105</v>
      </c>
      <c r="D50" s="170" t="e">
        <f>NA()</f>
        <v>#N/A</v>
      </c>
      <c r="E50" s="170" t="e">
        <f>NA()</f>
        <v>#N/A</v>
      </c>
      <c r="F50" s="170">
        <f>IF(ISNUMBER('実質公債費比率（分子）の構造'!L$53),'実質公債費比率（分子）の構造'!L$53,NA())</f>
        <v>78</v>
      </c>
      <c r="G50" s="170" t="e">
        <f>NA()</f>
        <v>#N/A</v>
      </c>
      <c r="H50" s="170" t="e">
        <f>NA()</f>
        <v>#N/A</v>
      </c>
      <c r="I50" s="170">
        <f>IF(ISNUMBER('実質公債費比率（分子）の構造'!M$53),'実質公債費比率（分子）の構造'!M$53,NA())</f>
        <v>96</v>
      </c>
      <c r="J50" s="170" t="e">
        <f>NA()</f>
        <v>#N/A</v>
      </c>
      <c r="K50" s="170" t="e">
        <f>NA()</f>
        <v>#N/A</v>
      </c>
      <c r="L50" s="170">
        <f>IF(ISNUMBER('実質公債費比率（分子）の構造'!N$53),'実質公債費比率（分子）の構造'!N$53,NA())</f>
        <v>112</v>
      </c>
      <c r="M50" s="170" t="e">
        <f>NA()</f>
        <v>#N/A</v>
      </c>
      <c r="N50" s="170" t="e">
        <f>NA()</f>
        <v>#N/A</v>
      </c>
      <c r="O50" s="170">
        <f>IF(ISNUMBER('実質公債費比率（分子）の構造'!O$53),'実質公債費比率（分子）の構造'!O$53,NA())</f>
        <v>115</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2891</v>
      </c>
      <c r="E56" s="169"/>
      <c r="F56" s="169"/>
      <c r="G56" s="169">
        <f>'将来負担比率（分子）の構造'!J$52</f>
        <v>2881</v>
      </c>
      <c r="H56" s="169"/>
      <c r="I56" s="169"/>
      <c r="J56" s="169">
        <f>'将来負担比率（分子）の構造'!K$52</f>
        <v>2903</v>
      </c>
      <c r="K56" s="169"/>
      <c r="L56" s="169"/>
      <c r="M56" s="169">
        <f>'将来負担比率（分子）の構造'!L$52</f>
        <v>2766</v>
      </c>
      <c r="N56" s="169"/>
      <c r="O56" s="169"/>
      <c r="P56" s="169">
        <f>'将来負担比率（分子）の構造'!M$52</f>
        <v>2570</v>
      </c>
    </row>
    <row r="57" spans="1:16" x14ac:dyDescent="0.2">
      <c r="A57" s="169" t="s">
        <v>43</v>
      </c>
      <c r="B57" s="169"/>
      <c r="C57" s="169"/>
      <c r="D57" s="169">
        <f>'将来負担比率（分子）の構造'!I$51</f>
        <v>50</v>
      </c>
      <c r="E57" s="169"/>
      <c r="F57" s="169"/>
      <c r="G57" s="169">
        <f>'将来負担比率（分子）の構造'!J$51</f>
        <v>54</v>
      </c>
      <c r="H57" s="169"/>
      <c r="I57" s="169"/>
      <c r="J57" s="169">
        <f>'将来負担比率（分子）の構造'!K$51</f>
        <v>48</v>
      </c>
      <c r="K57" s="169"/>
      <c r="L57" s="169"/>
      <c r="M57" s="169">
        <f>'将来負担比率（分子）の構造'!L$51</f>
        <v>43</v>
      </c>
      <c r="N57" s="169"/>
      <c r="O57" s="169"/>
      <c r="P57" s="169">
        <f>'将来負担比率（分子）の構造'!M$51</f>
        <v>37</v>
      </c>
    </row>
    <row r="58" spans="1:16" x14ac:dyDescent="0.2">
      <c r="A58" s="169" t="s">
        <v>42</v>
      </c>
      <c r="B58" s="169"/>
      <c r="C58" s="169"/>
      <c r="D58" s="169">
        <f>'将来負担比率（分子）の構造'!I$50</f>
        <v>1043</v>
      </c>
      <c r="E58" s="169"/>
      <c r="F58" s="169"/>
      <c r="G58" s="169">
        <f>'将来負担比率（分子）の構造'!J$50</f>
        <v>985</v>
      </c>
      <c r="H58" s="169"/>
      <c r="I58" s="169"/>
      <c r="J58" s="169">
        <f>'将来負担比率（分子）の構造'!K$50</f>
        <v>981</v>
      </c>
      <c r="K58" s="169"/>
      <c r="L58" s="169"/>
      <c r="M58" s="169">
        <f>'将来負担比率（分子）の構造'!L$50</f>
        <v>1197</v>
      </c>
      <c r="N58" s="169"/>
      <c r="O58" s="169"/>
      <c r="P58" s="169">
        <f>'将来負担比率（分子）の構造'!M$50</f>
        <v>1423</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827</v>
      </c>
      <c r="C62" s="169"/>
      <c r="D62" s="169"/>
      <c r="E62" s="169">
        <f>'将来負担比率（分子）の構造'!J$45</f>
        <v>802</v>
      </c>
      <c r="F62" s="169"/>
      <c r="G62" s="169"/>
      <c r="H62" s="169">
        <f>'将来負担比率（分子）の構造'!K$45</f>
        <v>770</v>
      </c>
      <c r="I62" s="169"/>
      <c r="J62" s="169"/>
      <c r="K62" s="169">
        <f>'将来負担比率（分子）の構造'!L$45</f>
        <v>732</v>
      </c>
      <c r="L62" s="169"/>
      <c r="M62" s="169"/>
      <c r="N62" s="169">
        <f>'将来負担比率（分子）の構造'!M$45</f>
        <v>694</v>
      </c>
      <c r="O62" s="169"/>
      <c r="P62" s="169"/>
    </row>
    <row r="63" spans="1:16" x14ac:dyDescent="0.2">
      <c r="A63" s="169" t="s">
        <v>35</v>
      </c>
      <c r="B63" s="169">
        <f>'将来負担比率（分子）の構造'!I$44</f>
        <v>362</v>
      </c>
      <c r="C63" s="169"/>
      <c r="D63" s="169"/>
      <c r="E63" s="169">
        <f>'将来負担比率（分子）の構造'!J$44</f>
        <v>343</v>
      </c>
      <c r="F63" s="169"/>
      <c r="G63" s="169"/>
      <c r="H63" s="169">
        <f>'将来負担比率（分子）の構造'!K$44</f>
        <v>320</v>
      </c>
      <c r="I63" s="169"/>
      <c r="J63" s="169"/>
      <c r="K63" s="169">
        <f>'将来負担比率（分子）の構造'!L$44</f>
        <v>290</v>
      </c>
      <c r="L63" s="169"/>
      <c r="M63" s="169"/>
      <c r="N63" s="169">
        <f>'将来負担比率（分子）の構造'!M$44</f>
        <v>260</v>
      </c>
      <c r="O63" s="169"/>
      <c r="P63" s="169"/>
    </row>
    <row r="64" spans="1:16" x14ac:dyDescent="0.2">
      <c r="A64" s="169" t="s">
        <v>34</v>
      </c>
      <c r="B64" s="169">
        <f>'将来負担比率（分子）の構造'!I$43</f>
        <v>47</v>
      </c>
      <c r="C64" s="169"/>
      <c r="D64" s="169"/>
      <c r="E64" s="169">
        <f>'将来負担比率（分子）の構造'!J$43</f>
        <v>44</v>
      </c>
      <c r="F64" s="169"/>
      <c r="G64" s="169"/>
      <c r="H64" s="169">
        <f>'将来負担比率（分子）の構造'!K$43</f>
        <v>40</v>
      </c>
      <c r="I64" s="169"/>
      <c r="J64" s="169"/>
      <c r="K64" s="169">
        <f>'将来負担比率（分子）の構造'!L$43</f>
        <v>30</v>
      </c>
      <c r="L64" s="169"/>
      <c r="M64" s="169"/>
      <c r="N64" s="169">
        <f>'将来負担比率（分子）の構造'!M$43</f>
        <v>19</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3311</v>
      </c>
      <c r="C66" s="169"/>
      <c r="D66" s="169"/>
      <c r="E66" s="169">
        <f>'将来負担比率（分子）の構造'!J$41</f>
        <v>3418</v>
      </c>
      <c r="F66" s="169"/>
      <c r="G66" s="169"/>
      <c r="H66" s="169">
        <f>'将来負担比率（分子）の構造'!K$41</f>
        <v>3512</v>
      </c>
      <c r="I66" s="169"/>
      <c r="J66" s="169"/>
      <c r="K66" s="169">
        <f>'将来負担比率（分子）の構造'!L$41</f>
        <v>3354</v>
      </c>
      <c r="L66" s="169"/>
      <c r="M66" s="169"/>
      <c r="N66" s="169">
        <f>'将来負担比率（分子）の構造'!M$41</f>
        <v>3074</v>
      </c>
      <c r="O66" s="169"/>
      <c r="P66" s="169"/>
    </row>
    <row r="67" spans="1:16" x14ac:dyDescent="0.2">
      <c r="A67" s="169" t="s">
        <v>76</v>
      </c>
      <c r="B67" s="169" t="e">
        <f>NA()</f>
        <v>#N/A</v>
      </c>
      <c r="C67" s="169">
        <f>IF(ISNUMBER('将来負担比率（分子）の構造'!I$53), IF('将来負担比率（分子）の構造'!I$53 &lt; 0, 0, '将来負担比率（分子）の構造'!I$53), NA())</f>
        <v>563</v>
      </c>
      <c r="D67" s="169" t="e">
        <f>NA()</f>
        <v>#N/A</v>
      </c>
      <c r="E67" s="169" t="e">
        <f>NA()</f>
        <v>#N/A</v>
      </c>
      <c r="F67" s="169">
        <f>IF(ISNUMBER('将来負担比率（分子）の構造'!J$53), IF('将来負担比率（分子）の構造'!J$53 &lt; 0, 0, '将来負担比率（分子）の構造'!J$53), NA())</f>
        <v>686</v>
      </c>
      <c r="G67" s="169" t="e">
        <f>NA()</f>
        <v>#N/A</v>
      </c>
      <c r="H67" s="169" t="e">
        <f>NA()</f>
        <v>#N/A</v>
      </c>
      <c r="I67" s="169">
        <f>IF(ISNUMBER('将来負担比率（分子）の構造'!K$53), IF('将来負担比率（分子）の構造'!K$53 &lt; 0, 0, '将来負担比率（分子）の構造'!K$53), NA())</f>
        <v>711</v>
      </c>
      <c r="J67" s="169" t="e">
        <f>NA()</f>
        <v>#N/A</v>
      </c>
      <c r="K67" s="169" t="e">
        <f>NA()</f>
        <v>#N/A</v>
      </c>
      <c r="L67" s="169">
        <f>IF(ISNUMBER('将来負担比率（分子）の構造'!L$53), IF('将来負担比率（分子）の構造'!L$53 &lt; 0, 0, '将来負担比率（分子）の構造'!L$53), NA())</f>
        <v>400</v>
      </c>
      <c r="M67" s="169" t="e">
        <f>NA()</f>
        <v>#N/A</v>
      </c>
      <c r="N67" s="169" t="e">
        <f>NA()</f>
        <v>#N/A</v>
      </c>
      <c r="O67" s="169">
        <f>IF(ISNUMBER('将来負担比率（分子）の構造'!M$53), IF('将来負担比率（分子）の構造'!M$53 &lt; 0, 0, '将来負担比率（分子）の構造'!M$53), NA())</f>
        <v>18</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431</v>
      </c>
      <c r="C72" s="173">
        <f>基金残高に係る経年分析!G55</f>
        <v>481</v>
      </c>
      <c r="D72" s="173">
        <f>基金残高に係る経年分析!H55</f>
        <v>481</v>
      </c>
    </row>
    <row r="73" spans="1:16" x14ac:dyDescent="0.2">
      <c r="A73" s="172" t="s">
        <v>79</v>
      </c>
      <c r="B73" s="173">
        <f>基金残高に係る経年分析!F56</f>
        <v>11</v>
      </c>
      <c r="C73" s="173">
        <f>基金残高に係る経年分析!G56</f>
        <v>11</v>
      </c>
      <c r="D73" s="173">
        <f>基金残高に係る経年分析!H56</f>
        <v>11</v>
      </c>
    </row>
    <row r="74" spans="1:16" x14ac:dyDescent="0.2">
      <c r="A74" s="172" t="s">
        <v>80</v>
      </c>
      <c r="B74" s="173">
        <f>基金残高に係る経年分析!F57</f>
        <v>346</v>
      </c>
      <c r="C74" s="173">
        <f>基金残高に係る経年分析!G57</f>
        <v>481</v>
      </c>
      <c r="D74" s="173">
        <f>基金残高に係る経年分析!H57</f>
        <v>706</v>
      </c>
    </row>
  </sheetData>
  <sheetProtection algorithmName="SHA-512" hashValue="yCsJUlPhYW8qXwArXS8PVcJB64eVt/FqjwMp2yYSjfXGrjeQloElCrvqgIwfJ2MVoFZRCaavFOJCdhcrU18TmA==" saltValue="/hpyhI+BCmgVuCd7jrNZ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2024-03-18T04:51:34Z</cp:lastPrinted>
  <dcterms:created xsi:type="dcterms:W3CDTF">2024-03-14T01:54:48Z</dcterms:created>
  <dcterms:modified xsi:type="dcterms:W3CDTF">2024-11-14T01:07:54Z</dcterms:modified>
  <cp:category/>
</cp:coreProperties>
</file>