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2BEF05C8-7F44-4BE9-9BBF-DC24B7D62EA0}"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<sst xmlns="http://schemas.openxmlformats.org/spreadsheetml/2006/main" count="1166" uniqueCount="610">
  <si>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</si>
  <si>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</si>
  <si>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</si>
  <si>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</si>
  <si>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</si>
  <si>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</si>
  <si>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</si>
  <si>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</si>
  <si>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</si>
  <si>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</si>
  <si>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</si>
  <si>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</si>
  <si>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</si>
  <si>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</si>
  <si>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</si>
  <si>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</si>
  <si>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</si>
  <si>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</si>
  <si>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</si>
  <si>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</si>
  <si>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</si>
  <si>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</si>
  <si>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</si>
  <si>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</si>
  <si>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</si>
  <si>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</si>
  <si>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</si>
  <si>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</si>
  <si>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</si>
  <si>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</si>
  <si>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</si>
  <si>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</si>
  <si>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</si>
  <si>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</si>
  <si>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</si>
  <si>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</si>
  <si>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</si>
  <si>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</si>
  <si>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</si>
  <si>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</si>
  <si>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</si>
  <si>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</si>
  <si>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</si>
  <si>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</si>
  <si>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</si>
  <si>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</si>
  <si>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</si>
  <si>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</si>
  <si>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</si>
  <si>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</si>
  <si>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</si>
  <si>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</si>
  <si>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</si>
  <si>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</si>
  <si>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</si>
  <si>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</si>
  <si>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</si>
  <si>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</si>
  <si>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</si>
  <si>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</si>
  <si>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</si>
  <si>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</si>
  <si>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</si>
  <si>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</si>
  <si>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</si>
  <si>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</si>
  <si>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</si>
  <si>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</si>
  <si>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</si>
  <si>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</si>
  <si>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</si>
  <si>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</si>
  <si>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</si>
  <si>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</si>
  <si>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</si>
  <si>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</si>
  <si>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</si>
  <si>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</si>
  <si>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</si>
  <si>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</si>
  <si>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</si>
  <si>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</si>
  <si>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</si>
  <si>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</si>
  <si>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</si>
  <si>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</si>
  <si>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</si>
  <si>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</si>
  <si>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</si>
  <si>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</si>
  <si>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</si>
  <si>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</si>
  <si>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</si>
  <si>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</si>
  <si>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</si>
  <si>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</si>
  <si>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</si>
  <si>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</si>
  <si>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大多喜町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</si>
  <si>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</si>
  <si>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</si>
  <si>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</si>
  <si>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</si>
  <si>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</si>
  <si>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</si>
  <si>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</si>
  <si>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</si>
  <si>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</si>
  <si>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</si>
  <si>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</si>
  <si>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</si>
  <si>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</si>
  <si>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</si>
  <si>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</si>
  <si>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</si>
  <si>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</si>
  <si>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</si>
  <si>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</si>
  <si>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</si>
  <si>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</si>
  <si>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</si>
  <si>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</si>
  <si>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</si>
  <si>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</si>
  <si>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</si>
  <si>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</si>
  <si>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</si>
  <si>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</si>
  <si>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</si>
  <si>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</si>
  <si>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</si>
  <si>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</si>
  <si>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</si>
  <si>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</si>
  <si>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</si>
  <si>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</si>
  <si>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</si>
  <si>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</si>
  <si>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</si>
  <si>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</si>
  <si>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</si>
  <si>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</si>
  <si>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</si>
  <si>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</si>
  <si>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</si>
  <si>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</si>
  <si>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</si>
  <si>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</si>
  <si>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</si>
  <si>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</si>
  <si>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</si>
  <si>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</si>
  <si>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</si>
  <si>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</si>
  <si>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</si>
  <si>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</si>
  <si>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</si>
  <si>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</si>
  <si>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</si>
  <si>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</si>
  <si>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</si>
  <si>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</si>
  <si>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</si>
  <si>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</si>
  <si>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</si>
  <si>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</si>
  <si>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</si>
  <si>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</si>
  <si>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</si>
  <si>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</si>
  <si>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</si>
  <si>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</si>
  <si>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</si>
  <si>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</si>
  <si>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</si>
  <si>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</si>
  <si>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</si>
  <si>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</si>
  <si>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</si>
  <si>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</si>
  <si>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</si>
  <si>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</si>
  <si>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</si>
  <si>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</si>
  <si>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</si>
  <si>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</si>
  <si>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</si>
  <si>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</si>
  <si>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</si>
  <si>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</si>
  <si>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</si>
  <si>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</si>
  <si>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</si>
  <si>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</si>
  <si>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</si>
  <si>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</si>
  <si>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</si>
  <si>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</si>
  <si>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</si>
  <si>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</si>
  <si>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</si>
  <si>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</si>
  <si>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</si>
  <si>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</si>
  <si>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</si>
  <si>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</si>
  <si>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</si>
  <si>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</si>
  <si>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</si>
  <si>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</si>
  <si>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</si>
  <si>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千葉県大多喜町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</si>
  <si>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</si>
  <si>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</si>
  <si>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</si>
  <si>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</si>
  <si>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</si>
  <si>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</si>
  <si>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</si>
  <si>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</si>
  <si>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</si>
  <si>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</si>
  <si>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</si>
  <si>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</si>
  <si>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</si>
  <si>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</si>
  <si>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</si>
  <si>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</si>
  <si>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</si>
  <si>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</si>
  <si>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</si>
  <si>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</si>
  <si>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</si>
  <si>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</si>
  <si>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</si>
  <si>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</si>
  <si>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</si>
  <si>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</si>
  <si>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</si>
  <si>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</si>
  <si>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</si>
  <si>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</si>
  <si>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</si>
  <si>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</si>
  <si>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</si>
  <si>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</si>
  <si>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</si>
  <si>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</si>
  <si>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</si>
  <si>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</si>
  <si>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</si>
  <si>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</si>
  <si>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</si>
  <si>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</si>
  <si>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</si>
  <si>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</si>
  <si>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</si>
  <si>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</si>
  <si>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</si>
  <si>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</si>
  <si>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</si>
  <si>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</si>
  <si>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</si>
  <si>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</si>
  <si>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</si>
  <si>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</si>
  <si>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</si>
  <si>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</si>
  <si>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</si>
  <si>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</si>
  <si>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</si>
  <si>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</si>
  <si>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</si>
  <si>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</si>
  <si>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</si>
  <si>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</si>
  <si>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</si>
  <si>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</si>
  <si>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</si>
  <si>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</si>
  <si>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</si>
  <si>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</si>
  <si>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</si>
  <si>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</si>
  <si>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</si>
  <si>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</si>
  <si>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</si>
  <si>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</si>
  <si>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</si>
  <si>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</si>
  <si>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</si>
  <si>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</si>
  <si>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</si>
  <si>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</si>
  <si>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</si>
  <si>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</si>
  <si>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</si>
  <si>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</si>
  <si>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</si>
  <si>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</si>
  <si>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</si>
  <si>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</si>
  <si>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</si>
  <si>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</si>
  <si>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</si>
  <si>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</si>
  <si>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</si>
  <si>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</si>
  <si>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</si>
  <si>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</si>
  <si>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</si>
  <si>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</si>
  <si>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</si>
  <si>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</si>
  <si>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</si>
  <si>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</si>
  <si>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</si>
  <si>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</si>
  <si>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</si>
  <si>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</si>
  <si>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</si>
  <si>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</si>
  <si>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</si>
  <si>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</si>
  <si>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</si>
  <si>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</si>
  <si>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</si>
  <si>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</si>
  <si>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</si>
  <si>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</si>
  <si>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</si>
  <si>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</si>
  <si>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</si>
  <si>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</si>
  <si>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</si>
  <si>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</si>
  <si>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</si>
  <si>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</si>
  <si>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</si>
  <si>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</si>
  <si>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</si>
  <si>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</si>
  <si>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</si>
  <si>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</si>
  <si>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</si>
  <si>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</si>
  <si>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</si>
  <si>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</si>
  <si>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</si>
  <si>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</si>
  <si>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</si>
  <si>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</si>
  <si>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</si>
  <si>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</si>
  <si>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</si>
  <si>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</si>
  <si>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</si>
  <si>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</si>
  <si>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</si>
  <si>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</si>
  <si>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</si>
  <si>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</si>
  <si>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</si>
  <si>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</si>
  <si>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</si>
  <si>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千葉県大多喜町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</si>
  <si>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</si>
  <si>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</si>
  <si>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</si>
  <si>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</si>
  <si>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</si>
  <si>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</si>
  <si>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</si>
  <si>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</si>
  <si>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</si>
  <si>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</si>
  <si>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</si>
  <si>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</si>
  <si>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</si>
  <si>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</si>
  <si>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</si>
  <si>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</si>
  <si>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</si>
  <si>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</si>
  <si>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</si>
  <si>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</si>
  <si>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</si>
  <si>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</si>
  <si>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</si>
  <si>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</si>
  <si>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</si>
  <si>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</si>
  <si>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</si>
  <si>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</si>
  <si>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</si>
  <si>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</si>
  <si>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</si>
  <si>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</si>
  <si>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</si>
  <si>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</si>
  <si>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</si>
  <si>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</si>
  <si>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</si>
  <si>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大多喜町水道事業会計</t>
    <phoneticPr fontId="5"/>
  </si>
  <si>
    <t>法適用企業</t>
    <phoneticPr fontId="5"/>
  </si>
  <si>
    <t>大多喜町特別養護老人ホーム事業会計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</si>
  <si>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</si>
  <si>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</si>
  <si>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</si>
  <si>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</si>
  <si>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</si>
  <si>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</si>
  <si>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</si>
  <si>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</si>
  <si>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</si>
  <si>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</si>
  <si>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</si>
  <si>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</si>
  <si>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</si>
  <si>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</si>
  <si>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</si>
  <si>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</si>
  <si>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</si>
  <si>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</si>
  <si>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</si>
  <si>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</si>
  <si>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</si>
  <si>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</si>
  <si>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</si>
  <si>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</si>
  <si>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</si>
  <si>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</si>
  <si>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</si>
  <si>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</si>
  <si>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</si>
  <si>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</si>
  <si>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</si>
  <si>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</si>
  <si>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</si>
  <si>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</si>
  <si>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</si>
  <si>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</si>
  <si>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</si>
  <si>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</si>
  <si>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</si>
  <si>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</si>
  <si>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</si>
  <si>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</si>
  <si>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</si>
  <si>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</si>
  <si>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</si>
  <si>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</si>
  <si>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</si>
  <si>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</si>
  <si>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</si>
  <si>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</si>
  <si>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</si>
  <si>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</si>
  <si>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</si>
  <si>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</si>
  <si>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</si>
  <si>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</si>
  <si>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</si>
  <si>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</si>
  <si>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</si>
  <si>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</si>
  <si>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</si>
  <si>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</si>
  <si>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</si>
  <si>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</si>
  <si>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</si>
  <si>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</si>
  <si>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</si>
  <si>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大多喜町水道事業会計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</si>
  <si>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</si>
  <si>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</si>
  <si>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大多喜町特別養護老人ホーム事業会計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</si>
  <si>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</si>
  <si>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</si>
  <si>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</si>
  <si>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</si>
  <si>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</si>
  <si>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</si>
  <si>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</si>
  <si>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</si>
  <si>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</si>
  <si>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</si>
  <si>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</si>
  <si>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</si>
  <si>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</si>
  <si>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</si>
  <si>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</si>
  <si>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</si>
  <si>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</si>
  <si>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</si>
  <si>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</si>
  <si>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</si>
  <si>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</si>
  <si>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</si>
  <si>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</si>
  <si>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</si>
  <si>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</si>
  <si>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</si>
  <si>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</si>
  <si>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</si>
  <si>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</si>
  <si>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</si>
  <si>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</si>
  <si>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</si>
  <si>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</si>
  <si>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</si>
  <si>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</si>
  <si>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</si>
  <si>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</si>
  <si>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</si>
  <si>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</si>
  <si>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</si>
  <si>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</si>
  <si>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</si>
  <si>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</si>
  <si>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</si>
  <si>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</si>
  <si>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</si>
  <si>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</si>
  <si>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</si>
  <si>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</si>
  <si>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</si>
  <si>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</si>
  <si>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</si>
  <si>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</si>
  <si>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</si>
  <si>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</si>
  <si>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</si>
  <si>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</si>
  <si>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</si>
  <si>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</si>
  <si>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</si>
  <si>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</si>
  <si>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</si>
  <si>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</si>
  <si>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</si>
  <si>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</si>
  <si>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</si>
  <si>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</si>
  <si>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</si>
  <si>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</si>
  <si>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</si>
  <si>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</si>
  <si>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</si>
  <si>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</si>
  <si>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</si>
  <si>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</si>
  <si>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</si>
  <si>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</si>
  <si>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</si>
  <si>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</si>
  <si>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</si>
  <si>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</si>
  <si>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</si>
  <si>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</si>
  <si>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</si>
  <si>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</si>
  <si>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1.25</t>
  </si>
  <si>
    <t>▲ 0.76</t>
  </si>
  <si>
    <t>▲ 7.27</t>
  </si>
  <si>
    <t>一般会計</t>
  </si>
  <si>
    <t>大多喜町水道事業会計</t>
  </si>
  <si>
    <t>介護保険特別会計</t>
  </si>
  <si>
    <t>大多喜町特別養護老人ホーム事業会計</t>
  </si>
  <si>
    <t>国民健康保険特別会計</t>
  </si>
  <si>
    <t>後期高齢者医療特別会計</t>
  </si>
  <si>
    <t>鉄道経営対策事業基金特別会計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</si>
  <si>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</si>
  <si>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</si>
  <si>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</si>
  <si>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</si>
  <si>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</si>
  <si>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</si>
  <si>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</si>
  <si>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</si>
  <si>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</si>
  <si>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</si>
  <si>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</si>
  <si>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13" eb="16">
      <t>チバケン</t>
    </rPh>
    <rPh sb="16" eb="20">
      <t>ジチカイカン</t>
    </rPh>
    <rPh sb="20" eb="24">
      <t>カンリウンエイ</t>
    </rPh>
    <rPh sb="24" eb="28">
      <t>トクベツカイケイ</t>
    </rPh>
    <phoneticPr fontId="2"/>
  </si>
  <si>
    <t>千葉県市町村総合事務組合（千葉県自治研修センター特別会計）</t>
    <rPh sb="16" eb="20">
      <t>ジチケンシュウ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</si>
  <si>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3">
      <t>コウツウサイガイ</t>
    </rPh>
    <rPh sb="23" eb="25">
      <t>キョウサイ</t>
    </rPh>
    <rPh sb="25" eb="29">
      <t>トクベツカイケイ</t>
    </rPh>
    <phoneticPr fontId="2"/>
  </si>
  <si>
    <t>千葉県後期高齢者医療広域連合（一般会計）</t>
    <rPh sb="0" eb="10">
      <t>チバケンコウキコウレイシャイリョウ</t>
    </rPh>
    <rPh sb="10" eb="14">
      <t>コウイキレンゴウ</t>
    </rPh>
    <rPh sb="15" eb="19">
      <t>イッパンカイケイ</t>
    </rPh>
    <phoneticPr fontId="2"/>
  </si>
  <si>
    <t>千葉県後期高齢者医療広域連合（後期高齢者医療特別会計）</t>
    <rPh sb="15" eb="20">
      <t>コウキコウレイシャ</t>
    </rPh>
    <rPh sb="20" eb="22">
      <t>イリョウ</t>
    </rPh>
    <rPh sb="22" eb="26">
      <t>トクベツカイケイ</t>
    </rPh>
    <phoneticPr fontId="2"/>
  </si>
  <si>
    <t>夷隅郡市広域市町村圏事務組合（一般会計）</t>
    <rPh sb="0" eb="4">
      <t>イスミグンシ</t>
    </rPh>
    <rPh sb="4" eb="6">
      <t>コウイキ</t>
    </rPh>
    <rPh sb="6" eb="9">
      <t>シチョウソン</t>
    </rPh>
    <rPh sb="9" eb="10">
      <t>ケン</t>
    </rPh>
    <rPh sb="10" eb="14">
      <t>ジムクミアイ</t>
    </rPh>
    <rPh sb="15" eb="19">
      <t>イッパンカイケイ</t>
    </rPh>
    <phoneticPr fontId="2"/>
  </si>
  <si>
    <t>夷隅環境衛生組合（一般会計）</t>
    <rPh sb="0" eb="8">
      <t>イスミカンキョウエイセイクミアイ</t>
    </rPh>
    <rPh sb="9" eb="13">
      <t>イッパンカイケイ</t>
    </rPh>
    <phoneticPr fontId="2"/>
  </si>
  <si>
    <t>南房総広域水道企業団（水道用水供給事業会計）</t>
    <rPh sb="0" eb="5">
      <t>ミナミボウソウコウイキ</t>
    </rPh>
    <rPh sb="5" eb="10">
      <t>スイドウキギョウダン</t>
    </rPh>
    <rPh sb="11" eb="15">
      <t>スイドウヨウスイ</t>
    </rPh>
    <rPh sb="15" eb="19">
      <t>キョウキュウジギョウ</t>
    </rPh>
    <rPh sb="19" eb="21">
      <t>カイケイ</t>
    </rPh>
    <phoneticPr fontId="2"/>
  </si>
  <si>
    <t>国保国吉病院組合（国保国吉病院組合病院事業会計）</t>
    <rPh sb="0" eb="6">
      <t>コクホクニヨシビョウイン</t>
    </rPh>
    <rPh sb="6" eb="8">
      <t>クミアイ</t>
    </rPh>
    <rPh sb="9" eb="15">
      <t>コクホクニヨシビョウイン</t>
    </rPh>
    <rPh sb="15" eb="17">
      <t>クミアイ</t>
    </rPh>
    <rPh sb="17" eb="21">
      <t>ビョウインジギョウ</t>
    </rPh>
    <rPh sb="21" eb="23">
      <t>カイケイ</t>
    </rPh>
    <phoneticPr fontId="2"/>
  </si>
  <si>
    <t>たけゆらの里おおたき</t>
    <rPh sb="5" eb="6">
      <t>サト</t>
    </rPh>
    <phoneticPr fontId="2"/>
  </si>
  <si>
    <t>鉄道経営対策事業基金</t>
    <rPh sb="0" eb="4">
      <t>テツドウケイエイ</t>
    </rPh>
    <rPh sb="4" eb="6">
      <t>タイサク</t>
    </rPh>
    <rPh sb="6" eb="8">
      <t>ジギョウ</t>
    </rPh>
    <rPh sb="8" eb="10">
      <t>キキン</t>
    </rPh>
    <phoneticPr fontId="5"/>
  </si>
  <si>
    <t>ふるさと基金</t>
    <rPh sb="4" eb="6">
      <t>キキン</t>
    </rPh>
    <phoneticPr fontId="5"/>
  </si>
  <si>
    <t>小中学校施設整備基金</t>
    <rPh sb="0" eb="4">
      <t>ショウチュウガッコウ</t>
    </rPh>
    <rPh sb="4" eb="10">
      <t>シセツセイビキキン</t>
    </rPh>
    <phoneticPr fontId="5"/>
  </si>
  <si>
    <t>庁舎管理基金</t>
    <rPh sb="0" eb="6">
      <t>チョウシャカンリキキン</t>
    </rPh>
    <phoneticPr fontId="5"/>
  </si>
  <si>
    <t>福祉基金</t>
    <rPh sb="0" eb="4">
      <t>フクシキキン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</si>
  <si>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</si>
  <si>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</si>
  <si>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</si>
  <si>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地方債の新規発行を抑制してきたことにより、将来負担比率は低下傾向にあり、令和３年度は充当可能財源が将来負担額より多くなったため将来負担比率は算定されなくなった。
　有形固定資産減価償却率については、増加の一途をたどっており、類似団体平均より高くなってきており老朽化した公共施設等の更新が先延ばしになっている傾向にある。約65％という指数は保有する建物等の半分以上が帳簿上の価値を失っていることになり、今後の更新時期や更新費用について留意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</si>
  <si>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</si>
  <si>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</si>
  <si>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</si>
  <si>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</si>
  <si>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</si>
  <si>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</si>
  <si>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しており類似団体平均と比較して低い水準にある一方で、将来負担比率についても充当可能財源である減債基金や財政調整基金へ積立を行ったこと等により、令和３年度は算定されなくなった。
　実質公債費比率については、地方債の新規発行額を毎年度の元利償還金を上回らないよう抑える基本方針のもと抑制しているが、近年は地方債を財源とすべき需要が増えており、実質公債費比率が今後上昇に転じることが予想されることから、今後は更なる公債費の適正化や基金の適正管理に努めることで将来負担比率の適正化を図る。</t>
    <rPh sb="72" eb="73">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</si>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</sst>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E17FAA-A0C6-4F75-91A9-D1150B72728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626-4E43-B1E4-BDE5673AB9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35726</c:v>
                </c:pt>
                <c:pt idx="1">
                  <c:v>56595</c:v>
                </c:pt>
                <c:pt idx="2">
                  <c:v>47483</c:v>
                </c:pt>
                <c:pt idx="3">
                  <c:v>47835</c:v>
                </c:pt>
                <c:pt idx="4">
                  <c:v>66739</c:v>
                </c:pt>
              </c:numCache>
            </c:numRef>
          </c:val>
          <c:smooth val="0"/>
          <c:extLst>
            <c:ext xmlns:c16="http://schemas.microsoft.com/office/drawing/2014/chart" uri="{C3380CC4-5D6E-409C-BE32-E72D297353CC}">
              <c16:uniqueId val="{00000001-C626-4E43-B1E4-BDE5673AB9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5.26</c:v>
                </c:pt>
                <c:pt idx="1">
                  <c:v>8.32</c:v>
                </c:pt>
                <c:pt idx="2">
                  <c:v>6.54</c:v>
                </c:pt>
                <c:pt idx="3">
                  <c:v>9.24</c:v>
                </c:pt>
                <c:pt idx="4">
                  <c:v>11.15</c:v>
                </c:pt>
              </c:numCache>
            </c:numRef>
          </c:val>
          <c:extLst>
            <c:ext xmlns:c16="http://schemas.microsoft.com/office/drawing/2014/chart" uri="{C3380CC4-5D6E-409C-BE32-E72D297353CC}">
              <c16:uniqueId val="{00000000-FCB7-49FF-BF75-C2164B849E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35.31</c:v>
                </c:pt>
                <c:pt idx="1">
                  <c:v>31.53</c:v>
                </c:pt>
                <c:pt idx="2">
                  <c:v>26.17</c:v>
                </c:pt>
                <c:pt idx="3">
                  <c:v>24.74</c:v>
                </c:pt>
                <c:pt idx="4">
                  <c:v>28.08</c:v>
                </c:pt>
              </c:numCache>
            </c:numRef>
          </c:val>
          <c:extLst>
            <c:ext xmlns:c16="http://schemas.microsoft.com/office/drawing/2014/chart" uri="{C3380CC4-5D6E-409C-BE32-E72D297353CC}">
              <c16:uniqueId val="{00000001-FCB7-49FF-BF75-C2164B849E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-1.25</c:v>
                </c:pt>
                <c:pt idx="1">
                  <c:v>-0.76</c:v>
                </c:pt>
                <c:pt idx="2">
                  <c:v>-7.27</c:v>
                </c:pt>
                <c:pt idx="3">
                  <c:v>3.05</c:v>
                </c:pt>
                <c:pt idx="4">
                  <c:v>7.48</c:v>
                </c:pt>
              </c:numCache>
            </c:numRef>
          </c:val>
          <c:smooth val="0"/>
          <c:extLst>
            <c:ext xmlns:c16="http://schemas.microsoft.com/office/drawing/2014/chart" uri="{C3380CC4-5D6E-409C-BE32-E72D297353CC}">
              <c16:uniqueId val="{00000002-FCB7-49FF-BF75-C2164B849E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CD-4AB1-BEC6-9A758C5A77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CD-4AB1-BEC6-9A758C5A77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CD-4AB1-BEC6-9A758C5A77AB}"/>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CD-4AB1-BEC6-9A758C5A77A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4-72CD-4AB1-BEC6-9A758C5A77A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c:v>
                </c:pt>
                <c:pt idx="2">
                  <c:v>#N/A</c:v>
                </c:pt>
                <c:pt idx="3">
                  <c:v>3.3</c:v>
                </c:pt>
                <c:pt idx="4">
                  <c:v>#N/A</c:v>
                </c:pt>
                <c:pt idx="5">
                  <c:v>3.44</c:v>
                </c:pt>
                <c:pt idx="6">
                  <c:v>#N/A</c:v>
                </c:pt>
                <c:pt idx="7">
                  <c:v>3.28</c:v>
                </c:pt>
                <c:pt idx="8">
                  <c:v>#N/A</c:v>
                </c:pt>
                <c:pt idx="9">
                  <c:v>1.29</c:v>
                </c:pt>
              </c:numCache>
            </c:numRef>
          </c:val>
          <c:extLst>
            <c:ext xmlns:c16="http://schemas.microsoft.com/office/drawing/2014/chart" uri="{C3380CC4-5D6E-409C-BE32-E72D297353CC}">
              <c16:uniqueId val="{00000005-72CD-4AB1-BEC6-9A758C5A77AB}"/>
            </c:ext>
          </c:extLst>
        </c:ser>
        <c:ser>
          <c:idx val="6"/>
          <c:order val="6"/>
          <c:tx>
            <c:strRef>
              <c:f>データシート!$A$33</c:f>
              <c:strCache>
                <c:ptCount val="1"/>
                <c:pt idx="0">
                  <c:v>大多喜町特別養護老人ホーム事業会計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11.11</c:v>
                </c:pt>
                <c:pt idx="2">
                  <c:v>#N/A</c:v>
                </c:pt>
                <c:pt idx="3">
                  <c:v>9.07</c:v>
                </c:pt>
                <c:pt idx="4">
                  <c:v>#N/A</c:v>
                </c:pt>
                <c:pt idx="5">
                  <c:v>6.66</c:v>
                </c:pt>
                <c:pt idx="6">
                  <c:v>#N/A</c:v>
                </c:pt>
                <c:pt idx="7">
                  <c:v>3.65</c:v>
                </c:pt>
                <c:pt idx="8">
                  <c:v>#N/A</c:v>
                </c:pt>
                <c:pt idx="9">
                  <c:v>1.46</c:v>
                </c:pt>
              </c:numCache>
            </c:numRef>
          </c:val>
          <c:extLst>
            <c:ext xmlns:c16="http://schemas.microsoft.com/office/drawing/2014/chart" uri="{C3380CC4-5D6E-409C-BE32-E72D297353CC}">
              <c16:uniqueId val="{00000006-72CD-4AB1-BEC6-9A758C5A77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0.93</c:v>
                </c:pt>
                <c:pt idx="2">
                  <c:v>#N/A</c:v>
                </c:pt>
                <c:pt idx="3">
                  <c:v>1.37</c:v>
                </c:pt>
                <c:pt idx="4">
                  <c:v>#N/A</c:v>
                </c:pt>
                <c:pt idx="5">
                  <c:v>1.32</c:v>
                </c:pt>
                <c:pt idx="6">
                  <c:v>#N/A</c:v>
                </c:pt>
                <c:pt idx="7">
                  <c:v>1.77</c:v>
                </c:pt>
                <c:pt idx="8">
                  <c:v>#N/A</c:v>
                </c:pt>
                <c:pt idx="9">
                  <c:v>2</c:v>
                </c:pt>
              </c:numCache>
            </c:numRef>
          </c:val>
          <c:extLst>
            <c:ext xmlns:c16="http://schemas.microsoft.com/office/drawing/2014/chart" uri="{C3380CC4-5D6E-409C-BE32-E72D297353CC}">
              <c16:uniqueId val="{00000007-72CD-4AB1-BEC6-9A758C5A77AB}"/>
            </c:ext>
          </c:extLst>
        </c:ser>
        <c:ser>
          <c:idx val="8"/>
          <c:order val="8"/>
          <c:tx>
            <c:strRef>
              <c:f>データシート!$A$35</c:f>
              <c:strCache>
                <c:ptCount val="1"/>
                <c:pt idx="0">
                  <c:v>大多喜町水道事業会計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6.88</c:v>
                </c:pt>
                <c:pt idx="2">
                  <c:v>#N/A</c:v>
                </c:pt>
                <c:pt idx="3">
                  <c:v>6.36</c:v>
                </c:pt>
                <c:pt idx="4">
                  <c:v>#N/A</c:v>
                </c:pt>
                <c:pt idx="5">
                  <c:v>7.14</c:v>
                </c:pt>
                <c:pt idx="6">
                  <c:v>#N/A</c:v>
                </c:pt>
                <c:pt idx="7">
                  <c:v>7.88</c:v>
                </c:pt>
                <c:pt idx="8">
                  <c:v>#N/A</c:v>
                </c:pt>
                <c:pt idx="9">
                  <c:v>7.42</c:v>
                </c:pt>
              </c:numCache>
            </c:numRef>
          </c:val>
          <c:extLst>
            <c:ext xmlns:c16="http://schemas.microsoft.com/office/drawing/2014/chart" uri="{C3380CC4-5D6E-409C-BE32-E72D297353CC}">
              <c16:uniqueId val="{00000008-72CD-4AB1-BEC6-9A758C5A77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5.25</c:v>
                </c:pt>
                <c:pt idx="2">
                  <c:v>#N/A</c:v>
                </c:pt>
                <c:pt idx="3">
                  <c:v>8.32</c:v>
                </c:pt>
                <c:pt idx="4">
                  <c:v>#N/A</c:v>
                </c:pt>
                <c:pt idx="5">
                  <c:v>6.54</c:v>
                </c:pt>
                <c:pt idx="6">
                  <c:v>#N/A</c:v>
                </c:pt>
                <c:pt idx="7">
                  <c:v>9.23</c:v>
                </c:pt>
                <c:pt idx="8">
                  <c:v>#N/A</c:v>
                </c:pt>
                <c:pt idx="9">
                  <c:v>11.15</c:v>
                </c:pt>
              </c:numCache>
            </c:numRef>
          </c:val>
          <c:extLst>
            <c:ext xmlns:c16="http://schemas.microsoft.com/office/drawing/2014/chart" uri="{C3380CC4-5D6E-409C-BE32-E72D297353CC}">
              <c16:uniqueId val="{00000009-72CD-4AB1-BEC6-9A758C5A77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391</c:v>
                </c:pt>
                <c:pt idx="5">
                  <c:v>375</c:v>
                </c:pt>
                <c:pt idx="8">
                  <c:v>373</c:v>
                </c:pt>
                <c:pt idx="11">
                  <c:v>378</c:v>
                </c:pt>
                <c:pt idx="14">
                  <c:v>383</c:v>
                </c:pt>
              </c:numCache>
            </c:numRef>
          </c:val>
          <c:extLst>
            <c:ext xmlns:c16="http://schemas.microsoft.com/office/drawing/2014/chart" uri="{C3380CC4-5D6E-409C-BE32-E72D297353CC}">
              <c16:uniqueId val="{00000000-57A7-4D70-A88F-CE7E651F3C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A7-4D70-A88F-CE7E651F3C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7A7-4D70-A88F-CE7E651F3C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40</c:v>
                </c:pt>
                <c:pt idx="6">
                  <c:v>34</c:v>
                </c:pt>
                <c:pt idx="9">
                  <c:v>36</c:v>
                </c:pt>
                <c:pt idx="12">
                  <c:v>32</c:v>
                </c:pt>
              </c:numCache>
            </c:numRef>
          </c:val>
          <c:extLst>
            <c:ext xmlns:c16="http://schemas.microsoft.com/office/drawing/2014/chart" uri="{C3380CC4-5D6E-409C-BE32-E72D297353CC}">
              <c16:uniqueId val="{00000003-57A7-4D70-A88F-CE7E651F3C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18</c:v>
                </c:pt>
                <c:pt idx="6">
                  <c:v>20</c:v>
                </c:pt>
                <c:pt idx="9">
                  <c:v>19</c:v>
                </c:pt>
                <c:pt idx="12">
                  <c:v>19</c:v>
                </c:pt>
              </c:numCache>
            </c:numRef>
          </c:val>
          <c:extLst>
            <c:ext xmlns:c16="http://schemas.microsoft.com/office/drawing/2014/chart" uri="{C3380CC4-5D6E-409C-BE32-E72D297353CC}">
              <c16:uniqueId val="{00000004-57A7-4D70-A88F-CE7E651F3C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A7-4D70-A88F-CE7E651F3C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A7-4D70-A88F-CE7E651F3C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486</c:v>
                </c:pt>
                <c:pt idx="3">
                  <c:v>460</c:v>
                </c:pt>
                <c:pt idx="6">
                  <c:v>448</c:v>
                </c:pt>
                <c:pt idx="9">
                  <c:v>460</c:v>
                </c:pt>
                <c:pt idx="12">
                  <c:v>442</c:v>
                </c:pt>
              </c:numCache>
            </c:numRef>
          </c:val>
          <c:extLst>
            <c:ext xmlns:c16="http://schemas.microsoft.com/office/drawing/2014/chart" uri="{C3380CC4-5D6E-409C-BE32-E72D297353CC}">
              <c16:uniqueId val="{00000007-57A7-4D70-A88F-CE7E651F3C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c:v>
                </c:pt>
                <c:pt idx="2">
                  <c:v>#N/A</c:v>
                </c:pt>
                <c:pt idx="3">
                  <c:v>#N/A</c:v>
                </c:pt>
                <c:pt idx="4">
                  <c:v>143</c:v>
                </c:pt>
                <c:pt idx="5">
                  <c:v>#N/A</c:v>
                </c:pt>
                <c:pt idx="6">
                  <c:v>#N/A</c:v>
                </c:pt>
                <c:pt idx="7">
                  <c:v>129</c:v>
                </c:pt>
                <c:pt idx="8">
                  <c:v>#N/A</c:v>
                </c:pt>
                <c:pt idx="9">
                  <c:v>#N/A</c:v>
                </c:pt>
                <c:pt idx="10">
                  <c:v>137</c:v>
                </c:pt>
                <c:pt idx="11">
                  <c:v>#N/A</c:v>
                </c:pt>
                <c:pt idx="12">
                  <c:v>#N/A</c:v>
                </c:pt>
                <c:pt idx="13">
                  <c:v>110</c:v>
                </c:pt>
                <c:pt idx="14">
                  <c:v>#N/A</c:v>
                </c:pt>
              </c:numCache>
            </c:numRef>
          </c:val>
          <c:smooth val="0"/>
          <c:extLst>
            <c:ext xmlns:c16="http://schemas.microsoft.com/office/drawing/2014/chart" uri="{C3380CC4-5D6E-409C-BE32-E72D297353CC}">
              <c16:uniqueId val="{00000008-57A7-4D70-A88F-CE7E651F3C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3667</c:v>
                </c:pt>
                <c:pt idx="5">
                  <c:v>3567</c:v>
                </c:pt>
                <c:pt idx="8">
                  <c:v>3811</c:v>
                </c:pt>
                <c:pt idx="11">
                  <c:v>3734</c:v>
                </c:pt>
                <c:pt idx="14">
                  <c:v>3659</c:v>
                </c:pt>
              </c:numCache>
            </c:numRef>
          </c:val>
          <c:extLst>
            <c:ext xmlns:c16="http://schemas.microsoft.com/office/drawing/2014/chart" uri="{C3380CC4-5D6E-409C-BE32-E72D297353CC}">
              <c16:uniqueId val="{00000000-EC58-49CB-BB86-C9FCB42559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c:v>
                </c:pt>
                <c:pt idx="5">
                  <c:v>21</c:v>
                </c:pt>
                <c:pt idx="8">
                  <c:v>18</c:v>
                </c:pt>
                <c:pt idx="11">
                  <c:v>14</c:v>
                </c:pt>
                <c:pt idx="14">
                  <c:v>11</c:v>
                </c:pt>
              </c:numCache>
            </c:numRef>
          </c:val>
          <c:extLst>
            <c:ext xmlns:c16="http://schemas.microsoft.com/office/drawing/2014/chart" uri="{C3380CC4-5D6E-409C-BE32-E72D297353CC}">
              <c16:uniqueId val="{00000001-EC58-49CB-BB86-C9FCB42559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2910</c:v>
                </c:pt>
                <c:pt idx="5">
                  <c:v>2721</c:v>
                </c:pt>
                <c:pt idx="8">
                  <c:v>2732</c:v>
                </c:pt>
                <c:pt idx="11">
                  <c:v>2645</c:v>
                </c:pt>
                <c:pt idx="14">
                  <c:v>2915</c:v>
                </c:pt>
              </c:numCache>
            </c:numRef>
          </c:val>
          <c:extLst>
            <c:ext xmlns:c16="http://schemas.microsoft.com/office/drawing/2014/chart" uri="{C3380CC4-5D6E-409C-BE32-E72D297353CC}">
              <c16:uniqueId val="{00000002-EC58-49CB-BB86-C9FCB42559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58-49CB-BB86-C9FCB42559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C58-49CB-BB86-C9FCB42559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58-49CB-BB86-C9FCB42559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1806</c:v>
                </c:pt>
                <c:pt idx="3">
                  <c:v>1684</c:v>
                </c:pt>
                <c:pt idx="6">
                  <c:v>1577</c:v>
                </c:pt>
                <c:pt idx="9">
                  <c:v>1475</c:v>
                </c:pt>
                <c:pt idx="12">
                  <c:v>1455</c:v>
                </c:pt>
              </c:numCache>
            </c:numRef>
          </c:val>
          <c:extLst>
            <c:ext xmlns:c16="http://schemas.microsoft.com/office/drawing/2014/chart" uri="{C3380CC4-5D6E-409C-BE32-E72D297353CC}">
              <c16:uniqueId val="{00000006-EC58-49CB-BB86-C9FCB42559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662</c:v>
                </c:pt>
                <c:pt idx="3">
                  <c:v>604</c:v>
                </c:pt>
                <c:pt idx="6">
                  <c:v>559</c:v>
                </c:pt>
                <c:pt idx="9">
                  <c:v>521</c:v>
                </c:pt>
                <c:pt idx="12">
                  <c:v>475</c:v>
                </c:pt>
              </c:numCache>
            </c:numRef>
          </c:val>
          <c:extLst>
            <c:ext xmlns:c16="http://schemas.microsoft.com/office/drawing/2014/chart" uri="{C3380CC4-5D6E-409C-BE32-E72D297353CC}">
              <c16:uniqueId val="{00000007-EC58-49CB-BB86-C9FCB42559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237</c:v>
                </c:pt>
                <c:pt idx="3">
                  <c:v>228</c:v>
                </c:pt>
                <c:pt idx="6">
                  <c:v>212</c:v>
                </c:pt>
                <c:pt idx="9">
                  <c:v>290</c:v>
                </c:pt>
                <c:pt idx="12">
                  <c:v>335</c:v>
                </c:pt>
              </c:numCache>
            </c:numRef>
          </c:val>
          <c:extLst>
            <c:ext xmlns:c16="http://schemas.microsoft.com/office/drawing/2014/chart" uri="{C3380CC4-5D6E-409C-BE32-E72D297353CC}">
              <c16:uniqueId val="{00000008-EC58-49CB-BB86-C9FCB42559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C58-49CB-BB86-C9FCB42559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4469</c:v>
                </c:pt>
                <c:pt idx="3">
                  <c:v>4405</c:v>
                </c:pt>
                <c:pt idx="6">
                  <c:v>4357</c:v>
                </c:pt>
                <c:pt idx="9">
                  <c:v>4317</c:v>
                </c:pt>
                <c:pt idx="12">
                  <c:v>4277</c:v>
                </c:pt>
              </c:numCache>
            </c:numRef>
          </c:val>
          <c:extLst>
            <c:ext xmlns:c16="http://schemas.microsoft.com/office/drawing/2014/chart" uri="{C3380CC4-5D6E-409C-BE32-E72D297353CC}">
              <c16:uniqueId val="{0000000A-EC58-49CB-BB86-C9FCB42559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567</c:v>
                </c:pt>
                <c:pt idx="2">
                  <c:v>#N/A</c:v>
                </c:pt>
                <c:pt idx="3">
                  <c:v>#N/A</c:v>
                </c:pt>
                <c:pt idx="4">
                  <c:v>613</c:v>
                </c:pt>
                <c:pt idx="5">
                  <c:v>#N/A</c:v>
                </c:pt>
                <c:pt idx="6">
                  <c:v>#N/A</c:v>
                </c:pt>
                <c:pt idx="7">
                  <c:v>144</c:v>
                </c:pt>
                <c:pt idx="8">
                  <c:v>#N/A</c:v>
                </c:pt>
                <c:pt idx="9">
                  <c:v>#N/A</c:v>
                </c:pt>
                <c:pt idx="10">
                  <c:v>211</c:v>
                </c:pt>
                <c:pt idx="11">
                  <c:v>#N/A</c:v>
                </c:pt>
                <c:pt idx="12">
                  <c:v>#N/A</c:v>
                </c:pt>
                <c:pt idx="13">
                  <c:v>0</c:v>
                </c:pt>
                <c:pt idx="14">
                  <c:v>#N/A</c:v>
                </c:pt>
              </c:numCache>
            </c:numRef>
          </c:val>
          <c:smooth val="0"/>
          <c:extLst>
            <c:ext xmlns:c16="http://schemas.microsoft.com/office/drawing/2014/chart" uri="{C3380CC4-5D6E-409C-BE32-E72D297353CC}">
              <c16:uniqueId val="{0000000B-EC58-49CB-BB86-C9FCB42559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840</c:v>
                </c:pt>
                <c:pt idx="1">
                  <c:v>840</c:v>
                </c:pt>
                <c:pt idx="2">
                  <c:v>1020</c:v>
                </c:pt>
              </c:numCache>
            </c:numRef>
          </c:val>
          <c:extLst>
            <c:ext xmlns:c16="http://schemas.microsoft.com/office/drawing/2014/chart" uri="{C3380CC4-5D6E-409C-BE32-E72D297353CC}">
              <c16:uniqueId val="{00000000-503D-4379-AAFB-1B253C8DA5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257</c:v>
                </c:pt>
                <c:pt idx="1">
                  <c:v>257</c:v>
                </c:pt>
                <c:pt idx="2">
                  <c:v>305</c:v>
                </c:pt>
              </c:numCache>
            </c:numRef>
          </c:val>
          <c:extLst>
            <c:ext xmlns:c16="http://schemas.microsoft.com/office/drawing/2014/chart" uri="{C3380CC4-5D6E-409C-BE32-E72D297353CC}">
              <c16:uniqueId val="{00000001-503D-4379-AAFB-1B253C8DA5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1875</c:v>
                </c:pt>
                <c:pt idx="1">
                  <c:v>1782</c:v>
                </c:pt>
                <c:pt idx="2">
                  <c:v>1798</c:v>
                </c:pt>
              </c:numCache>
            </c:numRef>
          </c:val>
          <c:extLst>
            <c:ext xmlns:c16="http://schemas.microsoft.com/office/drawing/2014/chart" uri="{C3380CC4-5D6E-409C-BE32-E72D297353CC}">
              <c16:uniqueId val="{00000002-503D-4379-AAFB-1B253C8DA5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{E9B3DC3E-1C66-4BD0-A88B-266F913718F6}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859-4369-8FEB-87B05EAED1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{0264753C-246E-4D49-88DD-ECB82F214C6A}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59-4369-8FEB-87B05EAED1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{ACB77A74-6C54-4E34-B96E-2C7D884DB116}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59-4369-8FEB-87B05EAED1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{D301E4AA-7F4C-434A-A70A-564D9249E5E4}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59-4369-8FEB-87B05EAED1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{EAFD855D-7888-4383-91F9-A035B54F8C32}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59-4369-8FEB-87B05EAED1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{9DF3C0EF-C139-4B29-9A9A-D6996A0E9762}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859-4369-8FEB-87B05EAED111}"/>
                </c:ext>
              </c:extLst>
            </c:dLbl>
            <c:dLbl>
              <c:idx val="16"/>
              <c:layout>
                <c:manualLayout>
                  <c:x val="-4.5538669966447891E-2"/>
                  <c:y val="-6.460369916069616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{4536E175-A573-4D31-AE47-541954B4F381}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859-4369-8FEB-87B05EAED1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{34EADB4F-AD16-453F-8831-5D4237348E3F}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859-4369-8FEB-87B05EAED1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{EFFD58F2-349F-40E5-B4A0-F5D8C46AC66B}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859-4369-8FEB-87B05EAED1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62.1</c:v>
                </c:pt>
                <c:pt idx="16">
                  <c:v>63.3</c:v>
                </c:pt>
                <c:pt idx="24">
                  <c:v>64.599999999999994</c:v>
                </c:pt>
                <c:pt idx="32">
                  <c:v>65.7</c:v>
                </c:pt>
              </c:numCache>
            </c:numRef>
          </c:xVal>
          <c:yVal>
            <c:numRef>
              <c:f>公会計指標分析・財政指標組合せ分析表!$BP$51:$DC$51</c:f>
              <c:numCache>
                <c:formatCode>#,##0.0;"▲ "#,##0.0</c:formatCode>
                <c:ptCount val="40"/>
                <c:pt idx="0">
                  <c:v>19.899999999999999</c:v>
                </c:pt>
                <c:pt idx="8">
                  <c:v>21.4</c:v>
                </c:pt>
                <c:pt idx="16">
                  <c:v>5</c:v>
                </c:pt>
                <c:pt idx="24">
                  <c:v>6.9</c:v>
                </c:pt>
              </c:numCache>
            </c:numRef>
          </c:yVal>
          <c:smooth val="0"/>
          <c:extLst>
            <c:ext xmlns:c16="http://schemas.microsoft.com/office/drawing/2014/chart" uri="{C3380CC4-5D6E-409C-BE32-E72D297353CC}">
              <c16:uniqueId val="{00000009-A859-4369-8FEB-87B05EAED1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{81650FB0-C909-452E-B260-28328DB24253}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859-4369-8FEB-87B05EAED1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{223AE27C-C8A1-48D0-8F89-6F42272CA745}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59-4369-8FEB-87B05EAED1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{6C33C9A8-5EA3-48FD-AFAA-11F681F72306}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59-4369-8FEB-87B05EAED1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{05E84B75-D289-46E3-ABCD-DF550324F5D9}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59-4369-8FEB-87B05EAED1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{183AEF50-0658-4DD9-99FE-52B86566ED01}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59-4369-8FEB-87B05EAED1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{AE6EF7E0-F9BC-469C-A4D2-7D6B6F92E1CF}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859-4369-8FEB-87B05EAED111}"/>
                </c:ext>
              </c:extLst>
            </c:dLbl>
            <c:dLbl>
              <c:idx val="16"/>
              <c:layout>
                <c:manualLayout>
                  <c:x val="-1.8492831334020431E-2"/>
                  <c:y val="-6.487438505103423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{3B019A83-E353-402A-B664-DD4BAAD1D3E4}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859-4369-8FEB-87B05EAED11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{299EE769-2569-42EF-8635-60906C1C38D4}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859-4369-8FEB-87B05EAED11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{D3A5DDE8-4D69-4AFC-88A6-31A432B92FBA}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859-4369-8FEB-87B05EAED1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859-4369-8FEB-87B05EAED111}"/>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3119184989180021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{11B851D6-F16A-49EA-A782-9528A4BF3436}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B8E-41B3-85AD-879329212C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{B82A55CF-9469-40F0-BF74-964BC4A5A519}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E-41B3-85AD-879329212C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{53D6A93F-C86A-4DCF-B736-F874EFBCCF35}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E-41B3-85AD-879329212C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{7F49ED5A-7DB0-47B5-B46F-10F43D6B8C6A}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E-41B3-85AD-879329212C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{EC964A5B-EAC6-4E52-AA08-1E1B05D396D6}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E-41B3-85AD-879329212C6A}"/>
                </c:ext>
              </c:extLst>
            </c:dLbl>
            <c:dLbl>
              <c:idx val="8"/>
              <c:layout>
                <c:manualLayout>
                  <c:x val="0"/>
                  <c:y val="4.3119184989180021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{02AFB7D0-9AD1-4D53-AFE6-2B6937BD3180}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B8E-41B3-85AD-879329212C6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{7776E859-AA77-4A84-80BE-C680C62FE6E2}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B8E-41B3-85AD-879329212C6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{F0D41335-C35B-4312-AA41-AF3A932D8164}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B8E-41B3-85AD-879329212C6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{95F4A3D1-86FD-494D-97CD-3930F874BC58}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B8E-41B3-85AD-879329212C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5.2</c:v>
                </c:pt>
                <c:pt idx="16">
                  <c:v>4.9000000000000004</c:v>
                </c:pt>
                <c:pt idx="24">
                  <c:v>4.5999999999999996</c:v>
                </c:pt>
                <c:pt idx="32">
                  <c:v>4.0999999999999996</c:v>
                </c:pt>
              </c:numCache>
            </c:numRef>
          </c:xVal>
          <c:yVal>
            <c:numRef>
              <c:f>公会計指標分析・財政指標組合せ分析表!$BP$73:$DC$73</c:f>
              <c:numCache>
                <c:formatCode>#,##0.0;"▲ "#,##0.0</c:formatCode>
                <c:ptCount val="40"/>
                <c:pt idx="0">
                  <c:v>19.899999999999999</c:v>
                </c:pt>
                <c:pt idx="8">
                  <c:v>21.4</c:v>
                </c:pt>
                <c:pt idx="16">
                  <c:v>5</c:v>
                </c:pt>
                <c:pt idx="24">
                  <c:v>6.9</c:v>
                </c:pt>
              </c:numCache>
            </c:numRef>
          </c:yVal>
          <c:smooth val="0"/>
          <c:extLst>
            <c:ext xmlns:c16="http://schemas.microsoft.com/office/drawing/2014/chart" uri="{C3380CC4-5D6E-409C-BE32-E72D297353CC}">
              <c16:uniqueId val="{00000009-9B8E-41B3-85AD-879329212C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{F52501DB-F495-45FE-8480-E2B8B80C7DF5}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B8E-41B3-85AD-879329212C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{5442B0D6-CB5A-4E53-AD58-77197C11E7A9}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E-41B3-85AD-879329212C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{79E5D2A1-E4D7-404F-BE48-E8F89A166638}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E-41B3-85AD-879329212C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{344D55DA-047C-4A52-B9FE-92E1AF433FD6}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E-41B3-85AD-879329212C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{2E269DE0-DA18-435E-A80F-377B05EF9A59}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E-41B3-85AD-879329212C6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{3D03975A-E16E-4324-BE76-15F98861C4DF}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B8E-41B3-85AD-879329212C6A}"/>
                </c:ext>
              </c:extLst>
            </c:dLbl>
            <c:dLbl>
              <c:idx val="16"/>
              <c:layout>
                <c:manualLayout>
                  <c:x val="0"/>
                  <c:y val="-1.50249296701776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{A83D5915-C5EC-40E2-849F-D42908850916}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B8E-41B3-85AD-879329212C6A}"/>
                </c:ext>
              </c:extLst>
            </c:dLbl>
            <c:dLbl>
              <c:idx val="24"/>
              <c:layout>
                <c:manualLayout>
                  <c:x val="0"/>
                  <c:y val="1.50249296701776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{345FC72D-0F00-468A-B081-092B4D52FEC5}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B8E-41B3-85AD-879329212C6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{2B58E461-417B-4185-93D5-395932F6437E}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B8E-41B3-85AD-879329212C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9B8E-41B3-85AD-879329212C6A}"/>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3E4393C-1AC9-4D5B-A654-A3840A6A5DC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B111484-7D6F-4E08-B936-8EF7E0BDF8F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前年度に引き続き、据え置きとなっていた過疎対策事業債等の元金償還が始まったが、新規発行債の抑制に努めているため、元利償還金の急激な上昇には至っていない。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今後も、過疎対策事業や辺地対策事業などでの新規発行債の起債が想定されるが、制度を有効活用しつつも、新規発行の抑制に努め、実質公債費比率の急激な上昇を抑える。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新規発行債の抑制による地方債残高の減少をはじめ将来負担額は減少している。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地方交付税等の増額を充当可能基金に積み立てたため充当可能財源が増加した。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将来負担額から充当可能財源額を除した差額は今年度はマイナスとなり将来負担比率がないことになった。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今後も地方債の借入抑制や基金の過度な取崩の抑制に努めていく。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千葉県大多喜町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地方交付税等の増額分を財政調整基金へ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百万円積立てた一方で、その他特定目的基金では、ふるさと基金では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百万円の積立、小中学校整備基金では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百万円の積立、庁舎管理基金では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百万円の積立、福祉基金では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財政調整基金、減債基金、その他特目基金のいずれも増加し、基金全体で前年度と比べ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基金の使途を明確化するために、財政調整基金の取崩しを行い各特定目的基金に積立を行う予定である。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鉄道経営対策事業基金：地方鉄道業を営む者の経営に対する助成を行い、地域公共交通の維持を行う。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ふるさと基金：寄付金を財源として寄付者の社会的投資を具体化することにより、多様な人々の参加による個性豊かなふるさとづくりを目指す。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福祉基金：高齢者、障害者及び児童の保健福祉の増進に資する事業を行う。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ふるさと基金では、観光地の施設整備等を目的とした基金の取崩により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小中学校施設整備基金では、学校施設の老朽化に伴う今後の更新のため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庁舎管理基金では、今後の維持管理費が増加することを予定して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福祉基金では、今後の高齢化を見据えて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森林環境譲与税基金：森林環境譲与税を財源とした基金で、今後は重要インフラ周辺の森林整備の事業を予定しており事業が開始されれば基金の残高は減少していく見込みである。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普通交付税の再算定に伴う臨時経済対策費の増による基準財政需要額の増。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基金の使途を明確化するために、取崩しを行い各特定目的基金に積み立てを行う予定である。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普通交付税の再算定に伴う臨時財政対策債償還基金費の増による基準財政需要額の増。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辺地対策事業債及び過疎対策事業債の借入が増加してきており、償還に備えて計画的に積み立てを行っていく予定である。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CEC33D4-A010-43E7-AA92-8F68411A8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B45257F-C9C0-4742-9B86-192CC49D3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B90687F-F993-4F23-9E0C-A4FCB0E8D4F9}"/>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AE86F0E7-3C91-462A-8D6F-9C40178CDA9D}"/>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59232507-F9DD-40EF-875B-088BCA0E893A}"/>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67B464A-F566-450E-AE49-53050F74CD92}"/>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7DDFB2C-BB59-45F6-BDDF-024651D56572}"/>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B2812DD-8050-4BFC-AB1C-4F1B78D37EF7}"/>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BD59ACC-BF9B-4504-903F-44C4C9562917}"/>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42EFC024-C742-4B4B-9F56-9E6D3BE594C1}"/>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7140E125-B320-44C9-BF15-F6A1E40B5E72}"/>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E14DC0C-3F78-41B2-8A19-1A11F7B35AB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3C19D286-1BC8-4C3C-AA34-04B6BD7752A3}"/>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73EE6ECA-7AD1-40C2-A4DE-1BBA842058E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7F6BD63B-2F2D-44E2-9367-620A958FB33D}"/>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B5CA110-410E-4781-A87B-0133B0AC301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2166A371-A234-4906-A832-DA3D397F65A8}"/>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51F2854F-85ED-4EEA-8D6B-30C46B304394}"/>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F41E855D-440B-4025-A368-9671B6126B53}"/>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1674E7F4-6724-4D10-B27E-F22C6BEA3CA1}"/>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0A83C1C-B651-45A4-A6A2-2688B414517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102F626B-7E2C-47AD-9490-C8CD5FC44EB3}"/>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22576CA4-C3FC-4D79-B3F7-33FC87938289}"/>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0FF8DE9-2B87-47F5-9196-A5536CFD5F61}"/>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8093322E-CF79-4351-9ADA-A0644B44C19D}"/>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A3420FB-56F8-459B-9F23-FE73C6EA4D6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6C97B08B-1AC6-476E-A825-7C66EF98EF0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F3C4653-C164-4591-8585-2B8EC6309FF5}"/>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5D81DDD0-01FA-40C0-BBE9-31E828B6450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74F0D297-9504-4520-8DE4-75F76046F634}"/>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4C51B60-F065-4E63-BEB1-0A266EA0DDF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A1808A98-00A9-456B-8764-A77C220CDE3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7A413AE-A541-4A16-8B6A-F57F0451E75A}"/>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57FA2163-6CC1-4D56-B868-0EC9B8A208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8EE67169-35D9-4CBE-BB70-EC8A3703FB1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1ACAD3A3-31EB-430E-BAD5-D5892081101D}"/>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7211FBFD-D39C-4E7F-B014-5B3BAF7140AF}"/>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9B0303E-91AA-487D-9AE2-F29D8B55A10B}"/>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5E5C265A-116C-410C-B5EA-189E5EA0DF43}"/>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50CDC2FC-7FB0-4631-93DF-FA947B0E7D98}"/>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878D8E4-D61B-4DAB-B35E-2F1EA061C92C}"/>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757357D9-0185-44AA-A3D9-6088D402A1B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EC7B10B-780C-46A9-B935-BF24E82D276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8079848-1107-42E7-8B4E-E497B6763CE0}"/>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F53619A-9F8F-4C84-A214-281B6CAC5D82}"/>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8B1817EA-ECFF-4384-A4DA-07990E57A9E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7EB7143-FF2B-4626-A1D1-D9DD1E2D2A6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12B7756D-D70E-4478-A46F-2FEA383FDE5A}"/>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B844FCD2-E827-498C-9540-473D60CECF53}"/>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有形固定資産減価償却率が類似団体平均を上回る傾向にあり、これは類似団体と比較して施設の老朽化が進んでいることを示している。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公共施設等の個別施設管理計画については令和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年に策定が完了し、建物系公共施設の総延床面積を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％削減するという目標の達成に向け、資産の適正な管理を進めていく。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7815D9F-2E62-4F72-AEFA-18CD5B106FDE}"/>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B7923DB-1C64-4B58-87C5-E756C42B33FC}"/>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838D2742-974A-44AE-843A-EE19E53F0F95}"/>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EE3263BC-26EC-46AC-88A4-BFE60D0D0749}"/>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D4E761E3-3958-4230-81FA-7B33E958D0C9}"/>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57E76778-B4D2-41AC-A5F6-FBB6E5009FB5}"/>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71193756-44A4-4332-A08C-BF752A8D84D6}"/>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F4D8ECFA-E996-4C9C-A179-3F4987932157}"/>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93F7B846-EA17-4263-BF86-37E3EC8EFC22}"/>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1964C1E8-9BD1-405C-B52C-1932DC5D6C69}"/>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B332A833-B5D8-465D-80A8-F97C861DDF2A}"/>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982693A6-8019-487E-B773-0C6DF77B34AB}"/>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ECD69AD6-B1A0-46AD-9B3C-CBB72A0A2C0D}"/>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2165F4AD-D0CE-4005-8400-26CE6500964C}"/>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57EC905E-5E56-4510-8103-76BEEED93CB7}"/>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8385215D-D17B-4904-9FFC-8777F0DE5C3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AD231D5F-58A3-4244-9E73-3D10E50ED426}"/>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672C977E-919E-4AEF-8972-011707A7ED0B}"/>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9" name="直線コネクタ 68">
          <a:extLst>
            <a:ext uri="{FF2B5EF4-FFF2-40B4-BE49-F238E27FC236}">
              <a16:creationId xmlns:a16="http://schemas.microsoft.com/office/drawing/2014/main" id="{7E1455A4-EC9B-4A30-AC1B-178A23C87E73}"/>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0" name="有形固定資産減価償却率最小値テキスト">
          <a:extLst>
            <a:ext uri="{FF2B5EF4-FFF2-40B4-BE49-F238E27FC236}">
              <a16:creationId xmlns:a16="http://schemas.microsoft.com/office/drawing/2014/main" id="{7CD6AEA3-7A7C-433D-9F7F-FF8EE3B30EB5}"/>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1" name="直線コネクタ 70">
          <a:extLst>
            <a:ext uri="{FF2B5EF4-FFF2-40B4-BE49-F238E27FC236}">
              <a16:creationId xmlns:a16="http://schemas.microsoft.com/office/drawing/2014/main" id="{3D2587B4-286C-4D4B-9293-D2ED107A5548}"/>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2" name="有形固定資産減価償却率最大値テキスト">
          <a:extLst>
            <a:ext uri="{FF2B5EF4-FFF2-40B4-BE49-F238E27FC236}">
              <a16:creationId xmlns:a16="http://schemas.microsoft.com/office/drawing/2014/main" id="{92DA2E80-CE69-41DC-B543-F0C4D5F61955}"/>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3" name="直線コネクタ 72">
          <a:extLst>
            <a:ext uri="{FF2B5EF4-FFF2-40B4-BE49-F238E27FC236}">
              <a16:creationId xmlns:a16="http://schemas.microsoft.com/office/drawing/2014/main" id="{C2D7169B-4D4C-4E36-9963-E1A55CB2E92C}"/>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4" name="有形固定資産減価償却率平均値テキスト">
          <a:extLst>
            <a:ext uri="{FF2B5EF4-FFF2-40B4-BE49-F238E27FC236}">
              <a16:creationId xmlns:a16="http://schemas.microsoft.com/office/drawing/2014/main" id="{FA68C848-F706-4C67-932F-AFA58BC6F42F}"/>
            </a:ext>
          </a:extLst>
        </xdr:cNvPr>
        <xdr:cNvSpPr txBox="1"/>
      </xdr:nvSpPr>
      <xdr:spPr>
        <a:xfrm>
          <a:off x="4342765" y="6056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5" name="フローチャート: 判断 74">
          <a:extLst>
            <a:ext uri="{FF2B5EF4-FFF2-40B4-BE49-F238E27FC236}">
              <a16:creationId xmlns:a16="http://schemas.microsoft.com/office/drawing/2014/main" id="{DB099E6F-138A-4F01-81FD-DE161EFE9311}"/>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6" name="フローチャート: 判断 75">
          <a:extLst>
            <a:ext uri="{FF2B5EF4-FFF2-40B4-BE49-F238E27FC236}">
              <a16:creationId xmlns:a16="http://schemas.microsoft.com/office/drawing/2014/main" id="{B25FBC81-7206-4B9F-8800-B575A1995961}"/>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7" name="フローチャート: 判断 76">
          <a:extLst>
            <a:ext uri="{FF2B5EF4-FFF2-40B4-BE49-F238E27FC236}">
              <a16:creationId xmlns:a16="http://schemas.microsoft.com/office/drawing/2014/main" id="{24BB7E0D-D506-4A53-984A-3734B30D321A}"/>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8" name="フローチャート: 判断 77">
          <a:extLst>
            <a:ext uri="{FF2B5EF4-FFF2-40B4-BE49-F238E27FC236}">
              <a16:creationId xmlns:a16="http://schemas.microsoft.com/office/drawing/2014/main" id="{F86C9644-510C-4B90-BD04-31610C5E1312}"/>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9" name="フローチャート: 判断 78">
          <a:extLst>
            <a:ext uri="{FF2B5EF4-FFF2-40B4-BE49-F238E27FC236}">
              <a16:creationId xmlns:a16="http://schemas.microsoft.com/office/drawing/2014/main" id="{4AA8AE00-1F38-4295-9E76-3A409D9AA6A1}"/>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09FB2A-FB98-481D-B565-A4F85F344B6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4E54DD9-5834-4B0C-A6DC-720809988815}"/>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1F7CF45-8580-4CAB-A70D-0951539AFBFB}"/>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95B7075-0878-4757-9E3E-7CAD07EEE47B}"/>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4109497-9EFF-4D60-9405-105282E0EB4E}"/>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53794</xdr:rowOff>
    </xdr:from>
    <xdr:to>
      <xdr:col>23</xdr:col>
      <xdr:colOff>136525</xdr:colOff>
      <xdr:row>32</xdr:row>
      <xdr:rowOff>155394</xdr:rowOff>
    </xdr:to>
    <xdr:sp macro="" textlink="">
      <xdr:nvSpPr>
        <xdr:cNvPr id="85" name="楕円 84">
          <a:extLst>
            <a:ext uri="{FF2B5EF4-FFF2-40B4-BE49-F238E27FC236}">
              <a16:creationId xmlns:a16="http://schemas.microsoft.com/office/drawing/2014/main" id="{A184FA5E-A2E4-43BF-8020-C4A622477DCA}"/>
            </a:ext>
          </a:extLst>
        </xdr:cNvPr>
        <xdr:cNvSpPr/>
      </xdr:nvSpPr>
      <xdr:spPr>
        <a:xfrm>
          <a:off x="4244975" y="629647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32221</xdr:rowOff>
    </xdr:from>
    <xdr:ext cx="405111" cy="259045"/>
    <xdr:sp macro="" textlink="">
      <xdr:nvSpPr>
        <xdr:cNvPr id="86" name="有形固定資産減価償却率該当値テキスト">
          <a:extLst>
            <a:ext uri="{FF2B5EF4-FFF2-40B4-BE49-F238E27FC236}">
              <a16:creationId xmlns:a16="http://schemas.microsoft.com/office/drawing/2014/main" id="{9E64D929-5933-427E-B698-CD1BA65A127E}"/>
            </a:ext>
          </a:extLst>
        </xdr:cNvPr>
        <xdr:cNvSpPr txBox="1"/>
      </xdr:nvSpPr>
      <xdr:spPr>
        <a:xfrm>
          <a:off x="4342765" y="626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19867</xdr:rowOff>
    </xdr:from>
    <xdr:to>
      <xdr:col>19</xdr:col>
      <xdr:colOff>187325</xdr:colOff>
      <xdr:row>32</xdr:row>
      <xdr:rowOff>121467</xdr:rowOff>
    </xdr:to>
    <xdr:sp macro="" textlink="">
      <xdr:nvSpPr>
        <xdr:cNvPr id="87" name="楕円 86">
          <a:extLst>
            <a:ext uri="{FF2B5EF4-FFF2-40B4-BE49-F238E27FC236}">
              <a16:creationId xmlns:a16="http://schemas.microsoft.com/office/drawing/2014/main" id="{C1BA9795-017B-4752-B801-20C2C005B81C}"/>
            </a:ext>
          </a:extLst>
        </xdr:cNvPr>
        <xdr:cNvSpPr/>
      </xdr:nvSpPr>
      <xdr:spPr>
        <a:xfrm>
          <a:off x="3611880" y="625493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70667</xdr:rowOff>
    </xdr:from>
    <xdr:to>
      <xdr:col>23</xdr:col>
      <xdr:colOff>85725</xdr:colOff>
      <xdr:row>32</xdr:row>
      <xdr:rowOff>104594</xdr:rowOff>
    </xdr:to>
    <xdr:cxnSp macro="">
      <xdr:nvCxnSpPr>
        <xdr:cNvPr id="88" name="直線コネクタ 87">
          <a:extLst>
            <a:ext uri="{FF2B5EF4-FFF2-40B4-BE49-F238E27FC236}">
              <a16:creationId xmlns:a16="http://schemas.microsoft.com/office/drawing/2014/main" id="{E321E509-BF39-4997-B635-5F89BED92EFC}"/>
            </a:ext>
          </a:extLst>
        </xdr:cNvPr>
        <xdr:cNvCxnSpPr/>
      </xdr:nvCxnSpPr>
      <xdr:spPr>
        <a:xfrm>
          <a:off x="3656965" y="6307637"/>
          <a:ext cx="640715"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9" name="楕円 88">
          <a:extLst>
            <a:ext uri="{FF2B5EF4-FFF2-40B4-BE49-F238E27FC236}">
              <a16:creationId xmlns:a16="http://schemas.microsoft.com/office/drawing/2014/main" id="{C05682B9-BDDC-4917-B8FD-F7F6549AEAD5}"/>
            </a:ext>
          </a:extLst>
        </xdr:cNvPr>
        <xdr:cNvSpPr/>
      </xdr:nvSpPr>
      <xdr:spPr>
        <a:xfrm>
          <a:off x="2926080" y="621864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70667</xdr:rowOff>
    </xdr:to>
    <xdr:cxnSp macro="">
      <xdr:nvCxnSpPr>
        <xdr:cNvPr id="90" name="直線コネクタ 89">
          <a:extLst>
            <a:ext uri="{FF2B5EF4-FFF2-40B4-BE49-F238E27FC236}">
              <a16:creationId xmlns:a16="http://schemas.microsoft.com/office/drawing/2014/main" id="{00CA47D2-746E-4103-85D0-59D3FE6C6788}"/>
            </a:ext>
          </a:extLst>
        </xdr:cNvPr>
        <xdr:cNvCxnSpPr/>
      </xdr:nvCxnSpPr>
      <xdr:spPr>
        <a:xfrm>
          <a:off x="2971165" y="6267541"/>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1" name="楕円 90">
          <a:extLst>
            <a:ext uri="{FF2B5EF4-FFF2-40B4-BE49-F238E27FC236}">
              <a16:creationId xmlns:a16="http://schemas.microsoft.com/office/drawing/2014/main" id="{93AC1671-A6AA-44FF-80C6-247336902C92}"/>
            </a:ext>
          </a:extLst>
        </xdr:cNvPr>
        <xdr:cNvSpPr/>
      </xdr:nvSpPr>
      <xdr:spPr>
        <a:xfrm>
          <a:off x="2240280" y="618163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30571</xdr:rowOff>
    </xdr:to>
    <xdr:cxnSp macro="">
      <xdr:nvCxnSpPr>
        <xdr:cNvPr id="92" name="直線コネクタ 91">
          <a:extLst>
            <a:ext uri="{FF2B5EF4-FFF2-40B4-BE49-F238E27FC236}">
              <a16:creationId xmlns:a16="http://schemas.microsoft.com/office/drawing/2014/main" id="{D88145CE-EBB8-46CF-8C96-A52593616DEF}"/>
            </a:ext>
          </a:extLst>
        </xdr:cNvPr>
        <xdr:cNvCxnSpPr/>
      </xdr:nvCxnSpPr>
      <xdr:spPr>
        <a:xfrm>
          <a:off x="2285365" y="6236244"/>
          <a:ext cx="6858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80282</xdr:rowOff>
    </xdr:from>
    <xdr:to>
      <xdr:col>7</xdr:col>
      <xdr:colOff>187325</xdr:colOff>
      <xdr:row>32</xdr:row>
      <xdr:rowOff>10432</xdr:rowOff>
    </xdr:to>
    <xdr:sp macro="" textlink="">
      <xdr:nvSpPr>
        <xdr:cNvPr id="93" name="楕円 92">
          <a:extLst>
            <a:ext uri="{FF2B5EF4-FFF2-40B4-BE49-F238E27FC236}">
              <a16:creationId xmlns:a16="http://schemas.microsoft.com/office/drawing/2014/main" id="{98FD131F-23A0-4BF8-A43B-6EB10B47C41C}"/>
            </a:ext>
          </a:extLst>
        </xdr:cNvPr>
        <xdr:cNvSpPr/>
      </xdr:nvSpPr>
      <xdr:spPr>
        <a:xfrm>
          <a:off x="1554480" y="614961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131082</xdr:rowOff>
    </xdr:from>
    <xdr:to>
      <xdr:col>11</xdr:col>
      <xdr:colOff>136525</xdr:colOff>
      <xdr:row>31</xdr:row>
      <xdr:rowOff>165009</xdr:rowOff>
    </xdr:to>
    <xdr:cxnSp macro="">
      <xdr:nvCxnSpPr>
        <xdr:cNvPr id="94" name="直線コネクタ 93">
          <a:extLst>
            <a:ext uri="{FF2B5EF4-FFF2-40B4-BE49-F238E27FC236}">
              <a16:creationId xmlns:a16="http://schemas.microsoft.com/office/drawing/2014/main" id="{4B82DBA5-1D63-4E21-84AF-FE755A36CB4B}"/>
            </a:ext>
          </a:extLst>
        </xdr:cNvPr>
        <xdr:cNvCxnSpPr/>
      </xdr:nvCxnSpPr>
      <xdr:spPr>
        <a:xfrm>
          <a:off x="1599565" y="6202317"/>
          <a:ext cx="6858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5" name="n_1aveValue有形固定資産減価償却率">
          <a:extLst>
            <a:ext uri="{FF2B5EF4-FFF2-40B4-BE49-F238E27FC236}">
              <a16:creationId xmlns:a16="http://schemas.microsoft.com/office/drawing/2014/main" id="{ABFFDFD3-A7A4-418B-A15D-92580DF7B0AE}"/>
            </a:ext>
          </a:extLst>
        </xdr:cNvPr>
        <xdr:cNvSpPr txBox="1"/>
      </xdr:nvSpPr>
      <xdr:spPr>
        <a:xfrm>
          <a:off x="3464569" y="59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6" name="n_2aveValue有形固定資産減価償却率">
          <a:extLst>
            <a:ext uri="{FF2B5EF4-FFF2-40B4-BE49-F238E27FC236}">
              <a16:creationId xmlns:a16="http://schemas.microsoft.com/office/drawing/2014/main" id="{B088D82A-B137-4D6E-BB31-30359F4F0CE6}"/>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7" name="n_3aveValue有形固定資産減価償却率">
          <a:extLst>
            <a:ext uri="{FF2B5EF4-FFF2-40B4-BE49-F238E27FC236}">
              <a16:creationId xmlns:a16="http://schemas.microsoft.com/office/drawing/2014/main" id="{7F5BFC1A-16C4-4C6C-A94C-D4F901010FC8}"/>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8" name="n_4aveValue有形固定資産減価償却率">
          <a:extLst>
            <a:ext uri="{FF2B5EF4-FFF2-40B4-BE49-F238E27FC236}">
              <a16:creationId xmlns:a16="http://schemas.microsoft.com/office/drawing/2014/main" id="{E5D9241A-F9C4-42D9-803F-BF8F30BFFF9D}"/>
            </a:ext>
          </a:extLst>
        </xdr:cNvPr>
        <xdr:cNvSpPr txBox="1"/>
      </xdr:nvSpPr>
      <xdr:spPr>
        <a:xfrm>
          <a:off x="142177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112594</xdr:rowOff>
    </xdr:from>
    <xdr:ext cx="405111" cy="259045"/>
    <xdr:sp macro="" textlink="">
      <xdr:nvSpPr>
        <xdr:cNvPr id="99" name="n_1mainValue有形固定資産減価償却率">
          <a:extLst>
            <a:ext uri="{FF2B5EF4-FFF2-40B4-BE49-F238E27FC236}">
              <a16:creationId xmlns:a16="http://schemas.microsoft.com/office/drawing/2014/main" id="{E2DB3D99-E188-4DF7-8422-484C2713F35A}"/>
            </a:ext>
          </a:extLst>
        </xdr:cNvPr>
        <xdr:cNvSpPr txBox="1"/>
      </xdr:nvSpPr>
      <xdr:spPr>
        <a:xfrm>
          <a:off x="3464569" y="635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0" name="n_2mainValue有形固定資産減価償却率">
          <a:extLst>
            <a:ext uri="{FF2B5EF4-FFF2-40B4-BE49-F238E27FC236}">
              <a16:creationId xmlns:a16="http://schemas.microsoft.com/office/drawing/2014/main" id="{4F3D0712-6E13-480F-B890-667E5034CF8D}"/>
            </a:ext>
          </a:extLst>
        </xdr:cNvPr>
        <xdr:cNvSpPr txBox="1"/>
      </xdr:nvSpPr>
      <xdr:spPr>
        <a:xfrm>
          <a:off x="2793374" y="599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60886</xdr:rowOff>
    </xdr:from>
    <xdr:ext cx="405111" cy="259045"/>
    <xdr:sp macro="" textlink="">
      <xdr:nvSpPr>
        <xdr:cNvPr id="101" name="n_3mainValue有形固定資産減価償却率">
          <a:extLst>
            <a:ext uri="{FF2B5EF4-FFF2-40B4-BE49-F238E27FC236}">
              <a16:creationId xmlns:a16="http://schemas.microsoft.com/office/drawing/2014/main" id="{487F4E69-886A-4F34-958B-E1B13D564C97}"/>
            </a:ext>
          </a:extLst>
        </xdr:cNvPr>
        <xdr:cNvSpPr txBox="1"/>
      </xdr:nvSpPr>
      <xdr:spPr>
        <a:xfrm>
          <a:off x="2107574" y="5953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1559</xdr:rowOff>
    </xdr:from>
    <xdr:ext cx="405111" cy="259045"/>
    <xdr:sp macro="" textlink="">
      <xdr:nvSpPr>
        <xdr:cNvPr id="102" name="n_4mainValue有形固定資産減価償却率">
          <a:extLst>
            <a:ext uri="{FF2B5EF4-FFF2-40B4-BE49-F238E27FC236}">
              <a16:creationId xmlns:a16="http://schemas.microsoft.com/office/drawing/2014/main" id="{F7F648FA-85C5-41C3-9BE9-2889B88A0210}"/>
            </a:ext>
          </a:extLst>
        </xdr:cNvPr>
        <xdr:cNvSpPr txBox="1"/>
      </xdr:nvSpPr>
      <xdr:spPr>
        <a:xfrm>
          <a:off x="1421774" y="624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EB63E295-8E11-492F-8E4C-14A9711AE03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D34F604-9C4E-4D7E-BF14-BA8C2E999DD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E1F35E0-2511-4C09-901D-1160EA17562B}"/>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650CCD50-AA82-4607-B085-3C4218FA300D}"/>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42A20480-DF2A-4330-9E50-C070A693A642}"/>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653170B-4111-42BC-85A2-A753E273AB6B}"/>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349583A5-883B-4416-B410-84927B15E34E}"/>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76263D7C-AAB9-4693-801C-AA02332EB266}"/>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2CE6237-CC8D-440B-B915-F5520F3E807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4DBC72D2-50C7-48C3-B89F-615B13F6445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B6796070-D0B5-4363-9AAE-41AA96641F9C}"/>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51E9872-6966-4B2E-A2F8-964EFCF95903}"/>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C78316FE-CD6E-46EE-94C9-32D61A957B8C}"/>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年度に類似団体平均を下回り、令和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年度も引き続き類似団体平均を下回っている。普通交付税の再算定による増加額を財政調整基金や減債基金へ積立をしたこと等が影響している。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今後も人口減少による地方税収の減が見込まれ、長期的視点に立った債務の管理が必要である。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低い水準を目指し、基金や起債の取り扱いに注意して取り組んでいく。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7EF0E348-DE78-4FDE-BB07-A732D2A7C066}"/>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EB25BC31-DDE1-41D5-B1D8-5A54C2456D88}"/>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A6B7EDF-FAE8-416F-ADAB-0558073EB98A}"/>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43151657-C4C9-46BB-9E5D-2D63BCF5048F}"/>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E3EF3A47-9F69-421D-AD5F-983EA307674B}"/>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6EA5610B-2F1B-49D4-B8C6-BECC37DD21E2}"/>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C6C5CAAC-C182-473C-BE49-82555F1C5FCA}"/>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2D353749-8450-40C4-819B-40E9EE757AFF}"/>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2EB869B7-8F76-450B-B171-8B066BDB608F}"/>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F415B66-5F25-44FE-A422-F4F49F33426E}"/>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9BAFF930-1778-4690-9183-1D232597BE24}"/>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F5F9C4C6-5F5D-400A-BEBF-34F942107784}"/>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91E8E84E-3071-4730-9869-E9ED923ABA81}"/>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BC21D2F-4300-45C3-A630-D1F61D0E397E}"/>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68E2C281-AAC1-4599-B247-F7CCD1E1362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1413DB8-0B94-46F1-A02E-C7A8348B7661}"/>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5698591C-006C-4568-BEB0-97BFE6FFE7B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3" name="直線コネクタ 132">
          <a:extLst>
            <a:ext uri="{FF2B5EF4-FFF2-40B4-BE49-F238E27FC236}">
              <a16:creationId xmlns:a16="http://schemas.microsoft.com/office/drawing/2014/main" id="{4BB741AE-9078-403C-A4BE-2D36D7F09FFF}"/>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4" name="債務償還比率最小値テキスト">
          <a:extLst>
            <a:ext uri="{FF2B5EF4-FFF2-40B4-BE49-F238E27FC236}">
              <a16:creationId xmlns:a16="http://schemas.microsoft.com/office/drawing/2014/main" id="{B1D087E0-4B69-4761-AF28-95663904D51F}"/>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5" name="直線コネクタ 134">
          <a:extLst>
            <a:ext uri="{FF2B5EF4-FFF2-40B4-BE49-F238E27FC236}">
              <a16:creationId xmlns:a16="http://schemas.microsoft.com/office/drawing/2014/main" id="{F10179A9-386B-4D9F-9B96-3C10746E5857}"/>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8FE4B659-8A3A-496C-89F5-B2E41FF10F4D}"/>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E13703A7-341A-4019-B2A6-7579A316C4FE}"/>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8" name="債務償還比率平均値テキスト">
          <a:extLst>
            <a:ext uri="{FF2B5EF4-FFF2-40B4-BE49-F238E27FC236}">
              <a16:creationId xmlns:a16="http://schemas.microsoft.com/office/drawing/2014/main" id="{11D4644D-0A5C-4A1C-83A7-CEEE16E86F45}"/>
            </a:ext>
          </a:extLst>
        </xdr:cNvPr>
        <xdr:cNvSpPr txBox="1"/>
      </xdr:nvSpPr>
      <xdr:spPr>
        <a:xfrm>
          <a:off x="13369925" y="569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9" name="フローチャート: 判断 138">
          <a:extLst>
            <a:ext uri="{FF2B5EF4-FFF2-40B4-BE49-F238E27FC236}">
              <a16:creationId xmlns:a16="http://schemas.microsoft.com/office/drawing/2014/main" id="{C636BC7A-410D-42B9-9800-02AD021415D0}"/>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0" name="フローチャート: 判断 139">
          <a:extLst>
            <a:ext uri="{FF2B5EF4-FFF2-40B4-BE49-F238E27FC236}">
              <a16:creationId xmlns:a16="http://schemas.microsoft.com/office/drawing/2014/main" id="{2E782C17-DFAA-432B-83EE-365213688588}"/>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1" name="フローチャート: 判断 140">
          <a:extLst>
            <a:ext uri="{FF2B5EF4-FFF2-40B4-BE49-F238E27FC236}">
              <a16:creationId xmlns:a16="http://schemas.microsoft.com/office/drawing/2014/main" id="{DE25474D-2372-4B93-9E85-7E42B4131E58}"/>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2" name="フローチャート: 判断 141">
          <a:extLst>
            <a:ext uri="{FF2B5EF4-FFF2-40B4-BE49-F238E27FC236}">
              <a16:creationId xmlns:a16="http://schemas.microsoft.com/office/drawing/2014/main" id="{DE9FF60A-B37E-4F2C-A729-1A5ABE15ADBC}"/>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3" name="フローチャート: 判断 142">
          <a:extLst>
            <a:ext uri="{FF2B5EF4-FFF2-40B4-BE49-F238E27FC236}">
              <a16:creationId xmlns:a16="http://schemas.microsoft.com/office/drawing/2014/main" id="{BB326E75-0ED9-4983-B2A6-D6EF605040D9}"/>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EA0E118-D0F7-4ABC-8610-D0959267DB5F}"/>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3CDE36D-D5AD-4817-A11A-FF521508A32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9CACB43-2160-4B4F-A83E-00CEA03A313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D844CCF-E2AC-4D77-B62E-2CE8DA9CFAA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DF9E677-3BBB-4343-9DE5-29D8A468D78C}"/>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121194</xdr:rowOff>
    </xdr:from>
    <xdr:to>
      <xdr:col>76</xdr:col>
      <xdr:colOff>73025</xdr:colOff>
      <xdr:row>29</xdr:row>
      <xdr:rowOff>51344</xdr:rowOff>
    </xdr:to>
    <xdr:sp macro="" textlink="">
      <xdr:nvSpPr>
        <xdr:cNvPr id="149" name="楕円 148">
          <a:extLst>
            <a:ext uri="{FF2B5EF4-FFF2-40B4-BE49-F238E27FC236}">
              <a16:creationId xmlns:a16="http://schemas.microsoft.com/office/drawing/2014/main" id="{AFC825A2-66CC-4627-BCE9-AE6CF9EDD345}"/>
            </a:ext>
          </a:extLst>
        </xdr:cNvPr>
        <xdr:cNvSpPr/>
      </xdr:nvSpPr>
      <xdr:spPr>
        <a:xfrm>
          <a:off x="13289280" y="567617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144071</xdr:rowOff>
    </xdr:from>
    <xdr:ext cx="469744" cy="259045"/>
    <xdr:sp macro="" textlink="">
      <xdr:nvSpPr>
        <xdr:cNvPr id="150" name="債務償還比率該当値テキスト">
          <a:extLst>
            <a:ext uri="{FF2B5EF4-FFF2-40B4-BE49-F238E27FC236}">
              <a16:creationId xmlns:a16="http://schemas.microsoft.com/office/drawing/2014/main" id="{6AB8B2BB-43BB-4D69-A3B1-C62AEA081853}"/>
            </a:ext>
          </a:extLst>
        </xdr:cNvPr>
        <xdr:cNvSpPr txBox="1"/>
      </xdr:nvSpPr>
      <xdr:spPr>
        <a:xfrm>
          <a:off x="13369925" y="55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166415</xdr:rowOff>
    </xdr:from>
    <xdr:to>
      <xdr:col>72</xdr:col>
      <xdr:colOff>123825</xdr:colOff>
      <xdr:row>30</xdr:row>
      <xdr:rowOff>96565</xdr:rowOff>
    </xdr:to>
    <xdr:sp macro="" textlink="">
      <xdr:nvSpPr>
        <xdr:cNvPr id="151" name="楕円 150">
          <a:extLst>
            <a:ext uri="{FF2B5EF4-FFF2-40B4-BE49-F238E27FC236}">
              <a16:creationId xmlns:a16="http://schemas.microsoft.com/office/drawing/2014/main" id="{A6233DFC-02C3-4D4B-AE87-743CB11F1D1C}"/>
            </a:ext>
          </a:extLst>
        </xdr:cNvPr>
        <xdr:cNvSpPr/>
      </xdr:nvSpPr>
      <xdr:spPr>
        <a:xfrm>
          <a:off x="12629515" y="589475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544</xdr:rowOff>
    </xdr:from>
    <xdr:to>
      <xdr:col>76</xdr:col>
      <xdr:colOff>22225</xdr:colOff>
      <xdr:row>30</xdr:row>
      <xdr:rowOff>45765</xdr:rowOff>
    </xdr:to>
    <xdr:cxnSp macro="">
      <xdr:nvCxnSpPr>
        <xdr:cNvPr id="152" name="直線コネクタ 151">
          <a:extLst>
            <a:ext uri="{FF2B5EF4-FFF2-40B4-BE49-F238E27FC236}">
              <a16:creationId xmlns:a16="http://schemas.microsoft.com/office/drawing/2014/main" id="{FF345326-A73C-4D29-8DCA-C25B9E2A489F}"/>
            </a:ext>
          </a:extLst>
        </xdr:cNvPr>
        <xdr:cNvCxnSpPr/>
      </xdr:nvCxnSpPr>
      <xdr:spPr>
        <a:xfrm flipV="1">
          <a:off x="12684125" y="5725069"/>
          <a:ext cx="631190" cy="2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104303</xdr:rowOff>
    </xdr:from>
    <xdr:to>
      <xdr:col>68</xdr:col>
      <xdr:colOff>123825</xdr:colOff>
      <xdr:row>31</xdr:row>
      <xdr:rowOff>34453</xdr:rowOff>
    </xdr:to>
    <xdr:sp macro="" textlink="">
      <xdr:nvSpPr>
        <xdr:cNvPr id="153" name="楕円 152">
          <a:extLst>
            <a:ext uri="{FF2B5EF4-FFF2-40B4-BE49-F238E27FC236}">
              <a16:creationId xmlns:a16="http://schemas.microsoft.com/office/drawing/2014/main" id="{6ED40A8C-EBCA-45C5-A424-9A3CD81847D4}"/>
            </a:ext>
          </a:extLst>
        </xdr:cNvPr>
        <xdr:cNvSpPr/>
      </xdr:nvSpPr>
      <xdr:spPr>
        <a:xfrm>
          <a:off x="11943715" y="599837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45765</xdr:rowOff>
    </xdr:from>
    <xdr:to>
      <xdr:col>72</xdr:col>
      <xdr:colOff>73025</xdr:colOff>
      <xdr:row>30</xdr:row>
      <xdr:rowOff>155103</xdr:rowOff>
    </xdr:to>
    <xdr:cxnSp macro="">
      <xdr:nvCxnSpPr>
        <xdr:cNvPr id="154" name="直線コネクタ 153">
          <a:extLst>
            <a:ext uri="{FF2B5EF4-FFF2-40B4-BE49-F238E27FC236}">
              <a16:creationId xmlns:a16="http://schemas.microsoft.com/office/drawing/2014/main" id="{85B1F7C1-87F4-48FD-BDEC-3371BCF72569}"/>
            </a:ext>
          </a:extLst>
        </xdr:cNvPr>
        <xdr:cNvCxnSpPr/>
      </xdr:nvCxnSpPr>
      <xdr:spPr>
        <a:xfrm flipV="1">
          <a:off x="11998325" y="5943645"/>
          <a:ext cx="685800" cy="10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114944</xdr:rowOff>
    </xdr:from>
    <xdr:to>
      <xdr:col>64</xdr:col>
      <xdr:colOff>123825</xdr:colOff>
      <xdr:row>31</xdr:row>
      <xdr:rowOff>45094</xdr:rowOff>
    </xdr:to>
    <xdr:sp macro="" textlink="">
      <xdr:nvSpPr>
        <xdr:cNvPr id="155" name="楕円 154">
          <a:extLst>
            <a:ext uri="{FF2B5EF4-FFF2-40B4-BE49-F238E27FC236}">
              <a16:creationId xmlns:a16="http://schemas.microsoft.com/office/drawing/2014/main" id="{6D2A2062-0EEA-4318-B015-38B027CDF289}"/>
            </a:ext>
          </a:extLst>
        </xdr:cNvPr>
        <xdr:cNvSpPr/>
      </xdr:nvSpPr>
      <xdr:spPr>
        <a:xfrm>
          <a:off x="11257915" y="601091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155103</xdr:rowOff>
    </xdr:from>
    <xdr:to>
      <xdr:col>68</xdr:col>
      <xdr:colOff>73025</xdr:colOff>
      <xdr:row>30</xdr:row>
      <xdr:rowOff>165744</xdr:rowOff>
    </xdr:to>
    <xdr:cxnSp macro="">
      <xdr:nvCxnSpPr>
        <xdr:cNvPr id="156" name="直線コネクタ 155">
          <a:extLst>
            <a:ext uri="{FF2B5EF4-FFF2-40B4-BE49-F238E27FC236}">
              <a16:creationId xmlns:a16="http://schemas.microsoft.com/office/drawing/2014/main" id="{7193F896-5B94-4598-908E-ADB5495205CA}"/>
            </a:ext>
          </a:extLst>
        </xdr:cNvPr>
        <xdr:cNvCxnSpPr/>
      </xdr:nvCxnSpPr>
      <xdr:spPr>
        <a:xfrm flipV="1">
          <a:off x="11312525" y="6051078"/>
          <a:ext cx="6858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64208</xdr:rowOff>
    </xdr:from>
    <xdr:to>
      <xdr:col>60</xdr:col>
      <xdr:colOff>123825</xdr:colOff>
      <xdr:row>30</xdr:row>
      <xdr:rowOff>165808</xdr:rowOff>
    </xdr:to>
    <xdr:sp macro="" textlink="">
      <xdr:nvSpPr>
        <xdr:cNvPr id="157" name="楕円 156">
          <a:extLst>
            <a:ext uri="{FF2B5EF4-FFF2-40B4-BE49-F238E27FC236}">
              <a16:creationId xmlns:a16="http://schemas.microsoft.com/office/drawing/2014/main" id="{D75FDDBA-613D-4E88-90A1-25A61942F2C2}"/>
            </a:ext>
          </a:extLst>
        </xdr:cNvPr>
        <xdr:cNvSpPr/>
      </xdr:nvSpPr>
      <xdr:spPr>
        <a:xfrm>
          <a:off x="10572115" y="5956373"/>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115008</xdr:rowOff>
    </xdr:from>
    <xdr:to>
      <xdr:col>64</xdr:col>
      <xdr:colOff>73025</xdr:colOff>
      <xdr:row>30</xdr:row>
      <xdr:rowOff>165744</xdr:rowOff>
    </xdr:to>
    <xdr:cxnSp macro="">
      <xdr:nvCxnSpPr>
        <xdr:cNvPr id="158" name="直線コネクタ 157">
          <a:extLst>
            <a:ext uri="{FF2B5EF4-FFF2-40B4-BE49-F238E27FC236}">
              <a16:creationId xmlns:a16="http://schemas.microsoft.com/office/drawing/2014/main" id="{BF442159-CA04-46E7-A511-0271CC08F80F}"/>
            </a:ext>
          </a:extLst>
        </xdr:cNvPr>
        <xdr:cNvCxnSpPr/>
      </xdr:nvCxnSpPr>
      <xdr:spPr>
        <a:xfrm>
          <a:off x="10626725" y="6010983"/>
          <a:ext cx="685800" cy="5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59" name="n_1aveValue債務償還比率">
          <a:extLst>
            <a:ext uri="{FF2B5EF4-FFF2-40B4-BE49-F238E27FC236}">
              <a16:creationId xmlns:a16="http://schemas.microsoft.com/office/drawing/2014/main" id="{6E5A38F9-61F3-4AF5-A237-B5DD0DAA36D0}"/>
            </a:ext>
          </a:extLst>
        </xdr:cNvPr>
        <xdr:cNvSpPr txBox="1"/>
      </xdr:nvSpPr>
      <xdr:spPr>
        <a:xfrm>
          <a:off x="12459412" y="603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60" name="n_2aveValue債務償還比率">
          <a:extLst>
            <a:ext uri="{FF2B5EF4-FFF2-40B4-BE49-F238E27FC236}">
              <a16:creationId xmlns:a16="http://schemas.microsoft.com/office/drawing/2014/main" id="{ADD0CD21-29A1-42F3-B1B6-CC76224143C7}"/>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61" name="n_3aveValue債務償還比率">
          <a:extLst>
            <a:ext uri="{FF2B5EF4-FFF2-40B4-BE49-F238E27FC236}">
              <a16:creationId xmlns:a16="http://schemas.microsoft.com/office/drawing/2014/main" id="{B4BEC144-812D-410E-988A-AB042D018DA0}"/>
            </a:ext>
          </a:extLst>
        </xdr:cNvPr>
        <xdr:cNvSpPr txBox="1"/>
      </xdr:nvSpPr>
      <xdr:spPr>
        <a:xfrm>
          <a:off x="11094797" y="5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2" name="n_4aveValue債務償還比率">
          <a:extLst>
            <a:ext uri="{FF2B5EF4-FFF2-40B4-BE49-F238E27FC236}">
              <a16:creationId xmlns:a16="http://schemas.microsoft.com/office/drawing/2014/main" id="{069F51D5-AD23-45C9-9844-D68DF0C83C2D}"/>
            </a:ext>
          </a:extLst>
        </xdr:cNvPr>
        <xdr:cNvSpPr txBox="1"/>
      </xdr:nvSpPr>
      <xdr:spPr>
        <a:xfrm>
          <a:off x="10408997" y="61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113092</xdr:rowOff>
    </xdr:from>
    <xdr:ext cx="469744" cy="259045"/>
    <xdr:sp macro="" textlink="">
      <xdr:nvSpPr>
        <xdr:cNvPr id="163" name="n_1mainValue債務償還比率">
          <a:extLst>
            <a:ext uri="{FF2B5EF4-FFF2-40B4-BE49-F238E27FC236}">
              <a16:creationId xmlns:a16="http://schemas.microsoft.com/office/drawing/2014/main" id="{1933E2CF-AB90-4B09-A0BC-CB7F843A9CE5}"/>
            </a:ext>
          </a:extLst>
        </xdr:cNvPr>
        <xdr:cNvSpPr txBox="1"/>
      </xdr:nvSpPr>
      <xdr:spPr>
        <a:xfrm>
          <a:off x="12459412" y="56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25580</xdr:rowOff>
    </xdr:from>
    <xdr:ext cx="469744" cy="259045"/>
    <xdr:sp macro="" textlink="">
      <xdr:nvSpPr>
        <xdr:cNvPr id="164" name="n_2mainValue債務償還比率">
          <a:extLst>
            <a:ext uri="{FF2B5EF4-FFF2-40B4-BE49-F238E27FC236}">
              <a16:creationId xmlns:a16="http://schemas.microsoft.com/office/drawing/2014/main" id="{E9854FB0-140A-4048-BC34-5C71D56B37FC}"/>
            </a:ext>
          </a:extLst>
        </xdr:cNvPr>
        <xdr:cNvSpPr txBox="1"/>
      </xdr:nvSpPr>
      <xdr:spPr>
        <a:xfrm>
          <a:off x="11780597" y="60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36221</xdr:rowOff>
    </xdr:from>
    <xdr:ext cx="469744" cy="259045"/>
    <xdr:sp macro="" textlink="">
      <xdr:nvSpPr>
        <xdr:cNvPr id="165" name="n_3mainValue債務償還比率">
          <a:extLst>
            <a:ext uri="{FF2B5EF4-FFF2-40B4-BE49-F238E27FC236}">
              <a16:creationId xmlns:a16="http://schemas.microsoft.com/office/drawing/2014/main" id="{9C0994ED-A689-45EA-896B-F77D79C7DFE1}"/>
            </a:ext>
          </a:extLst>
        </xdr:cNvPr>
        <xdr:cNvSpPr txBox="1"/>
      </xdr:nvSpPr>
      <xdr:spPr>
        <a:xfrm>
          <a:off x="11094797" y="610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10885</xdr:rowOff>
    </xdr:from>
    <xdr:ext cx="469744" cy="259045"/>
    <xdr:sp macro="" textlink="">
      <xdr:nvSpPr>
        <xdr:cNvPr id="166" name="n_4mainValue債務償還比率">
          <a:extLst>
            <a:ext uri="{FF2B5EF4-FFF2-40B4-BE49-F238E27FC236}">
              <a16:creationId xmlns:a16="http://schemas.microsoft.com/office/drawing/2014/main" id="{4FE11FFF-45B8-4B8A-ABE1-FDD3BF0B934B}"/>
            </a:ext>
          </a:extLst>
        </xdr:cNvPr>
        <xdr:cNvSpPr txBox="1"/>
      </xdr:nvSpPr>
      <xdr:spPr>
        <a:xfrm>
          <a:off x="10408997" y="57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DA27296-EB6A-4842-8889-25AAFC977D4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77CC917C-DF44-4788-B3B0-900E3533564D}"/>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38301349-F42D-44D0-9AE8-8C0EEEFA2AC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EE5BC79-6FC4-429B-BC03-0BA5D9613C21}"/>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BED0C99-94CE-4C14-A28F-D4EF61006C6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E6674E4B-C891-434A-B80F-B2C747EC4EC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69CFCA-F8EB-4FBE-9508-50649E35D9D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81D715-CDD5-41D3-BC55-E24F865145B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F502A5-54A3-47BE-B101-DAE65ED65AF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09C605-BD69-4474-8B73-5B86ABB7A080}"/>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A845E16-DF82-4FD0-A93A-287B88592C0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3488AB-E24E-4EA7-ACA2-3844A47EEBE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ACAFA0-BDEA-4579-B322-65EE20DC8BE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A03D96-7420-412A-A5DA-374950D71BC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28E9CC-385B-44F1-876A-429D0A79AE9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07B5701-EB56-4AD0-A624-D100A15B9DF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4A29273-F804-4296-9714-5FD6E075EC5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D958B94-3F6A-4D94-A8D4-DA4C001D64C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A21DDC-6D10-49DF-8A8D-9109CF0163C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C7FE3C-6E49-4A5C-A0F8-D08904F5A3E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7F91C9-E251-4896-AD1C-BC87D53881C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E9FEFC2-5C95-475C-9F4B-4E694AC0068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D88A1AD-E1E0-4BED-B421-CD5F23FD1C63}"/>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15D206-B875-4455-99F2-695A7F89FB8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FF2384-6EC7-4EA8-90D2-7939639271B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CE6F27-FA2D-4125-A695-3C1AE9785DD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09D591-2A53-4663-A95E-F5FC8443AD54}"/>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471045-A814-40A8-AAD0-9826461771B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C4E122-21F9-4225-9F9B-9D4DFD283C1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57E8F5-46F9-4F16-B893-D018EE7CB00A}"/>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246B1A-7A4A-4506-BC37-891BD4DE70C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9B5CED-1D94-470A-ADE8-A61C66D2AFE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A23BFF-34C2-40FC-897D-225A696424E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254823-31ED-4ED3-B4DA-85D17AA0930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ED2BB5-370E-4086-A1D2-53B15B048F5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A4CD00-686F-4CAF-A428-24A4F5BBF63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32AE1B-164A-4E69-AB04-A97A41E51C6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62106C-F83A-4C85-A360-0408FD52A871}"/>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473228-31C2-489C-8E11-D0AEF0BEC087}"/>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3C97E6-7DE4-423C-A4B0-6583DD376AD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9F809E-0137-475F-8D07-CACC7A9897C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D5DC30-2540-4673-BF0E-3071610B5607}"/>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507624D-CA8B-4756-9E56-7DBE70EB7A7E}"/>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428714-1804-4194-8F7F-BE73FC6BDF19}"/>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8FCAEFC-763B-4B1E-ADF0-3988EF8A59D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4AEC6E-51E5-4A8C-A874-12E19B0165F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66CFDD-009A-49E2-9DC4-1C7193C3D14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C5392B-5952-4954-A6D9-C0C4653D767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5F27059-EEC8-40A3-AB93-D0591763F93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B7FA81-25E8-4D88-AEC8-55EE89D8766F}"/>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6571603-35B5-42A6-A782-457D9A9C7049}"/>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CAEF2E3-F32F-4C84-973D-F4E33B16B661}"/>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AB5B7F2-AFFE-4BB7-A1A8-A3658E364B52}"/>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F3D1843-C7A1-4DFE-A452-5E5BB36A6402}"/>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7ADC967-9D0D-4BFE-9582-B17B47469564}"/>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ED4C62E-E0B4-4C1F-8370-0D6E4BACF7A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FFDC0DD-077C-45FC-AC51-FBEE7588634A}"/>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1E4000C-BC85-40B4-BA9A-0A730CDBF8F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05ED443-40FA-4D09-8003-E4AB45E6F7E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2A905D2-3586-427D-A290-06ABB925C516}"/>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99EEC5B-81C5-4323-8EB2-36A31C32518B}"/>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A01D1C97-5237-4430-A0D8-427BA3DA3464}"/>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E07CA059-FCBF-4BE3-BF05-43FBA67241FD}"/>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51B34A95-B971-48CF-843A-B5D684190B51}"/>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E01DD3B-8CBB-48FF-B529-8ACCC542CCAD}"/>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ABB3EFA-720D-4AD6-99F5-5765D68A68A9}"/>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66F721A7-F811-4882-9A7E-8F9CE298C1D7}"/>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CE98098F-29D3-4488-BB1E-42318E5FAC14}"/>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8E571046-2FCB-4462-8B11-535A1335DD61}"/>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73EAEF59-C5C4-4983-A553-BC810DC86D97}"/>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9EDC9AE6-56A7-48D3-BD0C-3F7ABDC722F7}"/>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4030C76-AE79-45FD-9F24-02AB1942E290}"/>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5C322C-47CF-4852-862E-BE1937BC6CA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77CBE8-FD84-440F-B029-924FB58919D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CCC447-E992-4E40-8A48-1D22525A457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A8BDDD-9704-4529-B051-4C288708BAD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A5831D-95A0-4845-AC6B-F991A5299B2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135890</xdr:rowOff>
    </xdr:from>
    <xdr:to>
      <xdr:col>24</xdr:col>
      <xdr:colOff>114300</xdr:colOff>
      <xdr:row>37</xdr:row>
      <xdr:rowOff>66040</xdr:rowOff>
    </xdr:to>
    <xdr:sp macro="" textlink="">
      <xdr:nvSpPr>
        <xdr:cNvPr id="73" name="楕円 72">
          <a:extLst>
            <a:ext uri="{FF2B5EF4-FFF2-40B4-BE49-F238E27FC236}">
              <a16:creationId xmlns:a16="http://schemas.microsoft.com/office/drawing/2014/main" id="{5E75907E-4192-41C3-9AFC-715BEC8794EE}"/>
            </a:ext>
          </a:extLst>
        </xdr:cNvPr>
        <xdr:cNvSpPr/>
      </xdr:nvSpPr>
      <xdr:spPr>
        <a:xfrm>
          <a:off x="4131310" y="6304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4CFFB233-1D8C-4442-B193-93063016D292}"/>
            </a:ext>
          </a:extLst>
        </xdr:cNvPr>
        <xdr:cNvSpPr txBox="1"/>
      </xdr:nvSpPr>
      <xdr:spPr>
        <a:xfrm>
          <a:off x="421259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5" name="楕円 74">
          <a:extLst>
            <a:ext uri="{FF2B5EF4-FFF2-40B4-BE49-F238E27FC236}">
              <a16:creationId xmlns:a16="http://schemas.microsoft.com/office/drawing/2014/main" id="{6547702E-FA97-4A9B-867F-7E1F19889E57}"/>
            </a:ext>
          </a:extLst>
        </xdr:cNvPr>
        <xdr:cNvSpPr/>
      </xdr:nvSpPr>
      <xdr:spPr>
        <a:xfrm>
          <a:off x="3388360" y="6273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15240</xdr:rowOff>
    </xdr:to>
    <xdr:cxnSp macro="">
      <xdr:nvCxnSpPr>
        <xdr:cNvPr id="76" name="直線コネクタ 75">
          <a:extLst>
            <a:ext uri="{FF2B5EF4-FFF2-40B4-BE49-F238E27FC236}">
              <a16:creationId xmlns:a16="http://schemas.microsoft.com/office/drawing/2014/main" id="{CFDD61EE-54F3-4428-BA99-F5C93FDBC76F}"/>
            </a:ext>
          </a:extLst>
        </xdr:cNvPr>
        <xdr:cNvCxnSpPr/>
      </xdr:nvCxnSpPr>
      <xdr:spPr>
        <a:xfrm>
          <a:off x="3431540" y="6326505"/>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77" name="楕円 76">
          <a:extLst>
            <a:ext uri="{FF2B5EF4-FFF2-40B4-BE49-F238E27FC236}">
              <a16:creationId xmlns:a16="http://schemas.microsoft.com/office/drawing/2014/main" id="{4646EB46-F913-40BB-AA5D-B0713F94C1B2}"/>
            </a:ext>
          </a:extLst>
        </xdr:cNvPr>
        <xdr:cNvSpPr/>
      </xdr:nvSpPr>
      <xdr:spPr>
        <a:xfrm>
          <a:off x="2571750" y="6249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154305</xdr:rowOff>
    </xdr:to>
    <xdr:cxnSp macro="">
      <xdr:nvCxnSpPr>
        <xdr:cNvPr id="78" name="直線コネクタ 77">
          <a:extLst>
            <a:ext uri="{FF2B5EF4-FFF2-40B4-BE49-F238E27FC236}">
              <a16:creationId xmlns:a16="http://schemas.microsoft.com/office/drawing/2014/main" id="{07120B12-88DB-45ED-BFE9-C4523B85D4F2}"/>
            </a:ext>
          </a:extLst>
        </xdr:cNvPr>
        <xdr:cNvCxnSpPr/>
      </xdr:nvCxnSpPr>
      <xdr:spPr>
        <a:xfrm>
          <a:off x="2626360" y="6303645"/>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40640</xdr:rowOff>
    </xdr:from>
    <xdr:to>
      <xdr:col>10</xdr:col>
      <xdr:colOff>165100</xdr:colOff>
      <xdr:row>36</xdr:row>
      <xdr:rowOff>142240</xdr:rowOff>
    </xdr:to>
    <xdr:sp macro="" textlink="">
      <xdr:nvSpPr>
        <xdr:cNvPr id="79" name="楕円 78">
          <a:extLst>
            <a:ext uri="{FF2B5EF4-FFF2-40B4-BE49-F238E27FC236}">
              <a16:creationId xmlns:a16="http://schemas.microsoft.com/office/drawing/2014/main" id="{5A8390DC-4D8A-4C21-BC36-D60BC41583FC}"/>
            </a:ext>
          </a:extLst>
        </xdr:cNvPr>
        <xdr:cNvSpPr/>
      </xdr:nvSpPr>
      <xdr:spPr>
        <a:xfrm>
          <a:off x="1774190" y="6212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91440</xdr:rowOff>
    </xdr:from>
    <xdr:to>
      <xdr:col>15</xdr:col>
      <xdr:colOff>50800</xdr:colOff>
      <xdr:row>36</xdr:row>
      <xdr:rowOff>127635</xdr:rowOff>
    </xdr:to>
    <xdr:cxnSp macro="">
      <xdr:nvCxnSpPr>
        <xdr:cNvPr id="80" name="直線コネクタ 79">
          <a:extLst>
            <a:ext uri="{FF2B5EF4-FFF2-40B4-BE49-F238E27FC236}">
              <a16:creationId xmlns:a16="http://schemas.microsoft.com/office/drawing/2014/main" id="{E8C36A3A-5261-4685-AF6F-69FB55F77D46}"/>
            </a:ext>
          </a:extLst>
        </xdr:cNvPr>
        <xdr:cNvCxnSpPr/>
      </xdr:nvCxnSpPr>
      <xdr:spPr>
        <a:xfrm>
          <a:off x="1828800" y="626745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xdr:rowOff>
    </xdr:from>
    <xdr:to>
      <xdr:col>6</xdr:col>
      <xdr:colOff>38100</xdr:colOff>
      <xdr:row>36</xdr:row>
      <xdr:rowOff>106045</xdr:rowOff>
    </xdr:to>
    <xdr:sp macro="" textlink="">
      <xdr:nvSpPr>
        <xdr:cNvPr id="81" name="楕円 80">
          <a:extLst>
            <a:ext uri="{FF2B5EF4-FFF2-40B4-BE49-F238E27FC236}">
              <a16:creationId xmlns:a16="http://schemas.microsoft.com/office/drawing/2014/main" id="{32FC7A5A-5774-4FDC-A01A-D86DA90642F3}"/>
            </a:ext>
          </a:extLst>
        </xdr:cNvPr>
        <xdr:cNvSpPr/>
      </xdr:nvSpPr>
      <xdr:spPr>
        <a:xfrm>
          <a:off x="988060" y="617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55245</xdr:rowOff>
    </xdr:from>
    <xdr:to>
      <xdr:col>10</xdr:col>
      <xdr:colOff>114300</xdr:colOff>
      <xdr:row>36</xdr:row>
      <xdr:rowOff>91440</xdr:rowOff>
    </xdr:to>
    <xdr:cxnSp macro="">
      <xdr:nvCxnSpPr>
        <xdr:cNvPr id="82" name="直線コネクタ 81">
          <a:extLst>
            <a:ext uri="{FF2B5EF4-FFF2-40B4-BE49-F238E27FC236}">
              <a16:creationId xmlns:a16="http://schemas.microsoft.com/office/drawing/2014/main" id="{62640188-DD73-48B1-BB70-9E7900BFC27A}"/>
            </a:ext>
          </a:extLst>
        </xdr:cNvPr>
        <xdr:cNvCxnSpPr/>
      </xdr:nvCxnSpPr>
      <xdr:spPr>
        <a:xfrm>
          <a:off x="1031240" y="6231255"/>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6882B7D5-74BB-4093-82CD-9067F3A264FE}"/>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E285E73E-3803-46F9-9955-F9007CD3F8B9}"/>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9ED7A471-8C97-4923-AE5A-1D4069A25F84}"/>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D7E7445D-461B-4AEC-912F-668DB0BEC437}"/>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50182</xdr:rowOff>
    </xdr:from>
    <xdr:ext cx="405111" cy="259045"/>
    <xdr:sp macro="" textlink="">
      <xdr:nvSpPr>
        <xdr:cNvPr id="87" name="n_1mainValue【道路】&#10;有形固定資産減価償却率">
          <a:extLst>
            <a:ext uri="{FF2B5EF4-FFF2-40B4-BE49-F238E27FC236}">
              <a16:creationId xmlns:a16="http://schemas.microsoft.com/office/drawing/2014/main" id="{3173D30B-D82D-47E4-B3B6-CFA3950CF086}"/>
            </a:ext>
          </a:extLst>
        </xdr:cNvPr>
        <xdr:cNvSpPr txBox="1"/>
      </xdr:nvSpPr>
      <xdr:spPr>
        <a:xfrm>
          <a:off x="32391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8" name="n_2mainValue【道路】&#10;有形固定資産減価償却率">
          <a:extLst>
            <a:ext uri="{FF2B5EF4-FFF2-40B4-BE49-F238E27FC236}">
              <a16:creationId xmlns:a16="http://schemas.microsoft.com/office/drawing/2014/main" id="{5CF01E12-737F-428D-9A10-C8F332BA617E}"/>
            </a:ext>
          </a:extLst>
        </xdr:cNvPr>
        <xdr:cNvSpPr txBox="1"/>
      </xdr:nvSpPr>
      <xdr:spPr>
        <a:xfrm>
          <a:off x="2439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158767</xdr:rowOff>
    </xdr:from>
    <xdr:ext cx="405111" cy="259045"/>
    <xdr:sp macro="" textlink="">
      <xdr:nvSpPr>
        <xdr:cNvPr id="89" name="n_3mainValue【道路】&#10;有形固定資産減価償却率">
          <a:extLst>
            <a:ext uri="{FF2B5EF4-FFF2-40B4-BE49-F238E27FC236}">
              <a16:creationId xmlns:a16="http://schemas.microsoft.com/office/drawing/2014/main" id="{BE69F304-E8C1-4103-9097-801020E8C382}"/>
            </a:ext>
          </a:extLst>
        </xdr:cNvPr>
        <xdr:cNvSpPr txBox="1"/>
      </xdr:nvSpPr>
      <xdr:spPr>
        <a:xfrm>
          <a:off x="164148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122572</xdr:rowOff>
    </xdr:from>
    <xdr:ext cx="405111" cy="259045"/>
    <xdr:sp macro="" textlink="">
      <xdr:nvSpPr>
        <xdr:cNvPr id="90" name="n_4mainValue【道路】&#10;有形固定資産減価償却率">
          <a:extLst>
            <a:ext uri="{FF2B5EF4-FFF2-40B4-BE49-F238E27FC236}">
              <a16:creationId xmlns:a16="http://schemas.microsoft.com/office/drawing/2014/main" id="{9B674B86-386A-4145-BD08-C02469CD658B}"/>
            </a:ext>
          </a:extLst>
        </xdr:cNvPr>
        <xdr:cNvSpPr txBox="1"/>
      </xdr:nvSpPr>
      <xdr:spPr>
        <a:xfrm>
          <a:off x="85535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2D1307A-4C13-4FA9-BFBC-47BD8DA1B21F}"/>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A80D74C-139E-4BED-8577-E19F738F972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3FCA4E7-F708-4FA0-B0F7-1B612546E1D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0CEB8B3-432E-466F-B89D-21C6DDD4AFCF}"/>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8892264-74BC-46FE-A900-D7C53DD3703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E53B586-A8FB-42DB-A533-4B8569E9949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53CF961-945C-4F1D-A200-F88FDC4FC99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55B0CFA-DAFF-41D8-AE9E-68D9DFD9F8D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BE61FDF-9E97-4DBE-9418-95DD4F052C06}"/>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0465747-02EE-4BFC-8483-2383F974B1E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CD6E4B5-CCCC-4417-87CE-A5BF244B2F2A}"/>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91FBFF5-EF04-46E0-BDE8-B1871984CF8E}"/>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6605E6F-C98E-4E5D-9722-BDBE92B7FB31}"/>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A6F1C87-EB8A-4878-A991-76A3AFF3DE8E}"/>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3617C0C-8790-4838-8BA3-24E3FA75999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99226AFE-D322-4A50-BAE4-C6B4272A25C3}"/>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30322DD-8292-4DE4-8CE3-449E0C3D40AE}"/>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8D81C5B4-7786-4616-A5A5-447BE5C34CEE}"/>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A2363BB-4BEC-4300-8C3A-E77393A8D603}"/>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8896FCB-5E69-42A3-B4AF-CF68AC017A64}"/>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0C0792B-E39B-43D3-AE34-F626E640B6A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D101DB3-D54D-46AD-A8CD-9C575FB5CCFC}"/>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9F56048-8143-4F1D-8C63-D076D2BC7301}"/>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3195C7C2-906E-4F6A-8524-F942A6FDAB34}"/>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22BE5C2-93EC-41EC-B28C-8101E7487D2C}"/>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584D1CFB-96A8-424A-8025-C780ACD1C71A}"/>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9B3B7B7B-E74B-440B-A3A7-61CE8BB3D96E}"/>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2518005C-B462-4325-B569-27AE22AEE9B5}"/>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4B61616-AD82-4D8A-A797-7060CCBD094E}"/>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781564F8-EE03-473A-A4D4-F7C82D928D95}"/>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1E4E7EEA-E768-4B22-AB6B-560AF9B44F8D}"/>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41AB6E32-E06C-4323-94CC-3EEF987F1876}"/>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74885D0D-1241-4F7F-9A76-E9E69C80AA9F}"/>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7D10265A-94AA-42CF-879D-A7D1E2CA19E9}"/>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7CB052-D46E-4DC8-B9EC-15729136EF0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B97A20-226E-4BA5-AC3B-8FAE733FA63C}"/>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E87957-1F2D-4DEE-9311-ACE00B337F0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A40ADA4-A128-4866-B5EB-0E40D05BC7B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1CBBA20-F2F2-480E-B699-611B7AFF947D}"/>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53000</xdr:rowOff>
    </xdr:from>
    <xdr:to>
      <xdr:col>55</xdr:col>
      <xdr:colOff>50800</xdr:colOff>
      <xdr:row>40</xdr:row>
      <xdr:rowOff>154600</xdr:rowOff>
    </xdr:to>
    <xdr:sp macro="" textlink="">
      <xdr:nvSpPr>
        <xdr:cNvPr id="130" name="楕円 129">
          <a:extLst>
            <a:ext uri="{FF2B5EF4-FFF2-40B4-BE49-F238E27FC236}">
              <a16:creationId xmlns:a16="http://schemas.microsoft.com/office/drawing/2014/main" id="{F4EDF2D1-09D8-4044-B6E2-03C2AA8336D4}"/>
            </a:ext>
          </a:extLst>
        </xdr:cNvPr>
        <xdr:cNvSpPr/>
      </xdr:nvSpPr>
      <xdr:spPr>
        <a:xfrm>
          <a:off x="9394190" y="691481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75877</xdr:rowOff>
    </xdr:from>
    <xdr:ext cx="534377" cy="259045"/>
    <xdr:sp macro="" textlink="">
      <xdr:nvSpPr>
        <xdr:cNvPr id="131" name="【道路】&#10;一人当たり延長該当値テキスト">
          <a:extLst>
            <a:ext uri="{FF2B5EF4-FFF2-40B4-BE49-F238E27FC236}">
              <a16:creationId xmlns:a16="http://schemas.microsoft.com/office/drawing/2014/main" id="{63279CBC-507F-4C8C-A7E5-6DAA93DDBF90}"/>
            </a:ext>
          </a:extLst>
        </xdr:cNvPr>
        <xdr:cNvSpPr txBox="1"/>
      </xdr:nvSpPr>
      <xdr:spPr>
        <a:xfrm>
          <a:off x="9467850" y="676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59362</xdr:rowOff>
    </xdr:from>
    <xdr:to>
      <xdr:col>50</xdr:col>
      <xdr:colOff>165100</xdr:colOff>
      <xdr:row>40</xdr:row>
      <xdr:rowOff>160962</xdr:rowOff>
    </xdr:to>
    <xdr:sp macro="" textlink="">
      <xdr:nvSpPr>
        <xdr:cNvPr id="132" name="楕円 131">
          <a:extLst>
            <a:ext uri="{FF2B5EF4-FFF2-40B4-BE49-F238E27FC236}">
              <a16:creationId xmlns:a16="http://schemas.microsoft.com/office/drawing/2014/main" id="{7A5E7709-A67B-4FC7-BBB7-D562C3A9873D}"/>
            </a:ext>
          </a:extLst>
        </xdr:cNvPr>
        <xdr:cNvSpPr/>
      </xdr:nvSpPr>
      <xdr:spPr>
        <a:xfrm>
          <a:off x="8632190" y="691355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103800</xdr:rowOff>
    </xdr:from>
    <xdr:to>
      <xdr:col>55</xdr:col>
      <xdr:colOff>0</xdr:colOff>
      <xdr:row>40</xdr:row>
      <xdr:rowOff>110162</xdr:rowOff>
    </xdr:to>
    <xdr:cxnSp macro="">
      <xdr:nvCxnSpPr>
        <xdr:cNvPr id="133" name="直線コネクタ 132">
          <a:extLst>
            <a:ext uri="{FF2B5EF4-FFF2-40B4-BE49-F238E27FC236}">
              <a16:creationId xmlns:a16="http://schemas.microsoft.com/office/drawing/2014/main" id="{658A96A6-E286-4952-A6B4-08BEFDEF50A2}"/>
            </a:ext>
          </a:extLst>
        </xdr:cNvPr>
        <xdr:cNvCxnSpPr/>
      </xdr:nvCxnSpPr>
      <xdr:spPr>
        <a:xfrm flipV="1">
          <a:off x="8686800" y="6959895"/>
          <a:ext cx="74295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66449</xdr:rowOff>
    </xdr:from>
    <xdr:to>
      <xdr:col>46</xdr:col>
      <xdr:colOff>38100</xdr:colOff>
      <xdr:row>40</xdr:row>
      <xdr:rowOff>168049</xdr:rowOff>
    </xdr:to>
    <xdr:sp macro="" textlink="">
      <xdr:nvSpPr>
        <xdr:cNvPr id="134" name="楕円 133">
          <a:extLst>
            <a:ext uri="{FF2B5EF4-FFF2-40B4-BE49-F238E27FC236}">
              <a16:creationId xmlns:a16="http://schemas.microsoft.com/office/drawing/2014/main" id="{0E5E8D1B-8689-4795-956E-97EB2F16D459}"/>
            </a:ext>
          </a:extLst>
        </xdr:cNvPr>
        <xdr:cNvSpPr/>
      </xdr:nvSpPr>
      <xdr:spPr>
        <a:xfrm>
          <a:off x="7846060" y="69225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110162</xdr:rowOff>
    </xdr:from>
    <xdr:to>
      <xdr:col>50</xdr:col>
      <xdr:colOff>114300</xdr:colOff>
      <xdr:row>40</xdr:row>
      <xdr:rowOff>117249</xdr:rowOff>
    </xdr:to>
    <xdr:cxnSp macro="">
      <xdr:nvCxnSpPr>
        <xdr:cNvPr id="135" name="直線コネクタ 134">
          <a:extLst>
            <a:ext uri="{FF2B5EF4-FFF2-40B4-BE49-F238E27FC236}">
              <a16:creationId xmlns:a16="http://schemas.microsoft.com/office/drawing/2014/main" id="{941C075D-9E99-44A5-AA82-EA314DBB1D3A}"/>
            </a:ext>
          </a:extLst>
        </xdr:cNvPr>
        <xdr:cNvCxnSpPr/>
      </xdr:nvCxnSpPr>
      <xdr:spPr>
        <a:xfrm flipV="1">
          <a:off x="7889240" y="6966257"/>
          <a:ext cx="79756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71730</xdr:rowOff>
    </xdr:from>
    <xdr:to>
      <xdr:col>41</xdr:col>
      <xdr:colOff>101600</xdr:colOff>
      <xdr:row>41</xdr:row>
      <xdr:rowOff>1880</xdr:rowOff>
    </xdr:to>
    <xdr:sp macro="" textlink="">
      <xdr:nvSpPr>
        <xdr:cNvPr id="136" name="楕円 135">
          <a:extLst>
            <a:ext uri="{FF2B5EF4-FFF2-40B4-BE49-F238E27FC236}">
              <a16:creationId xmlns:a16="http://schemas.microsoft.com/office/drawing/2014/main" id="{66F51761-EEFF-49F8-B1D0-1E967924D3A1}"/>
            </a:ext>
          </a:extLst>
        </xdr:cNvPr>
        <xdr:cNvSpPr/>
      </xdr:nvSpPr>
      <xdr:spPr>
        <a:xfrm>
          <a:off x="7029450" y="692782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117249</xdr:rowOff>
    </xdr:from>
    <xdr:to>
      <xdr:col>45</xdr:col>
      <xdr:colOff>177800</xdr:colOff>
      <xdr:row>40</xdr:row>
      <xdr:rowOff>122530</xdr:rowOff>
    </xdr:to>
    <xdr:cxnSp macro="">
      <xdr:nvCxnSpPr>
        <xdr:cNvPr id="137" name="直線コネクタ 136">
          <a:extLst>
            <a:ext uri="{FF2B5EF4-FFF2-40B4-BE49-F238E27FC236}">
              <a16:creationId xmlns:a16="http://schemas.microsoft.com/office/drawing/2014/main" id="{3F5F0F69-BF00-4C17-B07A-186EE128152F}"/>
            </a:ext>
          </a:extLst>
        </xdr:cNvPr>
        <xdr:cNvCxnSpPr/>
      </xdr:nvCxnSpPr>
      <xdr:spPr>
        <a:xfrm flipV="1">
          <a:off x="7084060" y="6975249"/>
          <a:ext cx="80518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79791</xdr:rowOff>
    </xdr:from>
    <xdr:to>
      <xdr:col>36</xdr:col>
      <xdr:colOff>165100</xdr:colOff>
      <xdr:row>41</xdr:row>
      <xdr:rowOff>9941</xdr:rowOff>
    </xdr:to>
    <xdr:sp macro="" textlink="">
      <xdr:nvSpPr>
        <xdr:cNvPr id="138" name="楕円 137">
          <a:extLst>
            <a:ext uri="{FF2B5EF4-FFF2-40B4-BE49-F238E27FC236}">
              <a16:creationId xmlns:a16="http://schemas.microsoft.com/office/drawing/2014/main" id="{FA5713A3-E148-409A-BFFD-AB1684C12AA3}"/>
            </a:ext>
          </a:extLst>
        </xdr:cNvPr>
        <xdr:cNvSpPr/>
      </xdr:nvSpPr>
      <xdr:spPr>
        <a:xfrm>
          <a:off x="6231890" y="69377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122530</xdr:rowOff>
    </xdr:from>
    <xdr:to>
      <xdr:col>41</xdr:col>
      <xdr:colOff>50800</xdr:colOff>
      <xdr:row>40</xdr:row>
      <xdr:rowOff>130591</xdr:rowOff>
    </xdr:to>
    <xdr:cxnSp macro="">
      <xdr:nvCxnSpPr>
        <xdr:cNvPr id="139" name="直線コネクタ 138">
          <a:extLst>
            <a:ext uri="{FF2B5EF4-FFF2-40B4-BE49-F238E27FC236}">
              <a16:creationId xmlns:a16="http://schemas.microsoft.com/office/drawing/2014/main" id="{6D933EB4-11C0-485C-8176-5C14A5EA945F}"/>
            </a:ext>
          </a:extLst>
        </xdr:cNvPr>
        <xdr:cNvCxnSpPr/>
      </xdr:nvCxnSpPr>
      <xdr:spPr>
        <a:xfrm flipV="1">
          <a:off x="6286500" y="6982435"/>
          <a:ext cx="79756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FF4404A1-0C10-4BD9-B2E6-0B5A8ABD01D9}"/>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1AD15AFC-9FE2-45D5-AD16-189997AF1620}"/>
            </a:ext>
          </a:extLst>
        </xdr:cNvPr>
        <xdr:cNvSpPr txBox="1"/>
      </xdr:nvSpPr>
      <xdr:spPr>
        <a:xfrm>
          <a:off x="7641101" y="70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3E777D6E-5C97-4950-BF37-95DD34F890ED}"/>
            </a:ext>
          </a:extLst>
        </xdr:cNvPr>
        <xdr:cNvSpPr txBox="1"/>
      </xdr:nvSpPr>
      <xdr:spPr>
        <a:xfrm>
          <a:off x="6854971" y="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D492D9DD-98D2-40BC-9567-90BF7B3A2F37}"/>
            </a:ext>
          </a:extLst>
        </xdr:cNvPr>
        <xdr:cNvSpPr txBox="1"/>
      </xdr:nvSpPr>
      <xdr:spPr>
        <a:xfrm>
          <a:off x="603836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6039</xdr:rowOff>
    </xdr:from>
    <xdr:ext cx="534377" cy="259045"/>
    <xdr:sp macro="" textlink="">
      <xdr:nvSpPr>
        <xdr:cNvPr id="144" name="n_1mainValue【道路】&#10;一人当たり延長">
          <a:extLst>
            <a:ext uri="{FF2B5EF4-FFF2-40B4-BE49-F238E27FC236}">
              <a16:creationId xmlns:a16="http://schemas.microsoft.com/office/drawing/2014/main" id="{13741A4A-21FE-47F0-960C-A894825957EF}"/>
            </a:ext>
          </a:extLst>
        </xdr:cNvPr>
        <xdr:cNvSpPr txBox="1"/>
      </xdr:nvSpPr>
      <xdr:spPr>
        <a:xfrm>
          <a:off x="8422151" y="66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13126</xdr:rowOff>
    </xdr:from>
    <xdr:ext cx="534377" cy="259045"/>
    <xdr:sp macro="" textlink="">
      <xdr:nvSpPr>
        <xdr:cNvPr id="145" name="n_2mainValue【道路】&#10;一人当たり延長">
          <a:extLst>
            <a:ext uri="{FF2B5EF4-FFF2-40B4-BE49-F238E27FC236}">
              <a16:creationId xmlns:a16="http://schemas.microsoft.com/office/drawing/2014/main" id="{9C380453-4AE4-4275-8CF0-62549B045B32}"/>
            </a:ext>
          </a:extLst>
        </xdr:cNvPr>
        <xdr:cNvSpPr txBox="1"/>
      </xdr:nvSpPr>
      <xdr:spPr>
        <a:xfrm>
          <a:off x="7641101" y="67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164457</xdr:rowOff>
    </xdr:from>
    <xdr:ext cx="534377" cy="259045"/>
    <xdr:sp macro="" textlink="">
      <xdr:nvSpPr>
        <xdr:cNvPr id="146" name="n_3mainValue【道路】&#10;一人当たり延長">
          <a:extLst>
            <a:ext uri="{FF2B5EF4-FFF2-40B4-BE49-F238E27FC236}">
              <a16:creationId xmlns:a16="http://schemas.microsoft.com/office/drawing/2014/main" id="{53D0D60E-E402-4B76-BD30-301FD58C5164}"/>
            </a:ext>
          </a:extLst>
        </xdr:cNvPr>
        <xdr:cNvSpPr txBox="1"/>
      </xdr:nvSpPr>
      <xdr:spPr>
        <a:xfrm>
          <a:off x="685497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26468</xdr:rowOff>
    </xdr:from>
    <xdr:ext cx="534377" cy="259045"/>
    <xdr:sp macro="" textlink="">
      <xdr:nvSpPr>
        <xdr:cNvPr id="147" name="n_4mainValue【道路】&#10;一人当たり延長">
          <a:extLst>
            <a:ext uri="{FF2B5EF4-FFF2-40B4-BE49-F238E27FC236}">
              <a16:creationId xmlns:a16="http://schemas.microsoft.com/office/drawing/2014/main" id="{278D54EE-FBF4-4FEE-96CD-8A636E7ACA87}"/>
            </a:ext>
          </a:extLst>
        </xdr:cNvPr>
        <xdr:cNvSpPr txBox="1"/>
      </xdr:nvSpPr>
      <xdr:spPr>
        <a:xfrm>
          <a:off x="6038361" y="670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A52C9D7-0CF8-48F7-9766-86AF272E7F17}"/>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5D19DE8-1273-40FF-80BA-F350032904CD}"/>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BC42569-0AFD-4A8A-957E-230677BD9DF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D3CF5A6-AA1E-40C8-8D7C-7BB2B11F0CB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F8C724D-7043-4FD9-815F-0BB7C99C9D6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B5838A3-728A-4D7B-A0E7-2ECD02697D6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5E10B7C-59D4-4B57-8757-8710922CE3D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B3CBF4A-F729-40AA-977B-E2875289CB4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6093995-4004-4C4C-97B4-1F557EB04FE9}"/>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5B61795-19C8-431D-B9A5-4B6F75EF1F18}"/>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3A0BD57-81C8-4A55-88AF-0D6B402FA1B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70203E0-D938-4AF5-AE6D-57D6C42F28F4}"/>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6D6A335-C40C-4A57-9C6D-EED6499ED9B2}"/>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5C9D008-A63B-4A8F-AE47-2E931744661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2D77440-8B57-4280-BB3E-80CBE949D9E1}"/>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6CF7B57-2D37-4A9B-A733-DDAECC5786DD}"/>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80CFA87-6FD4-4158-B4E7-68DCCE9CC883}"/>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FFC6AC3-B680-4E6C-B3E7-D53C8D517DC5}"/>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17F3546-FC3C-4286-97B1-71C8B1F6A1D5}"/>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57089EF-A1FC-4E5F-923F-146B1AD1DD41}"/>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2E6E1B4-676D-4311-8E55-C799381BD824}"/>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41A804D-769B-4538-85C2-6480E8CBB3B5}"/>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C5713052-4067-4CBD-B84F-62C04863CB2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6953256-6B2F-4757-80F6-BBAB71D27F85}"/>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9BF73B0-8068-4E73-8DB8-914A1A22C01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F430745C-704F-4467-A4F4-921CA2BAE788}"/>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DF693F6-3796-4314-A51F-25203B991611}"/>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9A720FED-B1F3-495A-8395-8EE387AE2E7B}"/>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24B223F-49C4-4ECB-B232-EE9A555DC93A}"/>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196FBF82-A37B-4373-8953-1ADBA821888C}"/>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8AD2124-5F52-4472-8E7F-7031904A6C90}"/>
            </a:ext>
          </a:extLst>
        </xdr:cNvPr>
        <xdr:cNvSpPr txBox="1"/>
      </xdr:nvSpPr>
      <xdr:spPr>
        <a:xfrm>
          <a:off x="4212590" y="10382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8B6B0F70-C1E8-4FFC-A44C-F6B454218D43}"/>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E928A38-1A04-4DFE-AF8D-3F1E7DCF00B1}"/>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8A11A99E-6EFC-4496-BCE1-A0A4326A86EA}"/>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E88EF16B-41C9-491C-B52C-08E52E2DD81A}"/>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5FF772BE-8845-4EA0-972D-3B5B01A5C008}"/>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73409C-D734-42BD-9C3A-BE1C0E3B66A7}"/>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203BDAD-C07A-4F15-BEB7-BD79518455B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B5781AD-C1F6-4437-A29C-D8B8F9716F4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4356B2-D450-439A-87D9-6FF53CC1AAF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14B6423-41EE-4314-B774-AAFFE577D87E}"/>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9" name="楕円 188">
          <a:extLst>
            <a:ext uri="{FF2B5EF4-FFF2-40B4-BE49-F238E27FC236}">
              <a16:creationId xmlns:a16="http://schemas.microsoft.com/office/drawing/2014/main" id="{3811156E-EAE1-4484-BEDE-B3405B91B17C}"/>
            </a:ext>
          </a:extLst>
        </xdr:cNvPr>
        <xdr:cNvSpPr/>
      </xdr:nvSpPr>
      <xdr:spPr>
        <a:xfrm>
          <a:off x="4131310" y="106947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DE8BDA2-2338-4160-B54C-85734A030271}"/>
            </a:ext>
          </a:extLst>
        </xdr:cNvPr>
        <xdr:cNvSpPr txBox="1"/>
      </xdr:nvSpPr>
      <xdr:spPr>
        <a:xfrm>
          <a:off x="4212590" y="106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191" name="楕円 190">
          <a:extLst>
            <a:ext uri="{FF2B5EF4-FFF2-40B4-BE49-F238E27FC236}">
              <a16:creationId xmlns:a16="http://schemas.microsoft.com/office/drawing/2014/main" id="{FCA29AF7-D719-4EAD-9914-1BF8ED6D3C41}"/>
            </a:ext>
          </a:extLst>
        </xdr:cNvPr>
        <xdr:cNvSpPr/>
      </xdr:nvSpPr>
      <xdr:spPr>
        <a:xfrm>
          <a:off x="3388360" y="1068060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117566</xdr:rowOff>
    </xdr:to>
    <xdr:cxnSp macro="">
      <xdr:nvCxnSpPr>
        <xdr:cNvPr id="192" name="直線コネクタ 191">
          <a:extLst>
            <a:ext uri="{FF2B5EF4-FFF2-40B4-BE49-F238E27FC236}">
              <a16:creationId xmlns:a16="http://schemas.microsoft.com/office/drawing/2014/main" id="{D69682B2-BC6D-4127-98DF-46C819BF6304}"/>
            </a:ext>
          </a:extLst>
        </xdr:cNvPr>
        <xdr:cNvCxnSpPr/>
      </xdr:nvCxnSpPr>
      <xdr:spPr>
        <a:xfrm>
          <a:off x="3431540" y="10725694"/>
          <a:ext cx="7429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3" name="楕円 192">
          <a:extLst>
            <a:ext uri="{FF2B5EF4-FFF2-40B4-BE49-F238E27FC236}">
              <a16:creationId xmlns:a16="http://schemas.microsoft.com/office/drawing/2014/main" id="{F3C691AD-EDE3-45B6-BAA2-061C836F667E}"/>
            </a:ext>
          </a:extLst>
        </xdr:cNvPr>
        <xdr:cNvSpPr/>
      </xdr:nvSpPr>
      <xdr:spPr>
        <a:xfrm>
          <a:off x="2571750" y="106555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78377</xdr:rowOff>
    </xdr:from>
    <xdr:to>
      <xdr:col>19</xdr:col>
      <xdr:colOff>177800</xdr:colOff>
      <xdr:row>62</xdr:row>
      <xdr:rowOff>99604</xdr:rowOff>
    </xdr:to>
    <xdr:cxnSp macro="">
      <xdr:nvCxnSpPr>
        <xdr:cNvPr id="194" name="直線コネクタ 193">
          <a:extLst>
            <a:ext uri="{FF2B5EF4-FFF2-40B4-BE49-F238E27FC236}">
              <a16:creationId xmlns:a16="http://schemas.microsoft.com/office/drawing/2014/main" id="{CF9AE1A5-7E75-4DA2-87DB-CFFC032A3C4A}"/>
            </a:ext>
          </a:extLst>
        </xdr:cNvPr>
        <xdr:cNvCxnSpPr/>
      </xdr:nvCxnSpPr>
      <xdr:spPr>
        <a:xfrm>
          <a:off x="2626360" y="10708277"/>
          <a:ext cx="80518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5" name="楕円 194">
          <a:extLst>
            <a:ext uri="{FF2B5EF4-FFF2-40B4-BE49-F238E27FC236}">
              <a16:creationId xmlns:a16="http://schemas.microsoft.com/office/drawing/2014/main" id="{EA82560B-ACF3-4333-A8D7-DB339E80E73B}"/>
            </a:ext>
          </a:extLst>
        </xdr:cNvPr>
        <xdr:cNvSpPr/>
      </xdr:nvSpPr>
      <xdr:spPr>
        <a:xfrm>
          <a:off x="1774190" y="1064142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78377</xdr:rowOff>
    </xdr:to>
    <xdr:cxnSp macro="">
      <xdr:nvCxnSpPr>
        <xdr:cNvPr id="196" name="直線コネクタ 195">
          <a:extLst>
            <a:ext uri="{FF2B5EF4-FFF2-40B4-BE49-F238E27FC236}">
              <a16:creationId xmlns:a16="http://schemas.microsoft.com/office/drawing/2014/main" id="{E646F8F8-A849-4FB5-A418-440FCE2FF117}"/>
            </a:ext>
          </a:extLst>
        </xdr:cNvPr>
        <xdr:cNvCxnSpPr/>
      </xdr:nvCxnSpPr>
      <xdr:spPr>
        <a:xfrm>
          <a:off x="1828800" y="10686506"/>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7" name="楕円 196">
          <a:extLst>
            <a:ext uri="{FF2B5EF4-FFF2-40B4-BE49-F238E27FC236}">
              <a16:creationId xmlns:a16="http://schemas.microsoft.com/office/drawing/2014/main" id="{622E28E4-DA2A-4596-A689-D3C19CA9453A}"/>
            </a:ext>
          </a:extLst>
        </xdr:cNvPr>
        <xdr:cNvSpPr/>
      </xdr:nvSpPr>
      <xdr:spPr>
        <a:xfrm>
          <a:off x="988060" y="1062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60416</xdr:rowOff>
    </xdr:to>
    <xdr:cxnSp macro="">
      <xdr:nvCxnSpPr>
        <xdr:cNvPr id="198" name="直線コネクタ 197">
          <a:extLst>
            <a:ext uri="{FF2B5EF4-FFF2-40B4-BE49-F238E27FC236}">
              <a16:creationId xmlns:a16="http://schemas.microsoft.com/office/drawing/2014/main" id="{D9B9E913-8B4C-4550-89F7-9B0E6C85534A}"/>
            </a:ext>
          </a:extLst>
        </xdr:cNvPr>
        <xdr:cNvCxnSpPr/>
      </xdr:nvCxnSpPr>
      <xdr:spPr>
        <a:xfrm>
          <a:off x="1031240" y="10677525"/>
          <a:ext cx="79756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39A208D-512A-40A9-8385-24AAF4856D41}"/>
            </a:ext>
          </a:extLst>
        </xdr:cNvPr>
        <xdr:cNvSpPr txBox="1"/>
      </xdr:nvSpPr>
      <xdr:spPr>
        <a:xfrm>
          <a:off x="3239144" y="1028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38155B9-EA24-4122-9797-4045BC2035B4}"/>
            </a:ext>
          </a:extLst>
        </xdr:cNvPr>
        <xdr:cNvSpPr txBox="1"/>
      </xdr:nvSpPr>
      <xdr:spPr>
        <a:xfrm>
          <a:off x="2439044" y="1027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35A0387-771A-47EE-895A-E166614983F9}"/>
            </a:ext>
          </a:extLst>
        </xdr:cNvPr>
        <xdr:cNvSpPr txBox="1"/>
      </xdr:nvSpPr>
      <xdr:spPr>
        <a:xfrm>
          <a:off x="164148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F9DDFEA-EC46-4170-9934-591AC5B2780F}"/>
            </a:ext>
          </a:extLst>
        </xdr:cNvPr>
        <xdr:cNvSpPr txBox="1"/>
      </xdr:nvSpPr>
      <xdr:spPr>
        <a:xfrm>
          <a:off x="85535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FBCB627-F2EC-4FFF-8307-90094E060D70}"/>
            </a:ext>
          </a:extLst>
        </xdr:cNvPr>
        <xdr:cNvSpPr txBox="1"/>
      </xdr:nvSpPr>
      <xdr:spPr>
        <a:xfrm>
          <a:off x="3239144" y="1076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3C0E5B3-6B16-4AB4-A0BA-1847EC01EF54}"/>
            </a:ext>
          </a:extLst>
        </xdr:cNvPr>
        <xdr:cNvSpPr txBox="1"/>
      </xdr:nvSpPr>
      <xdr:spPr>
        <a:xfrm>
          <a:off x="2439044" y="107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703B432-8F49-4138-BCE3-FD9EF67EA4DB}"/>
            </a:ext>
          </a:extLst>
        </xdr:cNvPr>
        <xdr:cNvSpPr txBox="1"/>
      </xdr:nvSpPr>
      <xdr:spPr>
        <a:xfrm>
          <a:off x="1641484" y="1072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3AA1736-BE3C-4830-B4EF-A32EDD26E58D}"/>
            </a:ext>
          </a:extLst>
        </xdr:cNvPr>
        <xdr:cNvSpPr txBox="1"/>
      </xdr:nvSpPr>
      <xdr:spPr>
        <a:xfrm>
          <a:off x="85535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D62E64B-851B-4136-8D61-BB029FF5A5BC}"/>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0CDDA7B-6D90-4393-892E-31484B16BDA8}"/>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BA4D3D1-9036-485B-B7FF-8B54A858BCD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7B15A29-29C0-4956-AB53-97E1FB15F70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F94EB5B-49F6-4F59-AF65-0C4E22F30B7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6F32B00-FDED-4947-B9E5-87639E909C1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9096B27-FDF2-4A67-A0E1-F53CAE41F61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D4C290D-000A-4CE5-AE7F-A426AD5B9C7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27BF94D-8A93-472C-82D0-F0E1A6A34A5D}"/>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8BB8D84-8EE7-4DA1-84EB-98FEFC2C446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8E0D4F32-2E4A-4B26-991C-2AD6DEE17033}"/>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2A2A35F-6B82-454C-933E-4EE03B2BE5E7}"/>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2395F1E-99B5-4BF1-BD7F-CAAC1171196A}"/>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33343E7-5BC1-4B14-9416-BB0B86BA20D5}"/>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E0427D4-6678-405C-8C27-532E196E952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53E07A47-F9BE-430D-97A3-68A967456BED}"/>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C376ACF4-9663-4459-9CFA-BA53AAE5FED5}"/>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80CA785-4968-4986-A4EC-E12DEC1CC886}"/>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D460C6D1-B93A-4D33-9109-EA8C9A847FF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87DC016B-CDBC-407B-A0A2-B57CAFA60E57}"/>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75D46E3-5AC8-4F65-A5BE-6E25EE65FB5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F3004C0E-B57A-4EBE-BBFB-4F28424F18E2}"/>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FB5A067-E39F-4F86-A845-52795217C297}"/>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F0B4555C-99E7-4A8B-88AD-E62B52D437F7}"/>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A29E3F8-F1BD-4A3A-830B-79ACC7FB166C}"/>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D1CC1B73-46ED-487F-A9FB-40E2F9E56B69}"/>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EBC435E2-1B01-4B30-978B-81BC494B0CEE}"/>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7FD2B055-2499-4850-95BC-F9F78C1CD634}"/>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8579E434-97A7-4C1D-BCFB-4DE888A3F66D}"/>
            </a:ext>
          </a:extLst>
        </xdr:cNvPr>
        <xdr:cNvSpPr txBox="1"/>
      </xdr:nvSpPr>
      <xdr:spPr>
        <a:xfrm>
          <a:off x="946785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E362AB06-A6C8-4888-8A4C-49D5013C4A17}"/>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9E2A8E6E-A7E9-4140-93CA-0C6074C4075A}"/>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802C765B-1B18-4C11-8020-EA7A08224F36}"/>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73A87B38-B58D-4A15-93D0-20F1C7728743}"/>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830C2D46-BF5F-46B7-9808-27C112A6CFA6}"/>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69A2747-3D81-4752-8965-D981E8DE471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E9CAABD-E500-4A45-8E0A-BCA4268FB1B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2542717-5306-4F6F-89A2-E4D7A771E4DD}"/>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B37738-E7CF-4EE1-A762-E3755604CB4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B83F682-BEBD-4205-BBE1-C795881B15C4}"/>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19735</xdr:rowOff>
    </xdr:from>
    <xdr:to>
      <xdr:col>55</xdr:col>
      <xdr:colOff>50800</xdr:colOff>
      <xdr:row>62</xdr:row>
      <xdr:rowOff>121335</xdr:rowOff>
    </xdr:to>
    <xdr:sp macro="" textlink="">
      <xdr:nvSpPr>
        <xdr:cNvPr id="246" name="楕円 245">
          <a:extLst>
            <a:ext uri="{FF2B5EF4-FFF2-40B4-BE49-F238E27FC236}">
              <a16:creationId xmlns:a16="http://schemas.microsoft.com/office/drawing/2014/main" id="{E81133BE-30C8-45E6-8219-EC28BABAE456}"/>
            </a:ext>
          </a:extLst>
        </xdr:cNvPr>
        <xdr:cNvSpPr/>
      </xdr:nvSpPr>
      <xdr:spPr>
        <a:xfrm>
          <a:off x="9394190" y="10645825"/>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42612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4B562F6-7B0F-4524-AABE-9C19289A6CA9}"/>
            </a:ext>
          </a:extLst>
        </xdr:cNvPr>
        <xdr:cNvSpPr txBox="1"/>
      </xdr:nvSpPr>
      <xdr:spPr>
        <a:xfrm>
          <a:off x="9467850" y="1050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27746</xdr:rowOff>
    </xdr:from>
    <xdr:to>
      <xdr:col>50</xdr:col>
      <xdr:colOff>165100</xdr:colOff>
      <xdr:row>62</xdr:row>
      <xdr:rowOff>129346</xdr:rowOff>
    </xdr:to>
    <xdr:sp macro="" textlink="">
      <xdr:nvSpPr>
        <xdr:cNvPr id="248" name="楕円 247">
          <a:extLst>
            <a:ext uri="{FF2B5EF4-FFF2-40B4-BE49-F238E27FC236}">
              <a16:creationId xmlns:a16="http://schemas.microsoft.com/office/drawing/2014/main" id="{06037733-9DEA-41CC-97BE-C5C96E671AA1}"/>
            </a:ext>
          </a:extLst>
        </xdr:cNvPr>
        <xdr:cNvSpPr/>
      </xdr:nvSpPr>
      <xdr:spPr>
        <a:xfrm>
          <a:off x="8632190" y="10655741"/>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70535</xdr:rowOff>
    </xdr:from>
    <xdr:to>
      <xdr:col>55</xdr:col>
      <xdr:colOff>0</xdr:colOff>
      <xdr:row>62</xdr:row>
      <xdr:rowOff>78546</xdr:rowOff>
    </xdr:to>
    <xdr:cxnSp macro="">
      <xdr:nvCxnSpPr>
        <xdr:cNvPr id="249" name="直線コネクタ 248">
          <a:extLst>
            <a:ext uri="{FF2B5EF4-FFF2-40B4-BE49-F238E27FC236}">
              <a16:creationId xmlns:a16="http://schemas.microsoft.com/office/drawing/2014/main" id="{9418207F-5B30-4A9D-9B28-223F7CB7ADC4}"/>
            </a:ext>
          </a:extLst>
        </xdr:cNvPr>
        <xdr:cNvCxnSpPr/>
      </xdr:nvCxnSpPr>
      <xdr:spPr>
        <a:xfrm flipV="1">
          <a:off x="8686800" y="10698530"/>
          <a:ext cx="74295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35960</xdr:rowOff>
    </xdr:from>
    <xdr:to>
      <xdr:col>46</xdr:col>
      <xdr:colOff>38100</xdr:colOff>
      <xdr:row>62</xdr:row>
      <xdr:rowOff>137560</xdr:rowOff>
    </xdr:to>
    <xdr:sp macro="" textlink="">
      <xdr:nvSpPr>
        <xdr:cNvPr id="250" name="楕円 249">
          <a:extLst>
            <a:ext uri="{FF2B5EF4-FFF2-40B4-BE49-F238E27FC236}">
              <a16:creationId xmlns:a16="http://schemas.microsoft.com/office/drawing/2014/main" id="{0E72D91A-9F64-419D-ABDA-674ECB83DAC8}"/>
            </a:ext>
          </a:extLst>
        </xdr:cNvPr>
        <xdr:cNvSpPr/>
      </xdr:nvSpPr>
      <xdr:spPr>
        <a:xfrm>
          <a:off x="7846060" y="10665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78546</xdr:rowOff>
    </xdr:from>
    <xdr:to>
      <xdr:col>50</xdr:col>
      <xdr:colOff>114300</xdr:colOff>
      <xdr:row>62</xdr:row>
      <xdr:rowOff>86760</xdr:rowOff>
    </xdr:to>
    <xdr:cxnSp macro="">
      <xdr:nvCxnSpPr>
        <xdr:cNvPr id="251" name="直線コネクタ 250">
          <a:extLst>
            <a:ext uri="{FF2B5EF4-FFF2-40B4-BE49-F238E27FC236}">
              <a16:creationId xmlns:a16="http://schemas.microsoft.com/office/drawing/2014/main" id="{BD3F4087-3E85-48A7-B626-57CBB74FF20C}"/>
            </a:ext>
          </a:extLst>
        </xdr:cNvPr>
        <xdr:cNvCxnSpPr/>
      </xdr:nvCxnSpPr>
      <xdr:spPr>
        <a:xfrm flipV="1">
          <a:off x="7889240" y="10708446"/>
          <a:ext cx="79756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42800</xdr:rowOff>
    </xdr:from>
    <xdr:to>
      <xdr:col>41</xdr:col>
      <xdr:colOff>101600</xdr:colOff>
      <xdr:row>62</xdr:row>
      <xdr:rowOff>144400</xdr:rowOff>
    </xdr:to>
    <xdr:sp macro="" textlink="">
      <xdr:nvSpPr>
        <xdr:cNvPr id="252" name="楕円 251">
          <a:extLst>
            <a:ext uri="{FF2B5EF4-FFF2-40B4-BE49-F238E27FC236}">
              <a16:creationId xmlns:a16="http://schemas.microsoft.com/office/drawing/2014/main" id="{32017702-4B92-4835-9B1C-370FBB884AEA}"/>
            </a:ext>
          </a:extLst>
        </xdr:cNvPr>
        <xdr:cNvSpPr/>
      </xdr:nvSpPr>
      <xdr:spPr>
        <a:xfrm>
          <a:off x="7029450" y="10674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86760</xdr:rowOff>
    </xdr:from>
    <xdr:to>
      <xdr:col>45</xdr:col>
      <xdr:colOff>177800</xdr:colOff>
      <xdr:row>62</xdr:row>
      <xdr:rowOff>93600</xdr:rowOff>
    </xdr:to>
    <xdr:cxnSp macro="">
      <xdr:nvCxnSpPr>
        <xdr:cNvPr id="253" name="直線コネクタ 252">
          <a:extLst>
            <a:ext uri="{FF2B5EF4-FFF2-40B4-BE49-F238E27FC236}">
              <a16:creationId xmlns:a16="http://schemas.microsoft.com/office/drawing/2014/main" id="{59A9D92B-86FD-4E21-99B5-520714EFD12C}"/>
            </a:ext>
          </a:extLst>
        </xdr:cNvPr>
        <xdr:cNvCxnSpPr/>
      </xdr:nvCxnSpPr>
      <xdr:spPr>
        <a:xfrm flipV="1">
          <a:off x="7084060" y="10718565"/>
          <a:ext cx="80518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51381</xdr:rowOff>
    </xdr:from>
    <xdr:to>
      <xdr:col>36</xdr:col>
      <xdr:colOff>165100</xdr:colOff>
      <xdr:row>62</xdr:row>
      <xdr:rowOff>152981</xdr:rowOff>
    </xdr:to>
    <xdr:sp macro="" textlink="">
      <xdr:nvSpPr>
        <xdr:cNvPr id="254" name="楕円 253">
          <a:extLst>
            <a:ext uri="{FF2B5EF4-FFF2-40B4-BE49-F238E27FC236}">
              <a16:creationId xmlns:a16="http://schemas.microsoft.com/office/drawing/2014/main" id="{5F6DD5D7-2574-426D-BF2C-4B11F9F6B1C2}"/>
            </a:ext>
          </a:extLst>
        </xdr:cNvPr>
        <xdr:cNvSpPr/>
      </xdr:nvSpPr>
      <xdr:spPr>
        <a:xfrm>
          <a:off x="6231890" y="1068509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93600</xdr:rowOff>
    </xdr:from>
    <xdr:to>
      <xdr:col>41</xdr:col>
      <xdr:colOff>50800</xdr:colOff>
      <xdr:row>62</xdr:row>
      <xdr:rowOff>102181</xdr:rowOff>
    </xdr:to>
    <xdr:cxnSp macro="">
      <xdr:nvCxnSpPr>
        <xdr:cNvPr id="255" name="直線コネクタ 254">
          <a:extLst>
            <a:ext uri="{FF2B5EF4-FFF2-40B4-BE49-F238E27FC236}">
              <a16:creationId xmlns:a16="http://schemas.microsoft.com/office/drawing/2014/main" id="{2409CC14-1DB6-4E64-80C2-ADE9FF1A93D7}"/>
            </a:ext>
          </a:extLst>
        </xdr:cNvPr>
        <xdr:cNvCxnSpPr/>
      </xdr:nvCxnSpPr>
      <xdr:spPr>
        <a:xfrm flipV="1">
          <a:off x="6286500" y="10727310"/>
          <a:ext cx="79756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9BA6B32-1899-4AB6-A3A6-4D7A7D21B39F}"/>
            </a:ext>
          </a:extLst>
        </xdr:cNvPr>
        <xdr:cNvSpPr txBox="1"/>
      </xdr:nvSpPr>
      <xdr:spPr>
        <a:xfrm>
          <a:off x="8401265" y="1089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7320AF6-EC13-4597-AC25-25183FA487DF}"/>
            </a:ext>
          </a:extLst>
        </xdr:cNvPr>
        <xdr:cNvSpPr txBox="1"/>
      </xdr:nvSpPr>
      <xdr:spPr>
        <a:xfrm>
          <a:off x="7610690" y="1092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113478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4E4A0AA-CBFA-4EC0-8F94-5C24FF13773A}"/>
            </a:ext>
          </a:extLst>
        </xdr:cNvPr>
        <xdr:cNvSpPr txBox="1"/>
      </xdr:nvSpPr>
      <xdr:spPr>
        <a:xfrm>
          <a:off x="682265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96064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3D204A0F-FECB-4EA2-BB0E-7299752FAF99}"/>
            </a:ext>
          </a:extLst>
        </xdr:cNvPr>
        <xdr:cNvSpPr txBox="1"/>
      </xdr:nvSpPr>
      <xdr:spPr>
        <a:xfrm>
          <a:off x="6007950" y="1089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145873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39F8CB6-4982-4234-8EAB-03BDC13171AD}"/>
            </a:ext>
          </a:extLst>
        </xdr:cNvPr>
        <xdr:cNvSpPr txBox="1"/>
      </xdr:nvSpPr>
      <xdr:spPr>
        <a:xfrm>
          <a:off x="8401265" y="104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154087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89AA956C-4995-411F-89D0-580A189006BE}"/>
            </a:ext>
          </a:extLst>
        </xdr:cNvPr>
        <xdr:cNvSpPr txBox="1"/>
      </xdr:nvSpPr>
      <xdr:spPr>
        <a:xfrm>
          <a:off x="7610690" y="1044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160927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C189699A-C313-4698-A8BD-9DEE78527C64}"/>
            </a:ext>
          </a:extLst>
        </xdr:cNvPr>
        <xdr:cNvSpPr txBox="1"/>
      </xdr:nvSpPr>
      <xdr:spPr>
        <a:xfrm>
          <a:off x="6822655" y="1044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169508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3DC03C4B-7052-4156-9399-7410BAB11DB0}"/>
            </a:ext>
          </a:extLst>
        </xdr:cNvPr>
        <xdr:cNvSpPr txBox="1"/>
      </xdr:nvSpPr>
      <xdr:spPr>
        <a:xfrm>
          <a:off x="6007950" y="1046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AD02C24-181B-45DD-B7F8-D10F5DFF675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71FBEE0-4B75-4253-B399-7A861E7DC15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33AB9D5-C6C2-425E-BC0A-D428C4B137F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DDD6527-5F20-4702-AC87-F8BEDF3B9E1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AC0E9E5-AD6A-4822-93C4-EEAB902BA9D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7E19168-B556-4309-8A52-68F852264FC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7012E7A-456D-4F38-A69A-32953332D19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35DD2030-8D91-4809-8889-4E233F3EA3F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CDB3B91-FE51-4D7B-9FAD-6BB5636C68F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36BA42E-9BC9-4D52-A06E-90DF9082B9AA}"/>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FB15E91A-F1F5-4A61-9CC4-34F1BEEDDAD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E3EE0438-A755-4622-95A7-4045E37D7074}"/>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DB4AC85D-0C1E-40CD-B38A-49D57D7C4D9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C9EC161C-1508-4E2E-BB9F-40EFAE0E772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E5021826-F012-40F0-AF52-1862BCAECC99}"/>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F3911E71-A560-4353-A56F-F88DE670442D}"/>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38D9DCFF-8097-4D59-BCBC-2CB8C831B035}"/>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EBF1FDF-11DF-47BB-9C1C-33493D0EE60D}"/>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C53A1C6E-62B2-4342-B55D-3264347D5F13}"/>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C9172D3-7212-48FE-AE36-177892E3A94A}"/>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DC44773A-D07D-4C6A-BFC3-F627A943A8C0}"/>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69FA9C6D-A289-4980-AC41-4AF1877BF280}"/>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7A638987-903F-4742-90AF-687CBCD8BDFE}"/>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8C0CE6D-A67C-45F2-96C1-952E49140CF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DB76BB8-F38B-41DD-A20F-C2068550F07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4A350384-71E1-4401-91E2-9B11333F2B19}"/>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C6AEE4B-3967-4C8A-9A38-152AC0F93762}"/>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1CD12403-605C-42CB-B42B-01C2DDB7BF02}"/>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C4AF3C9A-F8FE-42D0-8348-E5A0B2E1F15F}"/>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5D984D61-2BF4-438A-AF90-51A7F34A5AD1}"/>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D47E3C7-7669-43F8-B8FD-E69961659AC5}"/>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4A18FCCC-E077-4C76-8F7C-3517BC398516}"/>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44ABEF2A-41B4-4D01-9306-EDD31701E2D1}"/>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87CC6B5C-3CEE-4849-ACA6-AD581F14D711}"/>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1F4B6737-717D-407C-981C-9AC0746BF055}"/>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3021C71F-C120-4D83-9776-7F1ADE03D040}"/>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3F984B1-9FB9-4A7F-B2FA-0619BFBAB8D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D00BAA-38D7-4AF7-8855-23B319126F5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75B3DA-2942-49A6-8EFF-7382214D2AF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967D85-94AA-4D11-B1CB-C5B37537E0DF}"/>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E3E053A-5F0E-4BBD-B4F6-8610AFD1C27D}"/>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305" name="楕円 304">
          <a:extLst>
            <a:ext uri="{FF2B5EF4-FFF2-40B4-BE49-F238E27FC236}">
              <a16:creationId xmlns:a16="http://schemas.microsoft.com/office/drawing/2014/main" id="{6F3DA4F1-A8A2-44DB-A69B-60723FFD760F}"/>
            </a:ext>
          </a:extLst>
        </xdr:cNvPr>
        <xdr:cNvSpPr/>
      </xdr:nvSpPr>
      <xdr:spPr>
        <a:xfrm>
          <a:off x="4131310" y="14562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DCE24B2-5211-45BE-9381-A47F248A9C5A}"/>
            </a:ext>
          </a:extLst>
        </xdr:cNvPr>
        <xdr:cNvSpPr txBox="1"/>
      </xdr:nvSpPr>
      <xdr:spPr>
        <a:xfrm>
          <a:off x="4212590"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145687</xdr:rowOff>
    </xdr:from>
    <xdr:to>
      <xdr:col>20</xdr:col>
      <xdr:colOff>38100</xdr:colOff>
      <xdr:row>85</xdr:row>
      <xdr:rowOff>75837</xdr:rowOff>
    </xdr:to>
    <xdr:sp macro="" textlink="">
      <xdr:nvSpPr>
        <xdr:cNvPr id="307" name="楕円 306">
          <a:extLst>
            <a:ext uri="{FF2B5EF4-FFF2-40B4-BE49-F238E27FC236}">
              <a16:creationId xmlns:a16="http://schemas.microsoft.com/office/drawing/2014/main" id="{5469B28B-E3A8-4F1F-AA27-FB13A563C63B}"/>
            </a:ext>
          </a:extLst>
        </xdr:cNvPr>
        <xdr:cNvSpPr/>
      </xdr:nvSpPr>
      <xdr:spPr>
        <a:xfrm>
          <a:off x="3388360" y="1454558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25037</xdr:rowOff>
    </xdr:from>
    <xdr:to>
      <xdr:col>24</xdr:col>
      <xdr:colOff>63500</xdr:colOff>
      <xdr:row>85</xdr:row>
      <xdr:rowOff>38100</xdr:rowOff>
    </xdr:to>
    <xdr:cxnSp macro="">
      <xdr:nvCxnSpPr>
        <xdr:cNvPr id="308" name="直線コネクタ 307">
          <a:extLst>
            <a:ext uri="{FF2B5EF4-FFF2-40B4-BE49-F238E27FC236}">
              <a16:creationId xmlns:a16="http://schemas.microsoft.com/office/drawing/2014/main" id="{8BD8C764-A2E0-4CC9-8B78-C6A0853C933D}"/>
            </a:ext>
          </a:extLst>
        </xdr:cNvPr>
        <xdr:cNvCxnSpPr/>
      </xdr:nvCxnSpPr>
      <xdr:spPr>
        <a:xfrm>
          <a:off x="3431540" y="14594477"/>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34652</xdr:rowOff>
    </xdr:from>
    <xdr:to>
      <xdr:col>15</xdr:col>
      <xdr:colOff>101600</xdr:colOff>
      <xdr:row>86</xdr:row>
      <xdr:rowOff>136252</xdr:rowOff>
    </xdr:to>
    <xdr:sp macro="" textlink="">
      <xdr:nvSpPr>
        <xdr:cNvPr id="309" name="楕円 308">
          <a:extLst>
            <a:ext uri="{FF2B5EF4-FFF2-40B4-BE49-F238E27FC236}">
              <a16:creationId xmlns:a16="http://schemas.microsoft.com/office/drawing/2014/main" id="{711F2784-49CB-4E46-8FB3-98FB37E9CB58}"/>
            </a:ext>
          </a:extLst>
        </xdr:cNvPr>
        <xdr:cNvSpPr/>
      </xdr:nvSpPr>
      <xdr:spPr>
        <a:xfrm>
          <a:off x="2571750" y="1477935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25037</xdr:rowOff>
    </xdr:from>
    <xdr:to>
      <xdr:col>19</xdr:col>
      <xdr:colOff>177800</xdr:colOff>
      <xdr:row>86</xdr:row>
      <xdr:rowOff>85452</xdr:rowOff>
    </xdr:to>
    <xdr:cxnSp macro="">
      <xdr:nvCxnSpPr>
        <xdr:cNvPr id="310" name="直線コネクタ 309">
          <a:extLst>
            <a:ext uri="{FF2B5EF4-FFF2-40B4-BE49-F238E27FC236}">
              <a16:creationId xmlns:a16="http://schemas.microsoft.com/office/drawing/2014/main" id="{04C64CE5-B17D-4984-8C04-8526D1075DB4}"/>
            </a:ext>
          </a:extLst>
        </xdr:cNvPr>
        <xdr:cNvCxnSpPr/>
      </xdr:nvCxnSpPr>
      <xdr:spPr>
        <a:xfrm flipV="1">
          <a:off x="2626360" y="14594477"/>
          <a:ext cx="805180" cy="23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13426</xdr:rowOff>
    </xdr:from>
    <xdr:to>
      <xdr:col>10</xdr:col>
      <xdr:colOff>165100</xdr:colOff>
      <xdr:row>86</xdr:row>
      <xdr:rowOff>115026</xdr:rowOff>
    </xdr:to>
    <xdr:sp macro="" textlink="">
      <xdr:nvSpPr>
        <xdr:cNvPr id="311" name="楕円 310">
          <a:extLst>
            <a:ext uri="{FF2B5EF4-FFF2-40B4-BE49-F238E27FC236}">
              <a16:creationId xmlns:a16="http://schemas.microsoft.com/office/drawing/2014/main" id="{D1F761CC-5E79-44A4-AA35-52BA02DFF38F}"/>
            </a:ext>
          </a:extLst>
        </xdr:cNvPr>
        <xdr:cNvSpPr/>
      </xdr:nvSpPr>
      <xdr:spPr>
        <a:xfrm>
          <a:off x="1774190" y="1476193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64226</xdr:rowOff>
    </xdr:from>
    <xdr:to>
      <xdr:col>15</xdr:col>
      <xdr:colOff>50800</xdr:colOff>
      <xdr:row>86</xdr:row>
      <xdr:rowOff>85452</xdr:rowOff>
    </xdr:to>
    <xdr:cxnSp macro="">
      <xdr:nvCxnSpPr>
        <xdr:cNvPr id="312" name="直線コネクタ 311">
          <a:extLst>
            <a:ext uri="{FF2B5EF4-FFF2-40B4-BE49-F238E27FC236}">
              <a16:creationId xmlns:a16="http://schemas.microsoft.com/office/drawing/2014/main" id="{F33DBB92-59E9-4412-9581-307A98D28B29}"/>
            </a:ext>
          </a:extLst>
        </xdr:cNvPr>
        <xdr:cNvCxnSpPr/>
      </xdr:nvCxnSpPr>
      <xdr:spPr>
        <a:xfrm>
          <a:off x="1828800" y="14805116"/>
          <a:ext cx="79756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150586</xdr:rowOff>
    </xdr:from>
    <xdr:to>
      <xdr:col>6</xdr:col>
      <xdr:colOff>38100</xdr:colOff>
      <xdr:row>86</xdr:row>
      <xdr:rowOff>80736</xdr:rowOff>
    </xdr:to>
    <xdr:sp macro="" textlink="">
      <xdr:nvSpPr>
        <xdr:cNvPr id="313" name="楕円 312">
          <a:extLst>
            <a:ext uri="{FF2B5EF4-FFF2-40B4-BE49-F238E27FC236}">
              <a16:creationId xmlns:a16="http://schemas.microsoft.com/office/drawing/2014/main" id="{D4AB7481-D8BB-4F03-B4ED-E4A4D7D30F9E}"/>
            </a:ext>
          </a:extLst>
        </xdr:cNvPr>
        <xdr:cNvSpPr/>
      </xdr:nvSpPr>
      <xdr:spPr>
        <a:xfrm>
          <a:off x="988060" y="147238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29936</xdr:rowOff>
    </xdr:from>
    <xdr:to>
      <xdr:col>10</xdr:col>
      <xdr:colOff>114300</xdr:colOff>
      <xdr:row>86</xdr:row>
      <xdr:rowOff>64226</xdr:rowOff>
    </xdr:to>
    <xdr:cxnSp macro="">
      <xdr:nvCxnSpPr>
        <xdr:cNvPr id="314" name="直線コネクタ 313">
          <a:extLst>
            <a:ext uri="{FF2B5EF4-FFF2-40B4-BE49-F238E27FC236}">
              <a16:creationId xmlns:a16="http://schemas.microsoft.com/office/drawing/2014/main" id="{ECF26240-6180-4A7A-AF3D-C10584CD4DCB}"/>
            </a:ext>
          </a:extLst>
        </xdr:cNvPr>
        <xdr:cNvCxnSpPr/>
      </xdr:nvCxnSpPr>
      <xdr:spPr>
        <a:xfrm>
          <a:off x="1031240" y="14772731"/>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BA563D1B-3B3C-433F-89C2-6785ED69A8C5}"/>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AB49F756-66A9-4A95-A7BE-147198C4671E}"/>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6DB1E744-3A14-4F25-84FE-A33E56BD251C}"/>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2B44DF70-DC56-4690-BF0F-CC534B4778FA}"/>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66964</xdr:rowOff>
    </xdr:from>
    <xdr:ext cx="405111" cy="259045"/>
    <xdr:sp macro="" textlink="">
      <xdr:nvSpPr>
        <xdr:cNvPr id="319" name="n_1mainValue【公営住宅】&#10;有形固定資産減価償却率">
          <a:extLst>
            <a:ext uri="{FF2B5EF4-FFF2-40B4-BE49-F238E27FC236}">
              <a16:creationId xmlns:a16="http://schemas.microsoft.com/office/drawing/2014/main" id="{64F88558-435C-4A57-86A3-B2D7C2EAED9E}"/>
            </a:ext>
          </a:extLst>
        </xdr:cNvPr>
        <xdr:cNvSpPr txBox="1"/>
      </xdr:nvSpPr>
      <xdr:spPr>
        <a:xfrm>
          <a:off x="3239144" y="1463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127379</xdr:rowOff>
    </xdr:from>
    <xdr:ext cx="405111" cy="259045"/>
    <xdr:sp macro="" textlink="">
      <xdr:nvSpPr>
        <xdr:cNvPr id="320" name="n_2mainValue【公営住宅】&#10;有形固定資産減価償却率">
          <a:extLst>
            <a:ext uri="{FF2B5EF4-FFF2-40B4-BE49-F238E27FC236}">
              <a16:creationId xmlns:a16="http://schemas.microsoft.com/office/drawing/2014/main" id="{BC784C4D-B87E-40AF-8CC1-5C2C232490F0}"/>
            </a:ext>
          </a:extLst>
        </xdr:cNvPr>
        <xdr:cNvSpPr txBox="1"/>
      </xdr:nvSpPr>
      <xdr:spPr>
        <a:xfrm>
          <a:off x="2439044" y="1487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106153</xdr:rowOff>
    </xdr:from>
    <xdr:ext cx="405111" cy="259045"/>
    <xdr:sp macro="" textlink="">
      <xdr:nvSpPr>
        <xdr:cNvPr id="321" name="n_3mainValue【公営住宅】&#10;有形固定資産減価償却率">
          <a:extLst>
            <a:ext uri="{FF2B5EF4-FFF2-40B4-BE49-F238E27FC236}">
              <a16:creationId xmlns:a16="http://schemas.microsoft.com/office/drawing/2014/main" id="{3DA80FEC-DB67-4D10-A014-7E9542BB1069}"/>
            </a:ext>
          </a:extLst>
        </xdr:cNvPr>
        <xdr:cNvSpPr txBox="1"/>
      </xdr:nvSpPr>
      <xdr:spPr>
        <a:xfrm>
          <a:off x="1641484" y="14848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71863</xdr:rowOff>
    </xdr:from>
    <xdr:ext cx="405111" cy="259045"/>
    <xdr:sp macro="" textlink="">
      <xdr:nvSpPr>
        <xdr:cNvPr id="322" name="n_4mainValue【公営住宅】&#10;有形固定資産減価償却率">
          <a:extLst>
            <a:ext uri="{FF2B5EF4-FFF2-40B4-BE49-F238E27FC236}">
              <a16:creationId xmlns:a16="http://schemas.microsoft.com/office/drawing/2014/main" id="{23522C55-36C9-4449-9268-E916372E1E44}"/>
            </a:ext>
          </a:extLst>
        </xdr:cNvPr>
        <xdr:cNvSpPr txBox="1"/>
      </xdr:nvSpPr>
      <xdr:spPr>
        <a:xfrm>
          <a:off x="855354" y="1481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6E629F1-637C-49F8-B9D8-0662AA23907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067F3D5-BD0A-46E6-B979-2E77338EA4F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67AC1D5-B5A4-46E8-927A-9BF44733EC7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BCF607E-B27A-4E8A-9C18-65124F5645E4}"/>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EF21D11-3082-4D69-BFE2-7616AA203EE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65AC39E-615B-47B5-98D8-E53E3B97297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F7ABFD5-A588-46FB-BACB-E4C66495857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2547AEF-F4CC-400E-AC6C-EC98BD991CF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38319A5-1AC6-46A2-A3CB-DAA6B8D6BB3A}"/>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31A99A9-16A4-4CC9-A31A-B37EC0133F7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8B454C22-BAFE-4B45-B172-50CA9159D148}"/>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E3B56ED-8F5C-40CF-8B68-8EE67BA16048}"/>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9BB3703-6177-4789-AEC1-44EF8120E690}"/>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836E48D-1A44-45C8-B873-C7A5AF0A09BF}"/>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4C6A9EE-7C1D-41C6-8487-7A965F707969}"/>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B50239A9-7F46-4EF4-AC91-8D484621145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F8C98D48-F679-45A8-86B2-4839C817C33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4C3C79AB-D4C6-4BD1-AA22-B5A6B6B1C49F}"/>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414449D1-B6DE-40C8-820C-19876C02FCE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EB53411-EEE6-4590-AA6C-026498CD559E}"/>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EE320EC0-1108-47C2-8C96-27569F65B7B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A30D9049-CBF4-4602-8436-52B876843CC3}"/>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E4F76D2-913B-4BB9-B4D7-1A9C94E818C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88936F96-781E-4161-B22D-9A74DA28716A}"/>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8DF9D07B-9414-422E-8156-B2DB848BB55C}"/>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2752B474-48A3-4D88-9F50-8DA30336EF89}"/>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D2DCB30E-340D-4742-874C-3D0E096FCD8B}"/>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B8801FF-AC4A-4AD6-AA4E-64390BAC9CCA}"/>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11FD489C-4425-4DF9-867E-9B26CE353DB7}"/>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1275C31E-B5CA-4596-BCFE-625711AF3DFD}"/>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44F8749B-393A-465B-A77D-DBAFBD58A54E}"/>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E2C35B53-1149-49C8-AC92-0C320C08D527}"/>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8A15E026-B87A-4E21-B80A-315720644727}"/>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8A4A6EE6-C24F-4605-BA76-29EA352BDA7F}"/>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85BE4A-B7D8-41EC-8CF6-2AC15166AA9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E0619D5-20EF-4B5F-9848-68D00F7812CA}"/>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01611F8-67DF-4AD9-8181-F35B8178394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ED7A274-3C98-43D9-9FB8-484A0CF36305}"/>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5377C5F-4479-4A69-A02C-99BB7A8C3F2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36640</xdr:rowOff>
    </xdr:from>
    <xdr:to>
      <xdr:col>55</xdr:col>
      <xdr:colOff>50800</xdr:colOff>
      <xdr:row>85</xdr:row>
      <xdr:rowOff>138240</xdr:rowOff>
    </xdr:to>
    <xdr:sp macro="" textlink="">
      <xdr:nvSpPr>
        <xdr:cNvPr id="362" name="楕円 361">
          <a:extLst>
            <a:ext uri="{FF2B5EF4-FFF2-40B4-BE49-F238E27FC236}">
              <a16:creationId xmlns:a16="http://schemas.microsoft.com/office/drawing/2014/main" id="{AE12129B-FEA1-45F4-9C4C-73620432FE7B}"/>
            </a:ext>
          </a:extLst>
        </xdr:cNvPr>
        <xdr:cNvSpPr/>
      </xdr:nvSpPr>
      <xdr:spPr>
        <a:xfrm>
          <a:off x="9394190" y="1460989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15067</xdr:rowOff>
    </xdr:from>
    <xdr:ext cx="469744" cy="259045"/>
    <xdr:sp macro="" textlink="">
      <xdr:nvSpPr>
        <xdr:cNvPr id="363" name="【公営住宅】&#10;一人当たり面積該当値テキスト">
          <a:extLst>
            <a:ext uri="{FF2B5EF4-FFF2-40B4-BE49-F238E27FC236}">
              <a16:creationId xmlns:a16="http://schemas.microsoft.com/office/drawing/2014/main" id="{0AE6B405-157D-4B6F-AFE9-13E5DC67B3A9}"/>
            </a:ext>
          </a:extLst>
        </xdr:cNvPr>
        <xdr:cNvSpPr txBox="1"/>
      </xdr:nvSpPr>
      <xdr:spPr>
        <a:xfrm>
          <a:off x="9467850" y="1459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41211</xdr:rowOff>
    </xdr:from>
    <xdr:to>
      <xdr:col>50</xdr:col>
      <xdr:colOff>165100</xdr:colOff>
      <xdr:row>85</xdr:row>
      <xdr:rowOff>142811</xdr:rowOff>
    </xdr:to>
    <xdr:sp macro="" textlink="">
      <xdr:nvSpPr>
        <xdr:cNvPr id="364" name="楕円 363">
          <a:extLst>
            <a:ext uri="{FF2B5EF4-FFF2-40B4-BE49-F238E27FC236}">
              <a16:creationId xmlns:a16="http://schemas.microsoft.com/office/drawing/2014/main" id="{DBF12CFA-5EC4-4036-827A-F986FEE2FFAF}"/>
            </a:ext>
          </a:extLst>
        </xdr:cNvPr>
        <xdr:cNvSpPr/>
      </xdr:nvSpPr>
      <xdr:spPr>
        <a:xfrm>
          <a:off x="8632190" y="1461446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87440</xdr:rowOff>
    </xdr:from>
    <xdr:to>
      <xdr:col>55</xdr:col>
      <xdr:colOff>0</xdr:colOff>
      <xdr:row>85</xdr:row>
      <xdr:rowOff>92011</xdr:rowOff>
    </xdr:to>
    <xdr:cxnSp macro="">
      <xdr:nvCxnSpPr>
        <xdr:cNvPr id="365" name="直線コネクタ 364">
          <a:extLst>
            <a:ext uri="{FF2B5EF4-FFF2-40B4-BE49-F238E27FC236}">
              <a16:creationId xmlns:a16="http://schemas.microsoft.com/office/drawing/2014/main" id="{7A0E2D51-E336-4F88-ADBC-33C617F2E6FD}"/>
            </a:ext>
          </a:extLst>
        </xdr:cNvPr>
        <xdr:cNvCxnSpPr/>
      </xdr:nvCxnSpPr>
      <xdr:spPr>
        <a:xfrm flipV="1">
          <a:off x="8686800" y="14662595"/>
          <a:ext cx="74295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74549</xdr:rowOff>
    </xdr:from>
    <xdr:to>
      <xdr:col>46</xdr:col>
      <xdr:colOff>38100</xdr:colOff>
      <xdr:row>86</xdr:row>
      <xdr:rowOff>4699</xdr:rowOff>
    </xdr:to>
    <xdr:sp macro="" textlink="">
      <xdr:nvSpPr>
        <xdr:cNvPr id="366" name="楕円 365">
          <a:extLst>
            <a:ext uri="{FF2B5EF4-FFF2-40B4-BE49-F238E27FC236}">
              <a16:creationId xmlns:a16="http://schemas.microsoft.com/office/drawing/2014/main" id="{B5F14F50-3F94-46B6-86EF-818040571192}"/>
            </a:ext>
          </a:extLst>
        </xdr:cNvPr>
        <xdr:cNvSpPr/>
      </xdr:nvSpPr>
      <xdr:spPr>
        <a:xfrm>
          <a:off x="7846060" y="1464779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92011</xdr:rowOff>
    </xdr:from>
    <xdr:to>
      <xdr:col>50</xdr:col>
      <xdr:colOff>114300</xdr:colOff>
      <xdr:row>85</xdr:row>
      <xdr:rowOff>125349</xdr:rowOff>
    </xdr:to>
    <xdr:cxnSp macro="">
      <xdr:nvCxnSpPr>
        <xdr:cNvPr id="367" name="直線コネクタ 366">
          <a:extLst>
            <a:ext uri="{FF2B5EF4-FFF2-40B4-BE49-F238E27FC236}">
              <a16:creationId xmlns:a16="http://schemas.microsoft.com/office/drawing/2014/main" id="{B7206CC3-5747-418E-A415-1BC29AAA3017}"/>
            </a:ext>
          </a:extLst>
        </xdr:cNvPr>
        <xdr:cNvCxnSpPr/>
      </xdr:nvCxnSpPr>
      <xdr:spPr>
        <a:xfrm flipV="1">
          <a:off x="7889240" y="14669071"/>
          <a:ext cx="79756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77788</xdr:rowOff>
    </xdr:from>
    <xdr:to>
      <xdr:col>41</xdr:col>
      <xdr:colOff>101600</xdr:colOff>
      <xdr:row>86</xdr:row>
      <xdr:rowOff>7938</xdr:rowOff>
    </xdr:to>
    <xdr:sp macro="" textlink="">
      <xdr:nvSpPr>
        <xdr:cNvPr id="368" name="楕円 367">
          <a:extLst>
            <a:ext uri="{FF2B5EF4-FFF2-40B4-BE49-F238E27FC236}">
              <a16:creationId xmlns:a16="http://schemas.microsoft.com/office/drawing/2014/main" id="{5863C64E-0883-45B6-BF25-40D5BDEEB897}"/>
            </a:ext>
          </a:extLst>
        </xdr:cNvPr>
        <xdr:cNvSpPr/>
      </xdr:nvSpPr>
      <xdr:spPr>
        <a:xfrm>
          <a:off x="7029450" y="146510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125349</xdr:rowOff>
    </xdr:from>
    <xdr:to>
      <xdr:col>45</xdr:col>
      <xdr:colOff>177800</xdr:colOff>
      <xdr:row>85</xdr:row>
      <xdr:rowOff>128588</xdr:rowOff>
    </xdr:to>
    <xdr:cxnSp macro="">
      <xdr:nvCxnSpPr>
        <xdr:cNvPr id="369" name="直線コネクタ 368">
          <a:extLst>
            <a:ext uri="{FF2B5EF4-FFF2-40B4-BE49-F238E27FC236}">
              <a16:creationId xmlns:a16="http://schemas.microsoft.com/office/drawing/2014/main" id="{6A3D5E8F-05E6-47B2-BA83-052A63BF9CE3}"/>
            </a:ext>
          </a:extLst>
        </xdr:cNvPr>
        <xdr:cNvCxnSpPr/>
      </xdr:nvCxnSpPr>
      <xdr:spPr>
        <a:xfrm flipV="1">
          <a:off x="7084060" y="14700504"/>
          <a:ext cx="80518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81598</xdr:rowOff>
    </xdr:from>
    <xdr:to>
      <xdr:col>36</xdr:col>
      <xdr:colOff>165100</xdr:colOff>
      <xdr:row>86</xdr:row>
      <xdr:rowOff>11748</xdr:rowOff>
    </xdr:to>
    <xdr:sp macro="" textlink="">
      <xdr:nvSpPr>
        <xdr:cNvPr id="370" name="楕円 369">
          <a:extLst>
            <a:ext uri="{FF2B5EF4-FFF2-40B4-BE49-F238E27FC236}">
              <a16:creationId xmlns:a16="http://schemas.microsoft.com/office/drawing/2014/main" id="{C6867C2F-7F39-4931-8CC9-DFF29CC89521}"/>
            </a:ext>
          </a:extLst>
        </xdr:cNvPr>
        <xdr:cNvSpPr/>
      </xdr:nvSpPr>
      <xdr:spPr>
        <a:xfrm>
          <a:off x="6231890" y="146567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128588</xdr:rowOff>
    </xdr:from>
    <xdr:to>
      <xdr:col>41</xdr:col>
      <xdr:colOff>50800</xdr:colOff>
      <xdr:row>85</xdr:row>
      <xdr:rowOff>132398</xdr:rowOff>
    </xdr:to>
    <xdr:cxnSp macro="">
      <xdr:nvCxnSpPr>
        <xdr:cNvPr id="371" name="直線コネクタ 370">
          <a:extLst>
            <a:ext uri="{FF2B5EF4-FFF2-40B4-BE49-F238E27FC236}">
              <a16:creationId xmlns:a16="http://schemas.microsoft.com/office/drawing/2014/main" id="{47CE6608-89C3-47CD-B947-7B14BD8F335C}"/>
            </a:ext>
          </a:extLst>
        </xdr:cNvPr>
        <xdr:cNvCxnSpPr/>
      </xdr:nvCxnSpPr>
      <xdr:spPr>
        <a:xfrm flipV="1">
          <a:off x="6286500" y="14705648"/>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9FD39476-0E74-40A8-A7C8-376F25E8BC0D}"/>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F5B06080-AD38-45BC-9002-F0C56CEEAC4C}"/>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1E529150-915B-4008-8966-33ECF3791D14}"/>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747CA2C0-C226-4402-9093-C47099E585B2}"/>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133938</xdr:rowOff>
    </xdr:from>
    <xdr:ext cx="469744" cy="259045"/>
    <xdr:sp macro="" textlink="">
      <xdr:nvSpPr>
        <xdr:cNvPr id="376" name="n_1mainValue【公営住宅】&#10;一人当たり面積">
          <a:extLst>
            <a:ext uri="{FF2B5EF4-FFF2-40B4-BE49-F238E27FC236}">
              <a16:creationId xmlns:a16="http://schemas.microsoft.com/office/drawing/2014/main" id="{B087F743-4BB5-4CDD-A232-EC9AC322A256}"/>
            </a:ext>
          </a:extLst>
        </xdr:cNvPr>
        <xdr:cNvSpPr txBox="1"/>
      </xdr:nvSpPr>
      <xdr:spPr>
        <a:xfrm>
          <a:off x="8454467" y="1470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167276</xdr:rowOff>
    </xdr:from>
    <xdr:ext cx="469744" cy="259045"/>
    <xdr:sp macro="" textlink="">
      <xdr:nvSpPr>
        <xdr:cNvPr id="377" name="n_2mainValue【公営住宅】&#10;一人当たり面積">
          <a:extLst>
            <a:ext uri="{FF2B5EF4-FFF2-40B4-BE49-F238E27FC236}">
              <a16:creationId xmlns:a16="http://schemas.microsoft.com/office/drawing/2014/main" id="{E0C50C84-2C5B-47C2-8B8D-B95AAC58C480}"/>
            </a:ext>
          </a:extLst>
        </xdr:cNvPr>
        <xdr:cNvSpPr txBox="1"/>
      </xdr:nvSpPr>
      <xdr:spPr>
        <a:xfrm>
          <a:off x="7673417" y="1474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170515</xdr:rowOff>
    </xdr:from>
    <xdr:ext cx="469744" cy="259045"/>
    <xdr:sp macro="" textlink="">
      <xdr:nvSpPr>
        <xdr:cNvPr id="378" name="n_3mainValue【公営住宅】&#10;一人当たり面積">
          <a:extLst>
            <a:ext uri="{FF2B5EF4-FFF2-40B4-BE49-F238E27FC236}">
              <a16:creationId xmlns:a16="http://schemas.microsoft.com/office/drawing/2014/main" id="{B1CDDC9F-2FBA-4026-9949-184043087694}"/>
            </a:ext>
          </a:extLst>
        </xdr:cNvPr>
        <xdr:cNvSpPr txBox="1"/>
      </xdr:nvSpPr>
      <xdr:spPr>
        <a:xfrm>
          <a:off x="6866332" y="147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2875</xdr:rowOff>
    </xdr:from>
    <xdr:ext cx="469744" cy="259045"/>
    <xdr:sp macro="" textlink="">
      <xdr:nvSpPr>
        <xdr:cNvPr id="379" name="n_4mainValue【公営住宅】&#10;一人当たり面積">
          <a:extLst>
            <a:ext uri="{FF2B5EF4-FFF2-40B4-BE49-F238E27FC236}">
              <a16:creationId xmlns:a16="http://schemas.microsoft.com/office/drawing/2014/main" id="{BB084FF7-76E3-462C-9379-0125F7C01802}"/>
            </a:ext>
          </a:extLst>
        </xdr:cNvPr>
        <xdr:cNvSpPr txBox="1"/>
      </xdr:nvSpPr>
      <xdr:spPr>
        <a:xfrm>
          <a:off x="6068772" y="147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9C86E27-F132-45DB-805B-1BFA97F3C43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8127FC8-0374-4955-8D04-43CBBCB0212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CEA4D9FE-4EC7-45AC-A535-D03D8F49E22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3B335A8-B012-4438-BC2D-DD93893AF87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A0E6C60-8F0C-405C-B0DE-BAE1D2C5F7B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89801FC-BB9C-43F0-8B33-07E04D8821D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9C75762-0EF0-4D8B-877B-21549EA3391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D173CD7-2874-4C3F-BA42-83F6ADAC4525}"/>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D8FF80C-210B-4A36-A343-4F61BA68A02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36FD2CEC-B277-49F0-ABCD-F6F5A71A80B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B0D8FD6-FCB4-46C7-8165-DEAD02D20B7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CB2D2472-A522-4990-9211-8D3072E6F3B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FAD83A6E-FA02-439D-B1B6-C85F46584FB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C76D72B-1C88-4C95-863C-7FB390D06F0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E165328-D764-471A-96E6-DE0BD3362A35}"/>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5E3F47B-D05B-4D20-A2AE-230C05B2389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D2FBC9D-CDD3-41AB-AE08-15154E65F59C}"/>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A7ECCC16-9DA1-4055-986A-FFEA6F4E4F1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AFC8AC0-AB61-4A58-A2C4-4237F611679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A3F1C7B-F5A4-44AF-B70B-663B35E38B0D}"/>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977AD57-01DA-4977-8726-5F01E78548E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08B77EE-D674-46BB-8977-A6945C5F654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4C08ACD-0807-4EC2-8A7B-701795B0102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51FB970-31FE-4018-8170-4CFD159725D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D756B70-2F6A-41BF-A475-1B5F3324B30B}"/>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798FCAE-763C-4227-82EB-5691B2C73C62}"/>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EAD6DDE-FFDA-4E7D-8B70-AB4E30AD5080}"/>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22682EB1-D65C-4736-A0DD-53357A0B04E2}"/>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56660523-B59B-4BA6-BE1F-6BE7C29CCD9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9573B32B-225F-4C79-99A6-061F6CA034AC}"/>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0E75986-A968-48B2-BB91-55BE991CE92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E0D6B1F6-3BA5-4AFA-BDCC-BC16A85D095D}"/>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73080BA-F678-4380-B60F-B7E7D2C2161C}"/>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DAA60CE-573F-4270-BC3A-F53DE4BEF20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B5E11FD2-F944-476F-BA83-93183D300C7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9C53732-A684-4E20-8A7F-999711870CFF}"/>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70F84E38-83E8-4E5A-8C96-4FC5E8BDB302}"/>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999A1E8-6B92-4812-8E2B-6B9624155E6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6F154E42-08F7-4C06-95E6-29184FB49023}"/>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8F702AD-90C6-42BD-A600-F7F73F75450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62542BB-08CF-40C3-B076-C8677E4DB134}"/>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57E1204-268B-497C-80CF-83B55BEEB0E2}"/>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43E607E-E5EB-4AD6-A29F-A30EFB80F633}"/>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5853E78-C6BB-48EC-8F3F-E423847ABF6A}"/>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911B91D-3045-483B-9694-DED5F7BF91E5}"/>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11B935D9-7F1A-44A8-8A69-224DB961B7BB}"/>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BB6E292-1564-42DD-A282-98D0DE4A68D7}"/>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E5811F76-F7DA-4506-9D95-DE5A72A99D52}"/>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2705A452-ADC2-4107-925A-B79FD048686A}"/>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9EBECBB3-B608-4A69-9540-3E37093262A2}"/>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E800895E-A8EB-497F-BA11-E7F3FD39956D}"/>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AE6DFD9A-DE52-44F2-AFB5-2B9780A2BC65}"/>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509A04-8437-42FA-B0FB-C11554F105E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43853B0-14FC-4D86-B00A-87D262ACAE1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0FD0BA7-0ACA-4E7B-96BE-D6FB5252795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DBBE865-EC78-4A79-95F2-B06765703EA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69F5E14-4E99-4CDC-A2A2-3ABCD58F93B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164193</xdr:rowOff>
    </xdr:from>
    <xdr:to>
      <xdr:col>85</xdr:col>
      <xdr:colOff>177800</xdr:colOff>
      <xdr:row>37</xdr:row>
      <xdr:rowOff>94343</xdr:rowOff>
    </xdr:to>
    <xdr:sp macro="" textlink="">
      <xdr:nvSpPr>
        <xdr:cNvPr id="437" name="楕円 436">
          <a:extLst>
            <a:ext uri="{FF2B5EF4-FFF2-40B4-BE49-F238E27FC236}">
              <a16:creationId xmlns:a16="http://schemas.microsoft.com/office/drawing/2014/main" id="{DC01F539-1834-4DFD-90FF-B23FB473206E}"/>
            </a:ext>
          </a:extLst>
        </xdr:cNvPr>
        <xdr:cNvSpPr/>
      </xdr:nvSpPr>
      <xdr:spPr>
        <a:xfrm>
          <a:off x="14649450" y="63402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C35AFC9-753D-40F0-9604-BE932979192D}"/>
            </a:ext>
          </a:extLst>
        </xdr:cNvPr>
        <xdr:cNvSpPr txBox="1"/>
      </xdr:nvSpPr>
      <xdr:spPr>
        <a:xfrm>
          <a:off x="14742160"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39" name="楕円 438">
          <a:extLst>
            <a:ext uri="{FF2B5EF4-FFF2-40B4-BE49-F238E27FC236}">
              <a16:creationId xmlns:a16="http://schemas.microsoft.com/office/drawing/2014/main" id="{03DAD654-24AA-46C5-88F7-6A65D843EA73}"/>
            </a:ext>
          </a:extLst>
        </xdr:cNvPr>
        <xdr:cNvSpPr/>
      </xdr:nvSpPr>
      <xdr:spPr>
        <a:xfrm>
          <a:off x="13887450" y="630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43543</xdr:rowOff>
    </xdr:to>
    <xdr:cxnSp macro="">
      <xdr:nvCxnSpPr>
        <xdr:cNvPr id="440" name="直線コネクタ 439">
          <a:extLst>
            <a:ext uri="{FF2B5EF4-FFF2-40B4-BE49-F238E27FC236}">
              <a16:creationId xmlns:a16="http://schemas.microsoft.com/office/drawing/2014/main" id="{C5390375-7A43-49CC-839F-786A5F68D568}"/>
            </a:ext>
          </a:extLst>
        </xdr:cNvPr>
        <xdr:cNvCxnSpPr/>
      </xdr:nvCxnSpPr>
      <xdr:spPr>
        <a:xfrm>
          <a:off x="13942060" y="6353175"/>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90714</xdr:rowOff>
    </xdr:from>
    <xdr:to>
      <xdr:col>76</xdr:col>
      <xdr:colOff>165100</xdr:colOff>
      <xdr:row>37</xdr:row>
      <xdr:rowOff>20864</xdr:rowOff>
    </xdr:to>
    <xdr:sp macro="" textlink="">
      <xdr:nvSpPr>
        <xdr:cNvPr id="441" name="楕円 440">
          <a:extLst>
            <a:ext uri="{FF2B5EF4-FFF2-40B4-BE49-F238E27FC236}">
              <a16:creationId xmlns:a16="http://schemas.microsoft.com/office/drawing/2014/main" id="{4780AA6E-7D50-4700-8CEF-101AC7CECA64}"/>
            </a:ext>
          </a:extLst>
        </xdr:cNvPr>
        <xdr:cNvSpPr/>
      </xdr:nvSpPr>
      <xdr:spPr>
        <a:xfrm>
          <a:off x="13089890" y="626672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141514</xdr:rowOff>
    </xdr:from>
    <xdr:to>
      <xdr:col>81</xdr:col>
      <xdr:colOff>50800</xdr:colOff>
      <xdr:row>37</xdr:row>
      <xdr:rowOff>7620</xdr:rowOff>
    </xdr:to>
    <xdr:cxnSp macro="">
      <xdr:nvCxnSpPr>
        <xdr:cNvPr id="442" name="直線コネクタ 441">
          <a:extLst>
            <a:ext uri="{FF2B5EF4-FFF2-40B4-BE49-F238E27FC236}">
              <a16:creationId xmlns:a16="http://schemas.microsoft.com/office/drawing/2014/main" id="{3DA1A214-095D-4A67-B8B5-3ABE3C89A7C6}"/>
            </a:ext>
          </a:extLst>
        </xdr:cNvPr>
        <xdr:cNvCxnSpPr/>
      </xdr:nvCxnSpPr>
      <xdr:spPr>
        <a:xfrm>
          <a:off x="13144500" y="6311809"/>
          <a:ext cx="79756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43" name="楕円 442">
          <a:extLst>
            <a:ext uri="{FF2B5EF4-FFF2-40B4-BE49-F238E27FC236}">
              <a16:creationId xmlns:a16="http://schemas.microsoft.com/office/drawing/2014/main" id="{1CA5E490-34F8-489E-8E03-CC09C5062228}"/>
            </a:ext>
          </a:extLst>
        </xdr:cNvPr>
        <xdr:cNvSpPr/>
      </xdr:nvSpPr>
      <xdr:spPr>
        <a:xfrm>
          <a:off x="12303760" y="62264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141514</xdr:rowOff>
    </xdr:to>
    <xdr:cxnSp macro="">
      <xdr:nvCxnSpPr>
        <xdr:cNvPr id="444" name="直線コネクタ 443">
          <a:extLst>
            <a:ext uri="{FF2B5EF4-FFF2-40B4-BE49-F238E27FC236}">
              <a16:creationId xmlns:a16="http://schemas.microsoft.com/office/drawing/2014/main" id="{B26647E6-9C6A-402D-A50E-18AB7236AEA7}"/>
            </a:ext>
          </a:extLst>
        </xdr:cNvPr>
        <xdr:cNvCxnSpPr/>
      </xdr:nvCxnSpPr>
      <xdr:spPr>
        <a:xfrm>
          <a:off x="12346940" y="6279152"/>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22134</xdr:rowOff>
    </xdr:from>
    <xdr:to>
      <xdr:col>67</xdr:col>
      <xdr:colOff>101600</xdr:colOff>
      <xdr:row>36</xdr:row>
      <xdr:rowOff>123734</xdr:rowOff>
    </xdr:to>
    <xdr:sp macro="" textlink="">
      <xdr:nvSpPr>
        <xdr:cNvPr id="445" name="楕円 444">
          <a:extLst>
            <a:ext uri="{FF2B5EF4-FFF2-40B4-BE49-F238E27FC236}">
              <a16:creationId xmlns:a16="http://schemas.microsoft.com/office/drawing/2014/main" id="{07AFE724-0C01-4939-A90D-2A6C17F880F3}"/>
            </a:ext>
          </a:extLst>
        </xdr:cNvPr>
        <xdr:cNvSpPr/>
      </xdr:nvSpPr>
      <xdr:spPr>
        <a:xfrm>
          <a:off x="11487150" y="61905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72934</xdr:rowOff>
    </xdr:from>
    <xdr:to>
      <xdr:col>71</xdr:col>
      <xdr:colOff>177800</xdr:colOff>
      <xdr:row>36</xdr:row>
      <xdr:rowOff>108857</xdr:rowOff>
    </xdr:to>
    <xdr:cxnSp macro="">
      <xdr:nvCxnSpPr>
        <xdr:cNvPr id="446" name="直線コネクタ 445">
          <a:extLst>
            <a:ext uri="{FF2B5EF4-FFF2-40B4-BE49-F238E27FC236}">
              <a16:creationId xmlns:a16="http://schemas.microsoft.com/office/drawing/2014/main" id="{E4E341AF-9952-457C-8934-C092E5A72E33}"/>
            </a:ext>
          </a:extLst>
        </xdr:cNvPr>
        <xdr:cNvCxnSpPr/>
      </xdr:nvCxnSpPr>
      <xdr:spPr>
        <a:xfrm>
          <a:off x="11541760" y="6245134"/>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1B38D24-8033-40E3-9A67-2C59E41A78EA}"/>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588830B-90D6-45B7-B3B8-3C5CD47C10CC}"/>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3B719E2-ADBB-4D06-9F17-575EAED566BD}"/>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2A474B1-A033-4392-BD83-F67E4EEF87C7}"/>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C36E8F5-682B-445F-9640-233640D83F5D}"/>
            </a:ext>
          </a:extLst>
        </xdr:cNvPr>
        <xdr:cNvSpPr txBox="1"/>
      </xdr:nvSpPr>
      <xdr:spPr>
        <a:xfrm>
          <a:off x="1373823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87A480-0396-4B7B-81F3-693A23CBBEBA}"/>
            </a:ext>
          </a:extLst>
        </xdr:cNvPr>
        <xdr:cNvSpPr txBox="1"/>
      </xdr:nvSpPr>
      <xdr:spPr>
        <a:xfrm>
          <a:off x="1295718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1CF65A0-66B3-4042-9337-D3A59AD14ED9}"/>
            </a:ext>
          </a:extLst>
        </xdr:cNvPr>
        <xdr:cNvSpPr txBox="1"/>
      </xdr:nvSpPr>
      <xdr:spPr>
        <a:xfrm>
          <a:off x="12171054" y="60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140261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F84DB15-EE4D-437D-81D7-A0EDCD77FFD4}"/>
            </a:ext>
          </a:extLst>
        </xdr:cNvPr>
        <xdr:cNvSpPr txBox="1"/>
      </xdr:nvSpPr>
      <xdr:spPr>
        <a:xfrm>
          <a:off x="11354444"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056DBBF-E2F7-433F-8433-C59216289C6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441466C-5BE7-43C9-B0F2-8208863A3589}"/>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26F3DDF-9C83-4732-8827-AAE2E206D03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D98B0AF-72F0-4EAA-AB1C-1920AA5C0B1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9F48609-C98B-48D1-ABEC-68916A8786D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BE7DDED-58E0-44DE-9CD5-A61BF034FE2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A39ADC6-6673-444A-8D5F-F2FFB31FA30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DD4E375-2421-4B9B-B319-9710A1EAFF5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C80A91D1-9024-4F29-B119-D8DD50932E1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8D37367-2E56-4873-8BCB-BDBE6D35E64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FF8C8587-EB80-4E05-8791-EDC2A4EB8C53}"/>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65A0910F-BEC4-4A97-8C8F-72445391B696}"/>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AB351D6C-42FC-4D70-9DED-6397EC724A1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E14722CE-DB78-4BFE-9836-B4FD421C1C44}"/>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F04CAB9E-5F12-4A2A-B0CA-C8FF4440DEC4}"/>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5C9CEE8C-2008-429D-94A4-C29B8895A234}"/>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4EC2B9E3-0E84-4A06-A2E7-1F3F0A84612A}"/>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6E605679-0ADC-4399-9ECB-72E4C4432E5F}"/>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D8326511-AC72-4F33-BDED-5B77710EFD3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1F2705CE-E422-46F4-AD8A-BC637DDDE1B3}"/>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4F6A8C11-9D2B-427B-84F4-4342AB55031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5638FDB8-167E-436A-8A80-1EF7FB91F93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7437985A-B9CD-4CE5-9F17-A98B78851EA5}"/>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6B8BFF11-6A38-4A37-BCA0-BE9EA7D69F69}"/>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DB68302F-1165-4041-9369-7ADA9ECA5C45}"/>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CF5C9689-A7AD-46CC-8601-28832BAA7D3C}"/>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16B5A5CF-07F5-4402-82E0-0ACB4DAF5222}"/>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E0BD77F3-FAFF-4F93-874F-D1F90DDE555A}"/>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F62E565B-F8DB-46A9-8357-AC219DD50E67}"/>
            </a:ext>
          </a:extLst>
        </xdr:cNvPr>
        <xdr:cNvSpPr txBox="1"/>
      </xdr:nvSpPr>
      <xdr:spPr>
        <a:xfrm>
          <a:off x="1998599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6DA3D78E-DED9-4B8E-9B94-94973C06012D}"/>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9F7BB4B7-EC0E-4092-8714-F5B5151D0F73}"/>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A38CB4D0-0E88-4021-9AC2-371F352F7254}"/>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FB5884E4-4EAA-4EE8-AAA3-03869E3B8A00}"/>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C0829E04-E2ED-4378-90E2-5DEE2E92A104}"/>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2B06AAE-B8B1-4CAD-AA03-69BFD33F507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1DB9831-6FF4-413E-B2F5-6C43E922DA6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AF6D207-40F9-4E1B-B9C8-48216F7A6AD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68779A1-9753-4FB7-B3CC-CCA00F2BD61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A479E3F-7114-4619-96B3-8EF50524FAE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494" name="楕円 493">
          <a:extLst>
            <a:ext uri="{FF2B5EF4-FFF2-40B4-BE49-F238E27FC236}">
              <a16:creationId xmlns:a16="http://schemas.microsoft.com/office/drawing/2014/main" id="{C98FA0B1-2432-458A-9224-E0EA7897EEA9}"/>
            </a:ext>
          </a:extLst>
        </xdr:cNvPr>
        <xdr:cNvSpPr/>
      </xdr:nvSpPr>
      <xdr:spPr>
        <a:xfrm>
          <a:off x="19904710" y="66459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149877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90A5094-2F90-4ECD-B7DA-D6D586573AF7}"/>
            </a:ext>
          </a:extLst>
        </xdr:cNvPr>
        <xdr:cNvSpPr txBox="1"/>
      </xdr:nvSpPr>
      <xdr:spPr>
        <a:xfrm>
          <a:off x="19985990"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138430</xdr:rowOff>
    </xdr:from>
    <xdr:to>
      <xdr:col>112</xdr:col>
      <xdr:colOff>38100</xdr:colOff>
      <xdr:row>39</xdr:row>
      <xdr:rowOff>68580</xdr:rowOff>
    </xdr:to>
    <xdr:sp macro="" textlink="">
      <xdr:nvSpPr>
        <xdr:cNvPr id="496" name="楕円 495">
          <a:extLst>
            <a:ext uri="{FF2B5EF4-FFF2-40B4-BE49-F238E27FC236}">
              <a16:creationId xmlns:a16="http://schemas.microsoft.com/office/drawing/2014/main" id="{F1AF5987-D181-4A02-B3AB-905B90555FDB}"/>
            </a:ext>
          </a:extLst>
        </xdr:cNvPr>
        <xdr:cNvSpPr/>
      </xdr:nvSpPr>
      <xdr:spPr>
        <a:xfrm>
          <a:off x="19161760" y="664972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6350</xdr:rowOff>
    </xdr:from>
    <xdr:to>
      <xdr:col>116</xdr:col>
      <xdr:colOff>63500</xdr:colOff>
      <xdr:row>39</xdr:row>
      <xdr:rowOff>17780</xdr:rowOff>
    </xdr:to>
    <xdr:cxnSp macro="">
      <xdr:nvCxnSpPr>
        <xdr:cNvPr id="497" name="直線コネクタ 496">
          <a:extLst>
            <a:ext uri="{FF2B5EF4-FFF2-40B4-BE49-F238E27FC236}">
              <a16:creationId xmlns:a16="http://schemas.microsoft.com/office/drawing/2014/main" id="{03BA8B0C-6979-4DF6-B70B-CAE99F593DCF}"/>
            </a:ext>
          </a:extLst>
        </xdr:cNvPr>
        <xdr:cNvCxnSpPr/>
      </xdr:nvCxnSpPr>
      <xdr:spPr>
        <a:xfrm flipV="1">
          <a:off x="19204940" y="669480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152400</xdr:rowOff>
    </xdr:from>
    <xdr:to>
      <xdr:col>107</xdr:col>
      <xdr:colOff>101600</xdr:colOff>
      <xdr:row>39</xdr:row>
      <xdr:rowOff>82550</xdr:rowOff>
    </xdr:to>
    <xdr:sp macro="" textlink="">
      <xdr:nvSpPr>
        <xdr:cNvPr id="498" name="楕円 497">
          <a:extLst>
            <a:ext uri="{FF2B5EF4-FFF2-40B4-BE49-F238E27FC236}">
              <a16:creationId xmlns:a16="http://schemas.microsoft.com/office/drawing/2014/main" id="{FA802432-A6AC-4E1F-9563-389356D3925A}"/>
            </a:ext>
          </a:extLst>
        </xdr:cNvPr>
        <xdr:cNvSpPr/>
      </xdr:nvSpPr>
      <xdr:spPr>
        <a:xfrm>
          <a:off x="18345150" y="66675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17780</xdr:rowOff>
    </xdr:from>
    <xdr:to>
      <xdr:col>111</xdr:col>
      <xdr:colOff>177800</xdr:colOff>
      <xdr:row>39</xdr:row>
      <xdr:rowOff>31750</xdr:rowOff>
    </xdr:to>
    <xdr:cxnSp macro="">
      <xdr:nvCxnSpPr>
        <xdr:cNvPr id="499" name="直線コネクタ 498">
          <a:extLst>
            <a:ext uri="{FF2B5EF4-FFF2-40B4-BE49-F238E27FC236}">
              <a16:creationId xmlns:a16="http://schemas.microsoft.com/office/drawing/2014/main" id="{760C397D-59DD-4B74-9221-51A049ED312C}"/>
            </a:ext>
          </a:extLst>
        </xdr:cNvPr>
        <xdr:cNvCxnSpPr/>
      </xdr:nvCxnSpPr>
      <xdr:spPr>
        <a:xfrm flipV="1">
          <a:off x="18399760" y="6708140"/>
          <a:ext cx="80518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163830</xdr:rowOff>
    </xdr:from>
    <xdr:to>
      <xdr:col>102</xdr:col>
      <xdr:colOff>165100</xdr:colOff>
      <xdr:row>39</xdr:row>
      <xdr:rowOff>93980</xdr:rowOff>
    </xdr:to>
    <xdr:sp macro="" textlink="">
      <xdr:nvSpPr>
        <xdr:cNvPr id="500" name="楕円 499">
          <a:extLst>
            <a:ext uri="{FF2B5EF4-FFF2-40B4-BE49-F238E27FC236}">
              <a16:creationId xmlns:a16="http://schemas.microsoft.com/office/drawing/2014/main" id="{6AED2401-F066-4A83-B10C-6785BBDA337C}"/>
            </a:ext>
          </a:extLst>
        </xdr:cNvPr>
        <xdr:cNvSpPr/>
      </xdr:nvSpPr>
      <xdr:spPr>
        <a:xfrm>
          <a:off x="17547590" y="66827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31750</xdr:rowOff>
    </xdr:from>
    <xdr:to>
      <xdr:col>107</xdr:col>
      <xdr:colOff>50800</xdr:colOff>
      <xdr:row>39</xdr:row>
      <xdr:rowOff>43180</xdr:rowOff>
    </xdr:to>
    <xdr:cxnSp macro="">
      <xdr:nvCxnSpPr>
        <xdr:cNvPr id="501" name="直線コネクタ 500">
          <a:extLst>
            <a:ext uri="{FF2B5EF4-FFF2-40B4-BE49-F238E27FC236}">
              <a16:creationId xmlns:a16="http://schemas.microsoft.com/office/drawing/2014/main" id="{DAC84376-F57E-4D0B-9794-5AA9EEB4C2AA}"/>
            </a:ext>
          </a:extLst>
        </xdr:cNvPr>
        <xdr:cNvCxnSpPr/>
      </xdr:nvCxnSpPr>
      <xdr:spPr>
        <a:xfrm flipV="1">
          <a:off x="17602200" y="6716395"/>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3810</xdr:rowOff>
    </xdr:from>
    <xdr:to>
      <xdr:col>98</xdr:col>
      <xdr:colOff>38100</xdr:colOff>
      <xdr:row>39</xdr:row>
      <xdr:rowOff>105410</xdr:rowOff>
    </xdr:to>
    <xdr:sp macro="" textlink="">
      <xdr:nvSpPr>
        <xdr:cNvPr id="502" name="楕円 501">
          <a:extLst>
            <a:ext uri="{FF2B5EF4-FFF2-40B4-BE49-F238E27FC236}">
              <a16:creationId xmlns:a16="http://schemas.microsoft.com/office/drawing/2014/main" id="{7FB0CE3C-1086-490E-A9A1-AC1B7FF3C0AC}"/>
            </a:ext>
          </a:extLst>
        </xdr:cNvPr>
        <xdr:cNvSpPr/>
      </xdr:nvSpPr>
      <xdr:spPr>
        <a:xfrm>
          <a:off x="16761460" y="6692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43180</xdr:rowOff>
    </xdr:from>
    <xdr:to>
      <xdr:col>102</xdr:col>
      <xdr:colOff>114300</xdr:colOff>
      <xdr:row>39</xdr:row>
      <xdr:rowOff>54610</xdr:rowOff>
    </xdr:to>
    <xdr:cxnSp macro="">
      <xdr:nvCxnSpPr>
        <xdr:cNvPr id="503" name="直線コネクタ 502">
          <a:extLst>
            <a:ext uri="{FF2B5EF4-FFF2-40B4-BE49-F238E27FC236}">
              <a16:creationId xmlns:a16="http://schemas.microsoft.com/office/drawing/2014/main" id="{8CBE1DDC-0C5F-4405-B043-DF507BED4B68}"/>
            </a:ext>
          </a:extLst>
        </xdr:cNvPr>
        <xdr:cNvCxnSpPr/>
      </xdr:nvCxnSpPr>
      <xdr:spPr>
        <a:xfrm flipV="1">
          <a:off x="16804640" y="6731635"/>
          <a:ext cx="7975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28B86A22-0DE7-422F-BBF4-DE75E30A836C}"/>
            </a:ext>
          </a:extLst>
        </xdr:cNvPr>
        <xdr:cNvSpPr txBox="1"/>
      </xdr:nvSpPr>
      <xdr:spPr>
        <a:xfrm>
          <a:off x="18982132"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C11A477D-C8D9-42E9-8495-B1D62BB9E9B5}"/>
            </a:ext>
          </a:extLst>
        </xdr:cNvPr>
        <xdr:cNvSpPr txBox="1"/>
      </xdr:nvSpPr>
      <xdr:spPr>
        <a:xfrm>
          <a:off x="18182032" y="688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3A45D12B-D998-448C-A638-FE258CC705F0}"/>
            </a:ext>
          </a:extLst>
        </xdr:cNvPr>
        <xdr:cNvSpPr txBox="1"/>
      </xdr:nvSpPr>
      <xdr:spPr>
        <a:xfrm>
          <a:off x="17384472"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07E4ED3-1857-43D0-A4DE-AC81C177E818}"/>
            </a:ext>
          </a:extLst>
        </xdr:cNvPr>
        <xdr:cNvSpPr txBox="1"/>
      </xdr:nvSpPr>
      <xdr:spPr>
        <a:xfrm>
          <a:off x="16588817" y="69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85107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BD954DEC-5BF8-4BF7-9B8C-D0DFE4AEB747}"/>
            </a:ext>
          </a:extLst>
        </xdr:cNvPr>
        <xdr:cNvSpPr txBox="1"/>
      </xdr:nvSpPr>
      <xdr:spPr>
        <a:xfrm>
          <a:off x="18982132" y="643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99077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B10EAB5E-3E13-488B-AB18-AB14D806F6FC}"/>
            </a:ext>
          </a:extLst>
        </xdr:cNvPr>
        <xdr:cNvSpPr txBox="1"/>
      </xdr:nvSpPr>
      <xdr:spPr>
        <a:xfrm>
          <a:off x="18182032"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110507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EF0CD53C-BEE3-4CA4-850A-1D8A05CA6355}"/>
            </a:ext>
          </a:extLst>
        </xdr:cNvPr>
        <xdr:cNvSpPr txBox="1"/>
      </xdr:nvSpPr>
      <xdr:spPr>
        <a:xfrm>
          <a:off x="17384472"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121937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BE89292C-2507-4E25-8B76-57820F9A98B7}"/>
            </a:ext>
          </a:extLst>
        </xdr:cNvPr>
        <xdr:cNvSpPr txBox="1"/>
      </xdr:nvSpPr>
      <xdr:spPr>
        <a:xfrm>
          <a:off x="16588817" y="646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ECA3874C-E8F3-4304-8CAE-8B830483BDE4}"/>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9853CEC3-034C-4A56-AFEB-D09A9E539D5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F5CA3B8-501C-42BF-939A-AA6A3D9EC43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75FE8A7C-199E-46F2-9F0C-3E6735B0DE0E}"/>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ABE323C-368F-4622-9488-9D6F5B2D0D9E}"/>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94C6DA47-C05F-42D0-9541-2994BE74166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C91D065A-396B-4EC9-9FB6-47475C95180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261118D-B048-445B-89E3-2F66080F192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193C72F0-34DD-4E87-8C47-1042F0BA4FB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F5C6825-4903-455D-8651-2F9C04048A9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C4A1744-810D-4ECC-841D-EC745E92596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75D21DCD-E01F-4188-9DBA-6A35032321BA}"/>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722CD63-E9A7-4316-9910-CC32CF153D43}"/>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520DBD7-58FF-41AA-8224-F0714D861AE1}"/>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F431750-55EA-47DC-9F37-375F3DCA1C45}"/>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6F948433-2873-4CC9-BB8A-B52A54B7CC82}"/>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1B17BD0-2027-4CEB-B921-4F243420876F}"/>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2CD4541E-9A00-47E6-8867-DC31BEB7C643}"/>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6BF10724-4FCD-4EED-8BD8-D52A6A839112}"/>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8675902C-9D6E-4692-B5A5-D3B2DD63972F}"/>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4843DCE5-1329-448F-9427-2451F7D6387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78E08874-DA38-42A2-BD8B-F27F61AA9F7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BF9670C3-3A03-42B3-9A90-37B182A1AC3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EDD0D10D-C07B-4551-8B22-44FF8924F16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A2A4B222-B165-4A55-BD1F-DA25781825E8}"/>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0C7FD54-B488-4559-9D83-547782A61535}"/>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73117D55-503E-40B4-BC5C-9BF2614BFCC3}"/>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571C94AF-2044-48BA-80C1-D61CEDAB1283}"/>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192751CB-2362-4CB1-B6E2-56D5E6CFB002}"/>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93DB00BA-5926-4B83-BBBF-1299A627715C}"/>
            </a:ext>
          </a:extLst>
        </xdr:cNvPr>
        <xdr:cNvSpPr txBox="1"/>
      </xdr:nvSpPr>
      <xdr:spPr>
        <a:xfrm>
          <a:off x="1474216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EE288B94-DE55-422E-856B-406BAC9BE79E}"/>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7433AAB8-6813-49A9-A086-80BA0A71C4E5}"/>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53AE4223-BF30-41C4-A528-2D18E82EA68F}"/>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B834C107-29AE-4540-810C-0145083C1067}"/>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EBD2C8B0-D23B-4C93-90BA-EC6876253875}"/>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DC3B028-3192-4C04-9DB9-08F9C2A51D5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97AB470-FA00-4EF2-A9F3-11A61273170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77706FE-2918-4E3A-8E4B-102D288EEB5E}"/>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E212EC5-B5B2-44D1-BF6D-201809EB7D7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4EC0EEF-B114-4DD4-8063-335DCDE5674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52" name="楕円 551">
          <a:extLst>
            <a:ext uri="{FF2B5EF4-FFF2-40B4-BE49-F238E27FC236}">
              <a16:creationId xmlns:a16="http://schemas.microsoft.com/office/drawing/2014/main" id="{1FFD1E24-1178-4CB0-86AD-2CD3F5C3DD31}"/>
            </a:ext>
          </a:extLst>
        </xdr:cNvPr>
        <xdr:cNvSpPr/>
      </xdr:nvSpPr>
      <xdr:spPr>
        <a:xfrm>
          <a:off x="14649450" y="1020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107332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D32EB37E-F04D-45D6-8772-C5C67737D828}"/>
            </a:ext>
          </a:extLst>
        </xdr:cNvPr>
        <xdr:cNvSpPr txBox="1"/>
      </xdr:nvSpPr>
      <xdr:spPr>
        <a:xfrm>
          <a:off x="1474216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54" name="楕円 553">
          <a:extLst>
            <a:ext uri="{FF2B5EF4-FFF2-40B4-BE49-F238E27FC236}">
              <a16:creationId xmlns:a16="http://schemas.microsoft.com/office/drawing/2014/main" id="{72A15891-E746-4EDB-8FED-8F5F2D15ADC6}"/>
            </a:ext>
          </a:extLst>
        </xdr:cNvPr>
        <xdr:cNvSpPr/>
      </xdr:nvSpPr>
      <xdr:spPr>
        <a:xfrm>
          <a:off x="13887450" y="1019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135255</xdr:rowOff>
    </xdr:to>
    <xdr:cxnSp macro="">
      <xdr:nvCxnSpPr>
        <xdr:cNvPr id="555" name="直線コネクタ 554">
          <a:extLst>
            <a:ext uri="{FF2B5EF4-FFF2-40B4-BE49-F238E27FC236}">
              <a16:creationId xmlns:a16="http://schemas.microsoft.com/office/drawing/2014/main" id="{12C7614B-3A01-4207-9000-356A7014BF2A}"/>
            </a:ext>
          </a:extLst>
        </xdr:cNvPr>
        <xdr:cNvCxnSpPr/>
      </xdr:nvCxnSpPr>
      <xdr:spPr>
        <a:xfrm>
          <a:off x="13942060" y="10245090"/>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56" name="楕円 555">
          <a:extLst>
            <a:ext uri="{FF2B5EF4-FFF2-40B4-BE49-F238E27FC236}">
              <a16:creationId xmlns:a16="http://schemas.microsoft.com/office/drawing/2014/main" id="{693EF0A2-209D-4CC7-A0EA-1AD2E93962AC}"/>
            </a:ext>
          </a:extLst>
        </xdr:cNvPr>
        <xdr:cNvSpPr/>
      </xdr:nvSpPr>
      <xdr:spPr>
        <a:xfrm>
          <a:off x="13089890" y="101466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125730</xdr:rowOff>
    </xdr:to>
    <xdr:cxnSp macro="">
      <xdr:nvCxnSpPr>
        <xdr:cNvPr id="557" name="直線コネクタ 556">
          <a:extLst>
            <a:ext uri="{FF2B5EF4-FFF2-40B4-BE49-F238E27FC236}">
              <a16:creationId xmlns:a16="http://schemas.microsoft.com/office/drawing/2014/main" id="{BBD317B2-8DC6-4C89-894F-F73AAD711B16}"/>
            </a:ext>
          </a:extLst>
        </xdr:cNvPr>
        <xdr:cNvCxnSpPr/>
      </xdr:nvCxnSpPr>
      <xdr:spPr>
        <a:xfrm>
          <a:off x="13144500" y="1020127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58" name="楕円 557">
          <a:extLst>
            <a:ext uri="{FF2B5EF4-FFF2-40B4-BE49-F238E27FC236}">
              <a16:creationId xmlns:a16="http://schemas.microsoft.com/office/drawing/2014/main" id="{3240E1BA-D6AC-49CF-8D1D-E99958DFC57C}"/>
            </a:ext>
          </a:extLst>
        </xdr:cNvPr>
        <xdr:cNvSpPr/>
      </xdr:nvSpPr>
      <xdr:spPr>
        <a:xfrm>
          <a:off x="12303760" y="10125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83820</xdr:rowOff>
    </xdr:to>
    <xdr:cxnSp macro="">
      <xdr:nvCxnSpPr>
        <xdr:cNvPr id="559" name="直線コネクタ 558">
          <a:extLst>
            <a:ext uri="{FF2B5EF4-FFF2-40B4-BE49-F238E27FC236}">
              <a16:creationId xmlns:a16="http://schemas.microsoft.com/office/drawing/2014/main" id="{B3E1F820-9D18-453A-8B15-194BFA63989E}"/>
            </a:ext>
          </a:extLst>
        </xdr:cNvPr>
        <xdr:cNvCxnSpPr/>
      </xdr:nvCxnSpPr>
      <xdr:spPr>
        <a:xfrm>
          <a:off x="12346940" y="1017079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560" name="楕円 559">
          <a:extLst>
            <a:ext uri="{FF2B5EF4-FFF2-40B4-BE49-F238E27FC236}">
              <a16:creationId xmlns:a16="http://schemas.microsoft.com/office/drawing/2014/main" id="{4B5AA09A-867A-488D-BBC1-2395516BE301}"/>
            </a:ext>
          </a:extLst>
        </xdr:cNvPr>
        <xdr:cNvSpPr/>
      </xdr:nvSpPr>
      <xdr:spPr>
        <a:xfrm>
          <a:off x="11487150" y="100799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59055</xdr:rowOff>
    </xdr:to>
    <xdr:cxnSp macro="">
      <xdr:nvCxnSpPr>
        <xdr:cNvPr id="561" name="直線コネクタ 560">
          <a:extLst>
            <a:ext uri="{FF2B5EF4-FFF2-40B4-BE49-F238E27FC236}">
              <a16:creationId xmlns:a16="http://schemas.microsoft.com/office/drawing/2014/main" id="{63501A50-88A6-4D39-9B38-3F7559917F31}"/>
            </a:ext>
          </a:extLst>
        </xdr:cNvPr>
        <xdr:cNvCxnSpPr/>
      </xdr:nvCxnSpPr>
      <xdr:spPr>
        <a:xfrm>
          <a:off x="11541760" y="10130790"/>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62" name="n_1aveValue【学校施設】&#10;有形固定資産減価償却率">
          <a:extLst>
            <a:ext uri="{FF2B5EF4-FFF2-40B4-BE49-F238E27FC236}">
              <a16:creationId xmlns:a16="http://schemas.microsoft.com/office/drawing/2014/main" id="{44D80C4C-E4E7-4B84-B40E-C81614A2EB41}"/>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3" name="n_2aveValue【学校施設】&#10;有形固定資産減価償却率">
          <a:extLst>
            <a:ext uri="{FF2B5EF4-FFF2-40B4-BE49-F238E27FC236}">
              <a16:creationId xmlns:a16="http://schemas.microsoft.com/office/drawing/2014/main" id="{7CAD8AAE-9557-4311-B884-008A54768363}"/>
            </a:ext>
          </a:extLst>
        </xdr:cNvPr>
        <xdr:cNvSpPr txBox="1"/>
      </xdr:nvSpPr>
      <xdr:spPr>
        <a:xfrm>
          <a:off x="129571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62882</xdr:rowOff>
    </xdr:from>
    <xdr:ext cx="405111" cy="259045"/>
    <xdr:sp macro="" textlink="">
      <xdr:nvSpPr>
        <xdr:cNvPr id="564" name="n_3aveValue【学校施設】&#10;有形固定資産減価償却率">
          <a:extLst>
            <a:ext uri="{FF2B5EF4-FFF2-40B4-BE49-F238E27FC236}">
              <a16:creationId xmlns:a16="http://schemas.microsoft.com/office/drawing/2014/main" id="{16F4C325-2BFB-4254-AB47-CBC32DE794FA}"/>
            </a:ext>
          </a:extLst>
        </xdr:cNvPr>
        <xdr:cNvSpPr txBox="1"/>
      </xdr:nvSpPr>
      <xdr:spPr>
        <a:xfrm>
          <a:off x="1217105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5" name="n_4aveValue【学校施設】&#10;有形固定資産減価償却率">
          <a:extLst>
            <a:ext uri="{FF2B5EF4-FFF2-40B4-BE49-F238E27FC236}">
              <a16:creationId xmlns:a16="http://schemas.microsoft.com/office/drawing/2014/main" id="{05782381-85C9-4F36-A6DC-A421CE8AE768}"/>
            </a:ext>
          </a:extLst>
        </xdr:cNvPr>
        <xdr:cNvSpPr txBox="1"/>
      </xdr:nvSpPr>
      <xdr:spPr>
        <a:xfrm>
          <a:off x="113544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66" name="n_1mainValue【学校施設】&#10;有形固定資産減価償却率">
          <a:extLst>
            <a:ext uri="{FF2B5EF4-FFF2-40B4-BE49-F238E27FC236}">
              <a16:creationId xmlns:a16="http://schemas.microsoft.com/office/drawing/2014/main" id="{2CC22832-25B6-4566-88D3-9E52BDE4F45A}"/>
            </a:ext>
          </a:extLst>
        </xdr:cNvPr>
        <xdr:cNvSpPr txBox="1"/>
      </xdr:nvSpPr>
      <xdr:spPr>
        <a:xfrm>
          <a:off x="1373823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67" name="n_2mainValue【学校施設】&#10;有形固定資産減価償却率">
          <a:extLst>
            <a:ext uri="{FF2B5EF4-FFF2-40B4-BE49-F238E27FC236}">
              <a16:creationId xmlns:a16="http://schemas.microsoft.com/office/drawing/2014/main" id="{E451FA6C-0765-4951-AF6E-6BC7E233B912}"/>
            </a:ext>
          </a:extLst>
        </xdr:cNvPr>
        <xdr:cNvSpPr txBox="1"/>
      </xdr:nvSpPr>
      <xdr:spPr>
        <a:xfrm>
          <a:off x="1295718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568" name="n_3mainValue【学校施設】&#10;有形固定資産減価償却率">
          <a:extLst>
            <a:ext uri="{FF2B5EF4-FFF2-40B4-BE49-F238E27FC236}">
              <a16:creationId xmlns:a16="http://schemas.microsoft.com/office/drawing/2014/main" id="{A41FB6DC-4BEB-4925-A1F2-B22BF7040DF6}"/>
            </a:ext>
          </a:extLst>
        </xdr:cNvPr>
        <xdr:cNvSpPr txBox="1"/>
      </xdr:nvSpPr>
      <xdr:spPr>
        <a:xfrm>
          <a:off x="1217105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86377</xdr:rowOff>
    </xdr:from>
    <xdr:ext cx="405111" cy="259045"/>
    <xdr:sp macro="" textlink="">
      <xdr:nvSpPr>
        <xdr:cNvPr id="569" name="n_4mainValue【学校施設】&#10;有形固定資産減価償却率">
          <a:extLst>
            <a:ext uri="{FF2B5EF4-FFF2-40B4-BE49-F238E27FC236}">
              <a16:creationId xmlns:a16="http://schemas.microsoft.com/office/drawing/2014/main" id="{A23CE439-0781-4875-AEF6-81818A16DC36}"/>
            </a:ext>
          </a:extLst>
        </xdr:cNvPr>
        <xdr:cNvSpPr txBox="1"/>
      </xdr:nvSpPr>
      <xdr:spPr>
        <a:xfrm>
          <a:off x="113544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62330F8C-103C-4C90-ADC2-A54C740D096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F095AEA-46E1-4141-8547-3C7CB862DDC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12CEF81-F55A-447A-B7D8-39EA421BE30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F68B93EE-9E09-4413-809D-05FCD32CD64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C5B506A-5213-4BC3-964B-53591B6A41B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A89E5766-0C37-43A4-B1A1-C69C83B452DC}"/>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31C608B-0499-4585-879A-980D88D138D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D5339C8-7190-4D35-9FBB-57111E48D55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E8056714-C9F6-4487-8462-04C0FC016AF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9A04915-0D79-4416-B3C3-B70EB236C768}"/>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C1B34BB9-DB99-413E-8DFD-3B58B9E46513}"/>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C48C1BEA-FE05-4799-9330-C46A9A90F639}"/>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58805F2D-41F1-4F9D-9BE0-1014DFD80809}"/>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E976A526-D32A-4059-8F55-8D7C466F59B9}"/>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C3A2DA36-AA81-4892-A341-62C2D153952F}"/>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32D8456A-5AC1-47E2-AB4E-49189AFAFA71}"/>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5C26D296-0765-4280-92DA-73C97CED4A2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6533855A-3D67-49C3-A793-1324723D036D}"/>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6A4E24AE-23EB-4E99-9334-AE0CCC9FBE1E}"/>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E904D5ED-C88A-4B04-A0CE-665972554680}"/>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7DFCEC9E-6F47-40CD-B9C6-7BFFAC99647C}"/>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EA88965F-976F-486A-9803-6BD35F97468E}"/>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58BC2468-C26B-483B-986F-1823AE3B962F}"/>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F32D9FF-CAF5-4E97-8105-344BEF69B347}"/>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C753F089-40B2-4941-BFAE-DF76DC7EF54A}"/>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32546C26-C4AB-446E-B976-75627090EB9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7FAC0B48-AF6D-4E83-8D80-5F30B95B654B}"/>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85ABD108-2D94-42AE-80F5-4E61DB254598}"/>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108105C8-3257-44B5-A6B7-E10807532316}"/>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5F56B821-0172-4072-81D5-CDDEEB18934D}"/>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4A699CE5-116B-4111-A874-8C803D10B4E1}"/>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41BC0019-60D1-4303-910E-A2A9EC5AE273}"/>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ECB94355-949E-4E73-B4C3-12FE2D8DA684}"/>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5F9D490B-067F-4695-94DE-2744D73621F9}"/>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05C28AB2-ED61-4579-9356-4F783B270F4F}"/>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BF3984AE-883E-40F7-B707-1F5621C179CE}"/>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99EBC255-641A-45D6-8C41-EB6448A13DD6}"/>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99C56A9-1931-404D-A482-AC7DA0EA8B7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AA6FF8D-F922-4EDC-B29F-4E22344E0B4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4B093D3-A2BB-43C5-872B-DAAABBA44E6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9229EBA-51E0-441B-AA6D-A8023AE5D21D}"/>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86601D8B-2FC5-42AD-A9F6-45E70E3457E9}"/>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37047</xdr:rowOff>
    </xdr:from>
    <xdr:to>
      <xdr:col>116</xdr:col>
      <xdr:colOff>114300</xdr:colOff>
      <xdr:row>62</xdr:row>
      <xdr:rowOff>138647</xdr:rowOff>
    </xdr:to>
    <xdr:sp macro="" textlink="">
      <xdr:nvSpPr>
        <xdr:cNvPr id="612" name="楕円 611">
          <a:extLst>
            <a:ext uri="{FF2B5EF4-FFF2-40B4-BE49-F238E27FC236}">
              <a16:creationId xmlns:a16="http://schemas.microsoft.com/office/drawing/2014/main" id="{67053A74-A305-429F-B7CF-34D203D35C64}"/>
            </a:ext>
          </a:extLst>
        </xdr:cNvPr>
        <xdr:cNvSpPr/>
      </xdr:nvSpPr>
      <xdr:spPr>
        <a:xfrm>
          <a:off x="19904710" y="1066694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15474</xdr:rowOff>
    </xdr:from>
    <xdr:ext cx="469744" cy="259045"/>
    <xdr:sp macro="" textlink="">
      <xdr:nvSpPr>
        <xdr:cNvPr id="613" name="【学校施設】&#10;一人当たり面積該当値テキスト">
          <a:extLst>
            <a:ext uri="{FF2B5EF4-FFF2-40B4-BE49-F238E27FC236}">
              <a16:creationId xmlns:a16="http://schemas.microsoft.com/office/drawing/2014/main" id="{76AB312E-3798-4029-BD42-09CE95E70A23}"/>
            </a:ext>
          </a:extLst>
        </xdr:cNvPr>
        <xdr:cNvSpPr txBox="1"/>
      </xdr:nvSpPr>
      <xdr:spPr>
        <a:xfrm>
          <a:off x="19985990" y="1064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614" name="楕円 613">
          <a:extLst>
            <a:ext uri="{FF2B5EF4-FFF2-40B4-BE49-F238E27FC236}">
              <a16:creationId xmlns:a16="http://schemas.microsoft.com/office/drawing/2014/main" id="{6B6B89B2-A66A-4A9E-BCBA-1B579DCF5D0E}"/>
            </a:ext>
          </a:extLst>
        </xdr:cNvPr>
        <xdr:cNvSpPr/>
      </xdr:nvSpPr>
      <xdr:spPr>
        <a:xfrm>
          <a:off x="19161760" y="1068632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87847</xdr:rowOff>
    </xdr:from>
    <xdr:to>
      <xdr:col>116</xdr:col>
      <xdr:colOff>63500</xdr:colOff>
      <xdr:row>62</xdr:row>
      <xdr:rowOff>111034</xdr:rowOff>
    </xdr:to>
    <xdr:cxnSp macro="">
      <xdr:nvCxnSpPr>
        <xdr:cNvPr id="615" name="直線コネクタ 614">
          <a:extLst>
            <a:ext uri="{FF2B5EF4-FFF2-40B4-BE49-F238E27FC236}">
              <a16:creationId xmlns:a16="http://schemas.microsoft.com/office/drawing/2014/main" id="{8EE26D33-4D87-4233-B391-B93656A64328}"/>
            </a:ext>
          </a:extLst>
        </xdr:cNvPr>
        <xdr:cNvCxnSpPr/>
      </xdr:nvCxnSpPr>
      <xdr:spPr>
        <a:xfrm flipV="1">
          <a:off x="19204940" y="10721557"/>
          <a:ext cx="74295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78196</xdr:rowOff>
    </xdr:from>
    <xdr:to>
      <xdr:col>107</xdr:col>
      <xdr:colOff>101600</xdr:colOff>
      <xdr:row>63</xdr:row>
      <xdr:rowOff>8346</xdr:rowOff>
    </xdr:to>
    <xdr:sp macro="" textlink="">
      <xdr:nvSpPr>
        <xdr:cNvPr id="616" name="楕円 615">
          <a:extLst>
            <a:ext uri="{FF2B5EF4-FFF2-40B4-BE49-F238E27FC236}">
              <a16:creationId xmlns:a16="http://schemas.microsoft.com/office/drawing/2014/main" id="{0FCC08E3-B4B3-4472-AE75-3AA3DB451AD9}"/>
            </a:ext>
          </a:extLst>
        </xdr:cNvPr>
        <xdr:cNvSpPr/>
      </xdr:nvSpPr>
      <xdr:spPr>
        <a:xfrm>
          <a:off x="18345150" y="107080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111034</xdr:rowOff>
    </xdr:from>
    <xdr:to>
      <xdr:col>111</xdr:col>
      <xdr:colOff>177800</xdr:colOff>
      <xdr:row>62</xdr:row>
      <xdr:rowOff>128996</xdr:rowOff>
    </xdr:to>
    <xdr:cxnSp macro="">
      <xdr:nvCxnSpPr>
        <xdr:cNvPr id="617" name="直線コネクタ 616">
          <a:extLst>
            <a:ext uri="{FF2B5EF4-FFF2-40B4-BE49-F238E27FC236}">
              <a16:creationId xmlns:a16="http://schemas.microsoft.com/office/drawing/2014/main" id="{25910A56-5D3F-43F6-8396-F456677C020E}"/>
            </a:ext>
          </a:extLst>
        </xdr:cNvPr>
        <xdr:cNvCxnSpPr/>
      </xdr:nvCxnSpPr>
      <xdr:spPr>
        <a:xfrm flipV="1">
          <a:off x="18399760" y="10740934"/>
          <a:ext cx="80518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38681</xdr:rowOff>
    </xdr:from>
    <xdr:to>
      <xdr:col>102</xdr:col>
      <xdr:colOff>165100</xdr:colOff>
      <xdr:row>62</xdr:row>
      <xdr:rowOff>140281</xdr:rowOff>
    </xdr:to>
    <xdr:sp macro="" textlink="">
      <xdr:nvSpPr>
        <xdr:cNvPr id="618" name="楕円 617">
          <a:extLst>
            <a:ext uri="{FF2B5EF4-FFF2-40B4-BE49-F238E27FC236}">
              <a16:creationId xmlns:a16="http://schemas.microsoft.com/office/drawing/2014/main" id="{E8BBE0BF-AA64-48EC-8C92-13DD0CE4B89C}"/>
            </a:ext>
          </a:extLst>
        </xdr:cNvPr>
        <xdr:cNvSpPr/>
      </xdr:nvSpPr>
      <xdr:spPr>
        <a:xfrm>
          <a:off x="17547590" y="1066858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89481</xdr:rowOff>
    </xdr:from>
    <xdr:to>
      <xdr:col>107</xdr:col>
      <xdr:colOff>50800</xdr:colOff>
      <xdr:row>62</xdr:row>
      <xdr:rowOff>128996</xdr:rowOff>
    </xdr:to>
    <xdr:cxnSp macro="">
      <xdr:nvCxnSpPr>
        <xdr:cNvPr id="619" name="直線コネクタ 618">
          <a:extLst>
            <a:ext uri="{FF2B5EF4-FFF2-40B4-BE49-F238E27FC236}">
              <a16:creationId xmlns:a16="http://schemas.microsoft.com/office/drawing/2014/main" id="{C06EA249-1B6D-47EF-8E71-E8FFC095DEF8}"/>
            </a:ext>
          </a:extLst>
        </xdr:cNvPr>
        <xdr:cNvCxnSpPr/>
      </xdr:nvCxnSpPr>
      <xdr:spPr>
        <a:xfrm>
          <a:off x="17602200" y="10723191"/>
          <a:ext cx="79756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55662</xdr:rowOff>
    </xdr:from>
    <xdr:to>
      <xdr:col>98</xdr:col>
      <xdr:colOff>38100</xdr:colOff>
      <xdr:row>62</xdr:row>
      <xdr:rowOff>157262</xdr:rowOff>
    </xdr:to>
    <xdr:sp macro="" textlink="">
      <xdr:nvSpPr>
        <xdr:cNvPr id="620" name="楕円 619">
          <a:extLst>
            <a:ext uri="{FF2B5EF4-FFF2-40B4-BE49-F238E27FC236}">
              <a16:creationId xmlns:a16="http://schemas.microsoft.com/office/drawing/2014/main" id="{FFF52D9C-A4E3-4C31-89F7-16BBF26DCE7E}"/>
            </a:ext>
          </a:extLst>
        </xdr:cNvPr>
        <xdr:cNvSpPr/>
      </xdr:nvSpPr>
      <xdr:spPr>
        <a:xfrm>
          <a:off x="16761460" y="1068937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89481</xdr:rowOff>
    </xdr:from>
    <xdr:to>
      <xdr:col>102</xdr:col>
      <xdr:colOff>114300</xdr:colOff>
      <xdr:row>62</xdr:row>
      <xdr:rowOff>106462</xdr:rowOff>
    </xdr:to>
    <xdr:cxnSp macro="">
      <xdr:nvCxnSpPr>
        <xdr:cNvPr id="621" name="直線コネクタ 620">
          <a:extLst>
            <a:ext uri="{FF2B5EF4-FFF2-40B4-BE49-F238E27FC236}">
              <a16:creationId xmlns:a16="http://schemas.microsoft.com/office/drawing/2014/main" id="{CD68D0E2-1B51-451D-A2CF-B986CDA8998C}"/>
            </a:ext>
          </a:extLst>
        </xdr:cNvPr>
        <xdr:cNvCxnSpPr/>
      </xdr:nvCxnSpPr>
      <xdr:spPr>
        <a:xfrm flipV="1">
          <a:off x="16804640" y="10723191"/>
          <a:ext cx="79756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87D0CA5E-133F-44D6-97C0-446B129CBED0}"/>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80C1A096-72D4-4FAF-9E9B-368FB9824782}"/>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66BC0224-FFA1-4198-BBBA-0C29BB1E1EED}"/>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28EF0855-C207-4F4B-B18B-61E33F35D5D7}"/>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626" name="n_1mainValue【学校施設】&#10;一人当たり面積">
          <a:extLst>
            <a:ext uri="{FF2B5EF4-FFF2-40B4-BE49-F238E27FC236}">
              <a16:creationId xmlns:a16="http://schemas.microsoft.com/office/drawing/2014/main" id="{D3329CCC-2404-4E8A-B4F1-80D4CC874826}"/>
            </a:ext>
          </a:extLst>
        </xdr:cNvPr>
        <xdr:cNvSpPr txBox="1"/>
      </xdr:nvSpPr>
      <xdr:spPr>
        <a:xfrm>
          <a:off x="18982132"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170923</xdr:rowOff>
    </xdr:from>
    <xdr:ext cx="469744" cy="259045"/>
    <xdr:sp macro="" textlink="">
      <xdr:nvSpPr>
        <xdr:cNvPr id="627" name="n_2mainValue【学校施設】&#10;一人当たり面積">
          <a:extLst>
            <a:ext uri="{FF2B5EF4-FFF2-40B4-BE49-F238E27FC236}">
              <a16:creationId xmlns:a16="http://schemas.microsoft.com/office/drawing/2014/main" id="{9229C70E-A21D-48AB-813B-877917D69E27}"/>
            </a:ext>
          </a:extLst>
        </xdr:cNvPr>
        <xdr:cNvSpPr txBox="1"/>
      </xdr:nvSpPr>
      <xdr:spPr>
        <a:xfrm>
          <a:off x="18182032" y="1080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131408</xdr:rowOff>
    </xdr:from>
    <xdr:ext cx="469744" cy="259045"/>
    <xdr:sp macro="" textlink="">
      <xdr:nvSpPr>
        <xdr:cNvPr id="628" name="n_3mainValue【学校施設】&#10;一人当たり面積">
          <a:extLst>
            <a:ext uri="{FF2B5EF4-FFF2-40B4-BE49-F238E27FC236}">
              <a16:creationId xmlns:a16="http://schemas.microsoft.com/office/drawing/2014/main" id="{B44C44A3-FBC2-4D9A-A5CC-656943DB1814}"/>
            </a:ext>
          </a:extLst>
        </xdr:cNvPr>
        <xdr:cNvSpPr txBox="1"/>
      </xdr:nvSpPr>
      <xdr:spPr>
        <a:xfrm>
          <a:off x="17384472" y="1076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148389</xdr:rowOff>
    </xdr:from>
    <xdr:ext cx="469744" cy="259045"/>
    <xdr:sp macro="" textlink="">
      <xdr:nvSpPr>
        <xdr:cNvPr id="629" name="n_4mainValue【学校施設】&#10;一人当たり面積">
          <a:extLst>
            <a:ext uri="{FF2B5EF4-FFF2-40B4-BE49-F238E27FC236}">
              <a16:creationId xmlns:a16="http://schemas.microsoft.com/office/drawing/2014/main" id="{3A048A77-BA5A-45C5-B4ED-7C6F745D3601}"/>
            </a:ext>
          </a:extLst>
        </xdr:cNvPr>
        <xdr:cNvSpPr txBox="1"/>
      </xdr:nvSpPr>
      <xdr:spPr>
        <a:xfrm>
          <a:off x="16588817" y="107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41EA3EE-ADEC-47DC-9422-343F283D5C1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F950A63D-9BAA-4E3B-B662-C9EDC963F2B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B6B1C86D-9016-434B-BEF5-FFD18C1A26E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6DDE5EA0-52CC-43CA-9F17-C5374BBAB2D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6ED27A4E-3CF7-4608-89F5-9B90E847D49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FB5E4F73-1277-4A57-B01C-E04707EC274F}"/>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AE8C9B6-77CA-41F3-9B82-A819D2FAD09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8A7A90AA-DC6B-4E3C-A151-C5C38EECE25F}"/>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B90B6C7C-6B13-4663-ADCC-F75AE1BA28FA}"/>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11E508B5-A5DD-4BD3-A2C0-C20CE71BA0A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EA94B7A1-6058-4394-B8D9-BB24F91D4CD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757E6585-7E92-43CD-8A66-4B481266170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01C59E08-3DB1-4E9F-8766-E42541E04087}"/>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40797496-0BDA-4437-8516-2216C405AF8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7C49F825-C2C7-47C8-BB6C-9CA1EB3B2C4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6638B812-A124-48FA-A002-E0C8B88C169E}"/>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DDD142BA-233F-447C-B8B9-94B8B71434E1}"/>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A7953583-9217-47D0-A73A-4002E088DAB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D994C7B2-8BC7-474A-8E58-013C4676602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906AF42-C7E0-4C54-A5BD-8070179451A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C93B8ACC-0EC2-4C5B-884C-3FC0FA8B5786}"/>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F3FDAF3-AB65-4949-810E-CBD1C058B25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58FE2C3B-1023-4BE9-A640-1C7669C58EA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FAEC673B-752F-4172-9B4A-CD6B38B6A56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A7001C28-E0EF-45CF-A64A-D91F6DE9697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237F15AA-0E3D-40DB-9657-FD47863CC06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8FD5638C-DF22-4246-B4E6-50AEB21381D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8D468EE8-9CB2-43B9-833E-1BDE0D648E06}"/>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9963F267-9443-4B2E-8221-20DF8059115B}"/>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893E8A1E-70CB-46AC-B6E6-7E79778816B5}"/>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4BAEE344-5184-4767-A1DE-4C39C832D87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C2260575-B74A-4F18-8729-97273E2FC5EA}"/>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D86B3B54-67C4-4503-BB3F-A107E6F92A72}"/>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1E83F20D-F161-478A-9303-3DE1415C6D5F}"/>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280764DC-C085-47EB-AF71-66ED7F821C86}"/>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C780815D-4E8D-460B-8797-529E2B3D09F3}"/>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4A1DDDEA-4EFC-44DA-AB9D-EEC236ED8315}"/>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1EC57FC5-702B-4BE1-AB3A-FF5071D8D659}"/>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78CF38FB-740F-4654-94D1-51230D426AA4}"/>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405C328-20B1-4D09-88EE-F352FEC0A453}"/>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302A331E-EF68-47C4-BA51-41276078163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56218E4-88B9-4504-AC14-14D6E05C9B57}"/>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44700D36-861B-4CFF-B6AB-94A92D4A6F94}"/>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7E0EA09F-FB00-4B91-9819-7E5E3F40E569}"/>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3FFDACB7-4358-44BF-9FA1-A5EDE7ABDE49}"/>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A412FCFA-9926-4386-A0E2-FDB53A8CD9F0}"/>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4E3A3E7A-BA91-42B8-A4DE-3F3E9D22CC59}"/>
            </a:ext>
          </a:extLst>
        </xdr:cNvPr>
        <xdr:cNvSpPr txBox="1"/>
      </xdr:nvSpPr>
      <xdr:spPr>
        <a:xfrm>
          <a:off x="14742160" y="18174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43B356BC-433B-4DF3-BFD0-75D7767E8E60}"/>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EC47061D-0086-48CF-A559-F05F6EF7CEA1}"/>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CB25E9D3-F858-41EE-8FBD-051CC5BDDBA9}"/>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839138BD-0EFB-4A52-A4B8-FDE66C9D977E}"/>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E2F77548-90EA-423C-AC24-2CEBF77EE831}"/>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96412B0-5AC7-4703-AA0B-3530E1E116A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DDA84C0-C198-420D-8E1B-EF2B366B20EF}"/>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5E5919F9-203B-4702-93D3-B597CA79F0C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E012199E-FA3C-491A-A055-8C00ACE0E5A5}"/>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506465B-F151-4CF6-A087-055C868A4D2E}"/>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687" name="楕円 686">
          <a:extLst>
            <a:ext uri="{FF2B5EF4-FFF2-40B4-BE49-F238E27FC236}">
              <a16:creationId xmlns:a16="http://schemas.microsoft.com/office/drawing/2014/main" id="{774426DB-465F-4A8B-B73B-315F11B5CE02}"/>
            </a:ext>
          </a:extLst>
        </xdr:cNvPr>
        <xdr:cNvSpPr/>
      </xdr:nvSpPr>
      <xdr:spPr>
        <a:xfrm>
          <a:off x="14649450" y="181090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131553</xdr:rowOff>
    </xdr:from>
    <xdr:ext cx="405111" cy="259045"/>
    <xdr:sp macro="" textlink="">
      <xdr:nvSpPr>
        <xdr:cNvPr id="688" name="【公民館】&#10;有形固定資産減価償却率該当値テキスト">
          <a:extLst>
            <a:ext uri="{FF2B5EF4-FFF2-40B4-BE49-F238E27FC236}">
              <a16:creationId xmlns:a16="http://schemas.microsoft.com/office/drawing/2014/main" id="{6A2BB09A-3492-4766-AEAB-ABD6667C1C00}"/>
            </a:ext>
          </a:extLst>
        </xdr:cNvPr>
        <xdr:cNvSpPr txBox="1"/>
      </xdr:nvSpPr>
      <xdr:spPr>
        <a:xfrm>
          <a:off x="14742160" y="1796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689" name="楕円 688">
          <a:extLst>
            <a:ext uri="{FF2B5EF4-FFF2-40B4-BE49-F238E27FC236}">
              <a16:creationId xmlns:a16="http://schemas.microsoft.com/office/drawing/2014/main" id="{670FCE38-8277-4D6A-A49D-430C4C3D6223}"/>
            </a:ext>
          </a:extLst>
        </xdr:cNvPr>
        <xdr:cNvSpPr/>
      </xdr:nvSpPr>
      <xdr:spPr>
        <a:xfrm>
          <a:off x="13887450" y="182105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87630</xdr:rowOff>
    </xdr:to>
    <xdr:cxnSp macro="">
      <xdr:nvCxnSpPr>
        <xdr:cNvPr id="690" name="直線コネクタ 689">
          <a:extLst>
            <a:ext uri="{FF2B5EF4-FFF2-40B4-BE49-F238E27FC236}">
              <a16:creationId xmlns:a16="http://schemas.microsoft.com/office/drawing/2014/main" id="{6136AA75-5125-4A5D-867E-78E5ACEFACC8}"/>
            </a:ext>
          </a:extLst>
        </xdr:cNvPr>
        <xdr:cNvCxnSpPr/>
      </xdr:nvCxnSpPr>
      <xdr:spPr>
        <a:xfrm flipV="1">
          <a:off x="13942060" y="18163631"/>
          <a:ext cx="762000" cy="10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691" name="楕円 690">
          <a:extLst>
            <a:ext uri="{FF2B5EF4-FFF2-40B4-BE49-F238E27FC236}">
              <a16:creationId xmlns:a16="http://schemas.microsoft.com/office/drawing/2014/main" id="{CCB76E9F-17A3-4F2D-BB7C-ECA7727FF211}"/>
            </a:ext>
          </a:extLst>
        </xdr:cNvPr>
        <xdr:cNvSpPr/>
      </xdr:nvSpPr>
      <xdr:spPr>
        <a:xfrm>
          <a:off x="13089890" y="181762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87630</xdr:rowOff>
    </xdr:to>
    <xdr:cxnSp macro="">
      <xdr:nvCxnSpPr>
        <xdr:cNvPr id="692" name="直線コネクタ 691">
          <a:extLst>
            <a:ext uri="{FF2B5EF4-FFF2-40B4-BE49-F238E27FC236}">
              <a16:creationId xmlns:a16="http://schemas.microsoft.com/office/drawing/2014/main" id="{4C28089E-200E-4874-B523-7280C8CB7BAA}"/>
            </a:ext>
          </a:extLst>
        </xdr:cNvPr>
        <xdr:cNvCxnSpPr/>
      </xdr:nvCxnSpPr>
      <xdr:spPr>
        <a:xfrm>
          <a:off x="13144500" y="1823084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693" name="楕円 692">
          <a:extLst>
            <a:ext uri="{FF2B5EF4-FFF2-40B4-BE49-F238E27FC236}">
              <a16:creationId xmlns:a16="http://schemas.microsoft.com/office/drawing/2014/main" id="{57364859-F9BA-41DB-A0A1-FDBEC03CBB6F}"/>
            </a:ext>
          </a:extLst>
        </xdr:cNvPr>
        <xdr:cNvSpPr/>
      </xdr:nvSpPr>
      <xdr:spPr>
        <a:xfrm>
          <a:off x="12303760" y="18400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107</xdr:row>
      <xdr:rowOff>102326</xdr:rowOff>
    </xdr:to>
    <xdr:cxnSp macro="">
      <xdr:nvCxnSpPr>
        <xdr:cNvPr id="694" name="直線コネクタ 693">
          <a:extLst>
            <a:ext uri="{FF2B5EF4-FFF2-40B4-BE49-F238E27FC236}">
              <a16:creationId xmlns:a16="http://schemas.microsoft.com/office/drawing/2014/main" id="{41E3212B-9609-4161-8AD2-E0BDCDB724C9}"/>
            </a:ext>
          </a:extLst>
        </xdr:cNvPr>
        <xdr:cNvCxnSpPr/>
      </xdr:nvCxnSpPr>
      <xdr:spPr>
        <a:xfrm flipV="1">
          <a:off x="12346940" y="18230849"/>
          <a:ext cx="797560" cy="2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695" name="楕円 694">
          <a:extLst>
            <a:ext uri="{FF2B5EF4-FFF2-40B4-BE49-F238E27FC236}">
              <a16:creationId xmlns:a16="http://schemas.microsoft.com/office/drawing/2014/main" id="{1A07B289-D097-4413-A164-6794B419C965}"/>
            </a:ext>
          </a:extLst>
        </xdr:cNvPr>
        <xdr:cNvSpPr/>
      </xdr:nvSpPr>
      <xdr:spPr>
        <a:xfrm>
          <a:off x="11487150" y="1836782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102326</xdr:rowOff>
    </xdr:to>
    <xdr:cxnSp macro="">
      <xdr:nvCxnSpPr>
        <xdr:cNvPr id="696" name="直線コネクタ 695">
          <a:extLst>
            <a:ext uri="{FF2B5EF4-FFF2-40B4-BE49-F238E27FC236}">
              <a16:creationId xmlns:a16="http://schemas.microsoft.com/office/drawing/2014/main" id="{D8B1AF5B-56D1-4460-A241-A43284D97256}"/>
            </a:ext>
          </a:extLst>
        </xdr:cNvPr>
        <xdr:cNvCxnSpPr/>
      </xdr:nvCxnSpPr>
      <xdr:spPr>
        <a:xfrm>
          <a:off x="11541760" y="18412914"/>
          <a:ext cx="80518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a16="http://schemas.microsoft.com/office/drawing/2014/main" id="{7A2179A1-BF63-445E-BB03-9DE476517675}"/>
            </a:ext>
          </a:extLst>
        </xdr:cNvPr>
        <xdr:cNvSpPr txBox="1"/>
      </xdr:nvSpPr>
      <xdr:spPr>
        <a:xfrm>
          <a:off x="13738234" y="1831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a16="http://schemas.microsoft.com/office/drawing/2014/main" id="{5EFD448C-0063-411D-BD61-602180C04374}"/>
            </a:ext>
          </a:extLst>
        </xdr:cNvPr>
        <xdr:cNvSpPr txBox="1"/>
      </xdr:nvSpPr>
      <xdr:spPr>
        <a:xfrm>
          <a:off x="12957184"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9" name="n_3aveValue【公民館】&#10;有形固定資産減価償却率">
          <a:extLst>
            <a:ext uri="{FF2B5EF4-FFF2-40B4-BE49-F238E27FC236}">
              <a16:creationId xmlns:a16="http://schemas.microsoft.com/office/drawing/2014/main" id="{B1E1F28E-6B23-4080-93D8-2F63ECE1BF31}"/>
            </a:ext>
          </a:extLst>
        </xdr:cNvPr>
        <xdr:cNvSpPr txBox="1"/>
      </xdr:nvSpPr>
      <xdr:spPr>
        <a:xfrm>
          <a:off x="12171054" y="180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00" name="n_4aveValue【公民館】&#10;有形固定資産減価償却率">
          <a:extLst>
            <a:ext uri="{FF2B5EF4-FFF2-40B4-BE49-F238E27FC236}">
              <a16:creationId xmlns:a16="http://schemas.microsoft.com/office/drawing/2014/main" id="{7C81C69A-9ADB-450C-8D29-BCB34263EB53}"/>
            </a:ext>
          </a:extLst>
        </xdr:cNvPr>
        <xdr:cNvSpPr txBox="1"/>
      </xdr:nvSpPr>
      <xdr:spPr>
        <a:xfrm>
          <a:off x="11354444" y="179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154957</xdr:rowOff>
    </xdr:from>
    <xdr:ext cx="405111" cy="259045"/>
    <xdr:sp macro="" textlink="">
      <xdr:nvSpPr>
        <xdr:cNvPr id="701" name="n_1mainValue【公民館】&#10;有形固定資産減価償却率">
          <a:extLst>
            <a:ext uri="{FF2B5EF4-FFF2-40B4-BE49-F238E27FC236}">
              <a16:creationId xmlns:a16="http://schemas.microsoft.com/office/drawing/2014/main" id="{705C5510-3804-456F-829E-EB301EFAED81}"/>
            </a:ext>
          </a:extLst>
        </xdr:cNvPr>
        <xdr:cNvSpPr txBox="1"/>
      </xdr:nvSpPr>
      <xdr:spPr>
        <a:xfrm>
          <a:off x="1373823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120666</xdr:rowOff>
    </xdr:from>
    <xdr:ext cx="405111" cy="259045"/>
    <xdr:sp macro="" textlink="">
      <xdr:nvSpPr>
        <xdr:cNvPr id="702" name="n_2mainValue【公民館】&#10;有形固定資産減価償却率">
          <a:extLst>
            <a:ext uri="{FF2B5EF4-FFF2-40B4-BE49-F238E27FC236}">
              <a16:creationId xmlns:a16="http://schemas.microsoft.com/office/drawing/2014/main" id="{A570AC70-08B0-4CDB-9935-4416DD253E84}"/>
            </a:ext>
          </a:extLst>
        </xdr:cNvPr>
        <xdr:cNvSpPr txBox="1"/>
      </xdr:nvSpPr>
      <xdr:spPr>
        <a:xfrm>
          <a:off x="12957184" y="179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703" name="n_3mainValue【公民館】&#10;有形固定資産減価償却率">
          <a:extLst>
            <a:ext uri="{FF2B5EF4-FFF2-40B4-BE49-F238E27FC236}">
              <a16:creationId xmlns:a16="http://schemas.microsoft.com/office/drawing/2014/main" id="{4199A538-E467-4A47-B0A0-488B077EC70D}"/>
            </a:ext>
          </a:extLst>
        </xdr:cNvPr>
        <xdr:cNvSpPr txBox="1"/>
      </xdr:nvSpPr>
      <xdr:spPr>
        <a:xfrm>
          <a:off x="12171054" y="1848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704" name="n_4mainValue【公民館】&#10;有形固定資産減価償却率">
          <a:extLst>
            <a:ext uri="{FF2B5EF4-FFF2-40B4-BE49-F238E27FC236}">
              <a16:creationId xmlns:a16="http://schemas.microsoft.com/office/drawing/2014/main" id="{74905B3D-95AA-4F85-8091-FEA9C35204A3}"/>
            </a:ext>
          </a:extLst>
        </xdr:cNvPr>
        <xdr:cNvSpPr txBox="1"/>
      </xdr:nvSpPr>
      <xdr:spPr>
        <a:xfrm>
          <a:off x="113544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5A363A55-08E4-4DE1-A144-61FF9A1D74FB}"/>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95CDEAB7-70D9-4AC6-B156-3BDB16A1BC0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A2F4E52A-C3F1-4806-8E68-4FC33D4489C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FFA78C13-B781-41CA-A82E-54676A82C19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82870BD-8A23-4C37-AC8E-06F57924D35F}"/>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6B1BB0EC-7FE6-4862-8ED6-9CBA3F32FFF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AC602325-0846-4159-AF39-75D420B39EF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CF477B99-9452-4AD6-BA79-27F91360181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505BF8D2-4FBD-48FA-986C-D23955B1534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6259103E-E069-4B42-9AE5-BAF5FCF2E58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8B15B577-9509-411B-B1C6-8BE5756A5BD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95ABD313-4C84-4AAC-B63B-1860614ABD67}"/>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CEA937B6-B6AA-42EC-BB0A-39C63651B9F5}"/>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2635A0E2-FB2A-451C-AF87-D769D0C06F7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52F6DFC4-CF34-4717-B717-9E800E45C0A5}"/>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BC41076A-76B1-4800-8770-A52F669C46B3}"/>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25CD6D20-11EC-4AA3-BFD2-0EB508CE3791}"/>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D5B33AA3-42D6-49DB-99E2-C82BC6DC872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6B72D402-F488-4445-AF50-DD12C02BD6CA}"/>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D5271440-0663-4BDC-AA66-3127A5EF0628}"/>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09AB5E9A-868F-4394-82AE-E83029A57B72}"/>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B5D6005F-3F91-4209-8451-1A5B6D37465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ADACDE9E-9290-4F99-A703-BE89E0BFC14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1359870D-62FF-4A93-B26A-110A9C57C039}"/>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DAC397AC-8D46-4493-A370-DB108AD7679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BC836D09-2BCE-4056-8482-4D99E85F81CD}"/>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22BEDF27-CEFE-4528-915B-2EE86185F4B3}"/>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7DACB829-E872-4EDF-8336-817BC46A071A}"/>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AF90A1EF-0F5C-472D-AAC4-4A02085E8C58}"/>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80704A2F-D406-4659-B2E6-E7F1C7E87AC0}"/>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64B15198-22CA-4C2F-9344-30593B602DDF}"/>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6DC864D7-8171-462D-8CEF-699A1AE71D08}"/>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778F2659-A23B-49C8-BC9C-FA04485DC5A8}"/>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DA3EB6CD-6DB3-4728-8F39-59011B94E946}"/>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67D4059C-C9B3-4810-9060-DCCFAC71D91D}"/>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E14B29C4-D5D1-4012-8664-D98C3AC9AE77}"/>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F82F05B-0CBB-4E8C-A6AD-49DF8826BC2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D8686C8-8409-46BC-B786-BC6C9D87BF2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CBC8FF92-273B-4BF3-89CF-B14BFFFF5A5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BA8BF763-A479-4253-A90B-A972262758F5}"/>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A02752B6-880F-49FD-88A2-ACA87C9C0F5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19413</xdr:rowOff>
    </xdr:from>
    <xdr:to>
      <xdr:col>116</xdr:col>
      <xdr:colOff>114300</xdr:colOff>
      <xdr:row>107</xdr:row>
      <xdr:rowOff>121013</xdr:rowOff>
    </xdr:to>
    <xdr:sp macro="" textlink="">
      <xdr:nvSpPr>
        <xdr:cNvPr id="746" name="楕円 745">
          <a:extLst>
            <a:ext uri="{FF2B5EF4-FFF2-40B4-BE49-F238E27FC236}">
              <a16:creationId xmlns:a16="http://schemas.microsoft.com/office/drawing/2014/main" id="{A1373837-C6C0-48DE-96E5-8A13275D191A}"/>
            </a:ext>
          </a:extLst>
        </xdr:cNvPr>
        <xdr:cNvSpPr/>
      </xdr:nvSpPr>
      <xdr:spPr>
        <a:xfrm>
          <a:off x="19904710" y="183607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169290</xdr:rowOff>
    </xdr:from>
    <xdr:ext cx="469744" cy="259045"/>
    <xdr:sp macro="" textlink="">
      <xdr:nvSpPr>
        <xdr:cNvPr id="747" name="【公民館】&#10;一人当たり面積該当値テキスト">
          <a:extLst>
            <a:ext uri="{FF2B5EF4-FFF2-40B4-BE49-F238E27FC236}">
              <a16:creationId xmlns:a16="http://schemas.microsoft.com/office/drawing/2014/main" id="{496D6112-191E-4415-8F8B-67E042DD85D2}"/>
            </a:ext>
          </a:extLst>
        </xdr:cNvPr>
        <xdr:cNvSpPr txBox="1"/>
      </xdr:nvSpPr>
      <xdr:spPr>
        <a:xfrm>
          <a:off x="19985990" y="183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25944</xdr:rowOff>
    </xdr:from>
    <xdr:to>
      <xdr:col>112</xdr:col>
      <xdr:colOff>38100</xdr:colOff>
      <xdr:row>107</xdr:row>
      <xdr:rowOff>127544</xdr:rowOff>
    </xdr:to>
    <xdr:sp macro="" textlink="">
      <xdr:nvSpPr>
        <xdr:cNvPr id="748" name="楕円 747">
          <a:extLst>
            <a:ext uri="{FF2B5EF4-FFF2-40B4-BE49-F238E27FC236}">
              <a16:creationId xmlns:a16="http://schemas.microsoft.com/office/drawing/2014/main" id="{65AD67CE-06E0-45B0-9A97-C36046C1C6A5}"/>
            </a:ext>
          </a:extLst>
        </xdr:cNvPr>
        <xdr:cNvSpPr/>
      </xdr:nvSpPr>
      <xdr:spPr>
        <a:xfrm>
          <a:off x="19161760" y="1836728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70213</xdr:rowOff>
    </xdr:from>
    <xdr:to>
      <xdr:col>116</xdr:col>
      <xdr:colOff>63500</xdr:colOff>
      <xdr:row>107</xdr:row>
      <xdr:rowOff>76744</xdr:rowOff>
    </xdr:to>
    <xdr:cxnSp macro="">
      <xdr:nvCxnSpPr>
        <xdr:cNvPr id="749" name="直線コネクタ 748">
          <a:extLst>
            <a:ext uri="{FF2B5EF4-FFF2-40B4-BE49-F238E27FC236}">
              <a16:creationId xmlns:a16="http://schemas.microsoft.com/office/drawing/2014/main" id="{B7D222DD-1B7D-40CA-9318-9133A2A43746}"/>
            </a:ext>
          </a:extLst>
        </xdr:cNvPr>
        <xdr:cNvCxnSpPr/>
      </xdr:nvCxnSpPr>
      <xdr:spPr>
        <a:xfrm flipV="1">
          <a:off x="19204940" y="18413458"/>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34652</xdr:rowOff>
    </xdr:from>
    <xdr:to>
      <xdr:col>107</xdr:col>
      <xdr:colOff>101600</xdr:colOff>
      <xdr:row>107</xdr:row>
      <xdr:rowOff>136252</xdr:rowOff>
    </xdr:to>
    <xdr:sp macro="" textlink="">
      <xdr:nvSpPr>
        <xdr:cNvPr id="750" name="楕円 749">
          <a:extLst>
            <a:ext uri="{FF2B5EF4-FFF2-40B4-BE49-F238E27FC236}">
              <a16:creationId xmlns:a16="http://schemas.microsoft.com/office/drawing/2014/main" id="{94BE288D-D9D7-4C45-B120-F8FDEDF7A49E}"/>
            </a:ext>
          </a:extLst>
        </xdr:cNvPr>
        <xdr:cNvSpPr/>
      </xdr:nvSpPr>
      <xdr:spPr>
        <a:xfrm>
          <a:off x="18345150" y="183798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76744</xdr:rowOff>
    </xdr:from>
    <xdr:to>
      <xdr:col>111</xdr:col>
      <xdr:colOff>177800</xdr:colOff>
      <xdr:row>107</xdr:row>
      <xdr:rowOff>85452</xdr:rowOff>
    </xdr:to>
    <xdr:cxnSp macro="">
      <xdr:nvCxnSpPr>
        <xdr:cNvPr id="751" name="直線コネクタ 750">
          <a:extLst>
            <a:ext uri="{FF2B5EF4-FFF2-40B4-BE49-F238E27FC236}">
              <a16:creationId xmlns:a16="http://schemas.microsoft.com/office/drawing/2014/main" id="{E14396FC-001D-4C8B-9F73-C7F218E417E2}"/>
            </a:ext>
          </a:extLst>
        </xdr:cNvPr>
        <xdr:cNvCxnSpPr/>
      </xdr:nvCxnSpPr>
      <xdr:spPr>
        <a:xfrm flipV="1">
          <a:off x="18399760" y="18421894"/>
          <a:ext cx="80518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752" name="楕円 751">
          <a:extLst>
            <a:ext uri="{FF2B5EF4-FFF2-40B4-BE49-F238E27FC236}">
              <a16:creationId xmlns:a16="http://schemas.microsoft.com/office/drawing/2014/main" id="{BFFE76A9-39CE-471E-8F53-276C7FCA0E78}"/>
            </a:ext>
          </a:extLst>
        </xdr:cNvPr>
        <xdr:cNvSpPr/>
      </xdr:nvSpPr>
      <xdr:spPr>
        <a:xfrm>
          <a:off x="17547590" y="1838524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85452</xdr:rowOff>
    </xdr:from>
    <xdr:to>
      <xdr:col>107</xdr:col>
      <xdr:colOff>50800</xdr:colOff>
      <xdr:row>107</xdr:row>
      <xdr:rowOff>90895</xdr:rowOff>
    </xdr:to>
    <xdr:cxnSp macro="">
      <xdr:nvCxnSpPr>
        <xdr:cNvPr id="753" name="直線コネクタ 752">
          <a:extLst>
            <a:ext uri="{FF2B5EF4-FFF2-40B4-BE49-F238E27FC236}">
              <a16:creationId xmlns:a16="http://schemas.microsoft.com/office/drawing/2014/main" id="{8F98554A-0F4A-4870-A882-648C3E124C73}"/>
            </a:ext>
          </a:extLst>
        </xdr:cNvPr>
        <xdr:cNvCxnSpPr/>
      </xdr:nvCxnSpPr>
      <xdr:spPr>
        <a:xfrm flipV="1">
          <a:off x="17602200" y="18432507"/>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54" name="楕円 753">
          <a:extLst>
            <a:ext uri="{FF2B5EF4-FFF2-40B4-BE49-F238E27FC236}">
              <a16:creationId xmlns:a16="http://schemas.microsoft.com/office/drawing/2014/main" id="{EBF8105A-BD3B-46A5-99CF-DE8C6133CF82}"/>
            </a:ext>
          </a:extLst>
        </xdr:cNvPr>
        <xdr:cNvSpPr/>
      </xdr:nvSpPr>
      <xdr:spPr>
        <a:xfrm>
          <a:off x="16761460" y="1839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97427</xdr:rowOff>
    </xdr:to>
    <xdr:cxnSp macro="">
      <xdr:nvCxnSpPr>
        <xdr:cNvPr id="755" name="直線コネクタ 754">
          <a:extLst>
            <a:ext uri="{FF2B5EF4-FFF2-40B4-BE49-F238E27FC236}">
              <a16:creationId xmlns:a16="http://schemas.microsoft.com/office/drawing/2014/main" id="{C097D537-E9A9-49E2-9D90-63B784DAEBE8}"/>
            </a:ext>
          </a:extLst>
        </xdr:cNvPr>
        <xdr:cNvCxnSpPr/>
      </xdr:nvCxnSpPr>
      <xdr:spPr>
        <a:xfrm flipV="1">
          <a:off x="16804640" y="1843985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E3DCA128-7ADD-4DB4-9FB4-2A67B0AC1DC3}"/>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FF870A2B-02C6-450C-83B5-980551C3355F}"/>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6DD84BE1-299F-401E-ACDA-EAC578E7BAC8}"/>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8439F3F1-E500-4108-BB64-838B566A8582}"/>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118671</xdr:rowOff>
    </xdr:from>
    <xdr:ext cx="469744" cy="259045"/>
    <xdr:sp macro="" textlink="">
      <xdr:nvSpPr>
        <xdr:cNvPr id="760" name="n_1mainValue【公民館】&#10;一人当たり面積">
          <a:extLst>
            <a:ext uri="{FF2B5EF4-FFF2-40B4-BE49-F238E27FC236}">
              <a16:creationId xmlns:a16="http://schemas.microsoft.com/office/drawing/2014/main" id="{437D3B0E-2B37-4409-B43B-A8D1171E5EE2}"/>
            </a:ext>
          </a:extLst>
        </xdr:cNvPr>
        <xdr:cNvSpPr txBox="1"/>
      </xdr:nvSpPr>
      <xdr:spPr>
        <a:xfrm>
          <a:off x="18982132" y="184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127379</xdr:rowOff>
    </xdr:from>
    <xdr:ext cx="469744" cy="259045"/>
    <xdr:sp macro="" textlink="">
      <xdr:nvSpPr>
        <xdr:cNvPr id="761" name="n_2mainValue【公民館】&#10;一人当たり面積">
          <a:extLst>
            <a:ext uri="{FF2B5EF4-FFF2-40B4-BE49-F238E27FC236}">
              <a16:creationId xmlns:a16="http://schemas.microsoft.com/office/drawing/2014/main" id="{D6915D5D-60BD-43AE-8FD8-B878091D22F5}"/>
            </a:ext>
          </a:extLst>
        </xdr:cNvPr>
        <xdr:cNvSpPr txBox="1"/>
      </xdr:nvSpPr>
      <xdr:spPr>
        <a:xfrm>
          <a:off x="18182032" y="184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762" name="n_3mainValue【公民館】&#10;一人当たり面積">
          <a:extLst>
            <a:ext uri="{FF2B5EF4-FFF2-40B4-BE49-F238E27FC236}">
              <a16:creationId xmlns:a16="http://schemas.microsoft.com/office/drawing/2014/main" id="{9B06C458-BEB6-436C-AF1C-C3F6B6D89217}"/>
            </a:ext>
          </a:extLst>
        </xdr:cNvPr>
        <xdr:cNvSpPr txBox="1"/>
      </xdr:nvSpPr>
      <xdr:spPr>
        <a:xfrm>
          <a:off x="17384472" y="1848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763" name="n_4mainValue【公民館】&#10;一人当たり面積">
          <a:extLst>
            <a:ext uri="{FF2B5EF4-FFF2-40B4-BE49-F238E27FC236}">
              <a16:creationId xmlns:a16="http://schemas.microsoft.com/office/drawing/2014/main" id="{EB858CBA-FE5F-4826-A508-148362C7F95E}"/>
            </a:ext>
          </a:extLst>
        </xdr:cNvPr>
        <xdr:cNvSpPr txBox="1"/>
      </xdr:nvSpPr>
      <xdr:spPr>
        <a:xfrm>
          <a:off x="16588817" y="1848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72FEA50E-42DC-4F22-8F26-A99E8300030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AF9E8A32-D348-484D-BA26-C910B21E34A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7747C63E-084C-44F8-A5CE-46C35A98A8C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梁及びトンネルは、町の面積が大きく山間部が多いため、一人当たりの有形固定資産額が高くなる傾向にある。また、老朽化が進んできているため点検業務を順次実施し、その結果を踏まえて老朽化対策を行うなど長寿命化に取り組んで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保育所及び学校施設については、近年の少子化を受けて保育所の統合や学校の統合を行い、保育所については新規に設置、学校においては必要に応じて校舎の増改築を実施したため、減価償却率としては低い水準にある。維持管理に係る経費の増加に留意しつつ、引き続き子育て環境の整備に積極的に取り組んで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公営住宅については令和元年度に横山宮原住宅を新規に建築したことにより減価償却率が低くなった。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公民館については平成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年度に中央公民館給水設備及びホール棟防水改修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等、令和元年度に屋根改修、令和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年度に事務棟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トイレ改修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等を行った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ことにより減価償却率が低くなった。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53F67B-45EF-4F10-875B-95D362E7182B}"/>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A78058-34E5-480F-9455-A6484423041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B91CE1-C2C9-408F-B012-26F2D5C2178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A3F8DA-2A80-4F5E-8269-0F92EAE09BE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191FEC-3E57-4700-B9F8-75A3C6D72CA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A44B53-3C97-400D-A004-0DE58617596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81D3D2-3555-47FC-9CFC-CA4348F9CF2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B9767D-BB2C-4DE3-870D-8FD476A70755}"/>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707281-EDD8-4977-AC71-E028AB6B32E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D7384A-BA5C-47B6-8A85-79A32223869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88E8D4-566B-4165-802A-9FD802084FC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DE7EBD-2F04-406D-AA24-24428116B340}"/>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CF8906-DD45-4C65-A272-542C6A16FFB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28051B-B1A4-4690-A8AB-2CD0D5A662E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E430AC-D66B-48E0-8D72-D104802238D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9C9C464-2FB7-4428-A66C-F12B73F4A21D}"/>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B61BC8-A371-43E8-9BCB-76A639183CDE}"/>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D77133-CED1-427D-BB10-CCEBA67CEA46}"/>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556F03-0D5F-43A5-94F2-4B0C49E496C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614B69-9391-4E3B-AB5F-7D699AD4AA3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3879D2-2B48-45A6-BBE3-F6D1FC744CC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0A8747-762D-4ED1-8CF8-6CD867FF123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821ED5-43B4-4364-9CAC-F94C92B9895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4760C8-DFF2-4F56-8959-D8F3BF2CFD4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F0FD44-5C94-4693-975B-FE0A1DCD941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897E15-80E9-433D-ABC8-C6EF4664897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D34713-91AB-45DB-B2EE-5BBE4B5B973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5339E4-D0BD-4BBD-A601-0534941A26E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DF23F0-0BE6-409E-B45F-78DE60CCAFC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5564E0-2966-42ED-A8E1-5FAD556E0AE9}"/>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EECDBD-DF64-4784-92D1-785FEEC3F7E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D654EC-4A7B-402F-BCB0-9B077A42F85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167622-2484-4BEA-925F-77EC21C6ED8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BA6E94-A2A2-4831-8A4D-7EB6D1755BD1}"/>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A685F8-46D6-4EDD-BF06-ECF38A97106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A8F718-5F0F-4B29-B494-B83C2FB7244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A78482-0D43-400D-9519-5F2EF9A7BA1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2DF609-A88E-438A-A515-895639432C3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80C76D-F02B-4E07-BC59-786632DB5DB1}"/>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29A610-C9F2-4473-9BB2-7F55ECEBEF9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53B2B2-4A33-4538-9062-218A6CABA68F}"/>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9FB5BA-BEC2-4309-B8A5-6FA07DD79171}"/>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DB6799D-0637-4F8D-B703-03F57FF97D4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59E36A7-693C-4F21-A131-B150FE451699}"/>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3006EBE-8485-48A7-9E0D-F8220B7DA520}"/>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119D5C6-FB4E-42CF-B7BE-CE54B9E342A4}"/>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E02F90-E8B3-4437-B545-E83FF6C7B4F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C64312-F424-4F55-976B-5B7EBD42F6CE}"/>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5BBB8A6-7E72-434E-96BB-31B11B7AE603}"/>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2323470-C3DF-4777-B13D-D47298D42A65}"/>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709EAC8-DCE7-4AB5-BFE3-A557C6F763E9}"/>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C4DFD89-67F0-4428-B659-8266DD40A56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541493D-A2F7-441A-9872-8F70132F070A}"/>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A3028D0-8422-4BFE-BD2B-367C2B13445C}"/>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A6708F-4240-4ABD-8A69-C4C22CD711E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236BAC-0BEA-47A9-A897-AD051813B165}"/>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96AD3B37-AEDA-4615-91B6-1C7AA756537A}"/>
            </a:ext>
          </a:extLst>
        </xdr:cNvPr>
        <xdr:cNvCxnSpPr/>
      </xdr:nvCxnSpPr>
      <xdr:spPr>
        <a:xfrm flipV="1">
          <a:off x="4173855" y="575473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A557AAEB-460C-4150-8EA0-53B47CC2F556}"/>
            </a:ext>
          </a:extLst>
        </xdr:cNvPr>
        <xdr:cNvSpPr txBox="1"/>
      </xdr:nvSpPr>
      <xdr:spPr>
        <a:xfrm>
          <a:off x="4212590" y="72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C9F4D9CC-B15B-4601-923D-EAAC15F762DC}"/>
            </a:ext>
          </a:extLst>
        </xdr:cNvPr>
        <xdr:cNvCxnSpPr/>
      </xdr:nvCxnSpPr>
      <xdr:spPr>
        <a:xfrm>
          <a:off x="4112260" y="7221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290BF198-2D3F-40C4-A424-0DF260C33137}"/>
            </a:ext>
          </a:extLst>
        </xdr:cNvPr>
        <xdr:cNvSpPr txBox="1"/>
      </xdr:nvSpPr>
      <xdr:spPr>
        <a:xfrm>
          <a:off x="4212590" y="5535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2BA6C0B6-9A1C-4882-8865-390DB6380230}"/>
            </a:ext>
          </a:extLst>
        </xdr:cNvPr>
        <xdr:cNvCxnSpPr/>
      </xdr:nvCxnSpPr>
      <xdr:spPr>
        <a:xfrm>
          <a:off x="4112260" y="5754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58B031AB-726B-4505-B11C-C4C6691BB927}"/>
            </a:ext>
          </a:extLst>
        </xdr:cNvPr>
        <xdr:cNvSpPr txBox="1"/>
      </xdr:nvSpPr>
      <xdr:spPr>
        <a:xfrm>
          <a:off x="4212590" y="6124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D41C26B4-7675-4260-9CCA-EEC2011A54FF}"/>
            </a:ext>
          </a:extLst>
        </xdr:cNvPr>
        <xdr:cNvSpPr/>
      </xdr:nvSpPr>
      <xdr:spPr>
        <a:xfrm>
          <a:off x="4131310" y="626726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426E846E-28B5-4F30-8865-579C49115977}"/>
            </a:ext>
          </a:extLst>
        </xdr:cNvPr>
        <xdr:cNvSpPr/>
      </xdr:nvSpPr>
      <xdr:spPr>
        <a:xfrm>
          <a:off x="3388360" y="630591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1F69CEBC-01DE-4A2E-A691-617399CAA88A}"/>
            </a:ext>
          </a:extLst>
        </xdr:cNvPr>
        <xdr:cNvSpPr/>
      </xdr:nvSpPr>
      <xdr:spPr>
        <a:xfrm>
          <a:off x="2571750" y="62640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39D65DC4-AAF0-4E4B-BA30-B493ADCCFB8C}"/>
            </a:ext>
          </a:extLst>
        </xdr:cNvPr>
        <xdr:cNvSpPr/>
      </xdr:nvSpPr>
      <xdr:spPr>
        <a:xfrm>
          <a:off x="1774190" y="625828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9777FB1C-02BF-4618-8591-263B921BFD80}"/>
            </a:ext>
          </a:extLst>
        </xdr:cNvPr>
        <xdr:cNvSpPr/>
      </xdr:nvSpPr>
      <xdr:spPr>
        <a:xfrm>
          <a:off x="988060" y="6213928"/>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C36054B-3791-4680-911C-CD4BC36A0B0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502A68-2703-4372-8F8C-758CD161C0B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A75C85-C3D5-4A79-BD36-D3362573FAF3}"/>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77A901-6CD6-41E8-B333-B90EF76B2E9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0BE04F2-0852-400F-B2BD-950F10A1DE0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a:extLst>
            <a:ext uri="{FF2B5EF4-FFF2-40B4-BE49-F238E27FC236}">
              <a16:creationId xmlns:a16="http://schemas.microsoft.com/office/drawing/2014/main" id="{4641374D-0DFB-47D8-AA23-A0132D47BAE9}"/>
            </a:ext>
          </a:extLst>
        </xdr:cNvPr>
        <xdr:cNvSpPr/>
      </xdr:nvSpPr>
      <xdr:spPr>
        <a:xfrm>
          <a:off x="4131310" y="66202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a:extLst>
            <a:ext uri="{FF2B5EF4-FFF2-40B4-BE49-F238E27FC236}">
              <a16:creationId xmlns:a16="http://schemas.microsoft.com/office/drawing/2014/main" id="{C6A0B0D0-C0FE-4990-A675-B37E193F1D3C}"/>
            </a:ext>
          </a:extLst>
        </xdr:cNvPr>
        <xdr:cNvSpPr txBox="1"/>
      </xdr:nvSpPr>
      <xdr:spPr>
        <a:xfrm>
          <a:off x="4212590" y="660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a:extLst>
            <a:ext uri="{FF2B5EF4-FFF2-40B4-BE49-F238E27FC236}">
              <a16:creationId xmlns:a16="http://schemas.microsoft.com/office/drawing/2014/main" id="{4C6D562D-BF31-4067-BA66-AEA8F78E1D2D}"/>
            </a:ext>
          </a:extLst>
        </xdr:cNvPr>
        <xdr:cNvSpPr/>
      </xdr:nvSpPr>
      <xdr:spPr>
        <a:xfrm>
          <a:off x="3388360" y="65758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75E5F185-0FFB-4C4D-8338-C6D9DFD27679}"/>
            </a:ext>
          </a:extLst>
        </xdr:cNvPr>
        <xdr:cNvCxnSpPr/>
      </xdr:nvCxnSpPr>
      <xdr:spPr>
        <a:xfrm>
          <a:off x="3431540" y="6630488"/>
          <a:ext cx="742950" cy="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a:extLst>
            <a:ext uri="{FF2B5EF4-FFF2-40B4-BE49-F238E27FC236}">
              <a16:creationId xmlns:a16="http://schemas.microsoft.com/office/drawing/2014/main" id="{4DAC4CF7-6BBB-4830-889D-60DD04120DB2}"/>
            </a:ext>
          </a:extLst>
        </xdr:cNvPr>
        <xdr:cNvSpPr/>
      </xdr:nvSpPr>
      <xdr:spPr>
        <a:xfrm>
          <a:off x="2571750" y="654349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115388</xdr:rowOff>
    </xdr:to>
    <xdr:cxnSp macro="">
      <xdr:nvCxnSpPr>
        <xdr:cNvPr id="79" name="直線コネクタ 78">
          <a:extLst>
            <a:ext uri="{FF2B5EF4-FFF2-40B4-BE49-F238E27FC236}">
              <a16:creationId xmlns:a16="http://schemas.microsoft.com/office/drawing/2014/main" id="{4DD68D57-1C6D-4817-816C-D03EB8F72A75}"/>
            </a:ext>
          </a:extLst>
        </xdr:cNvPr>
        <xdr:cNvCxnSpPr/>
      </xdr:nvCxnSpPr>
      <xdr:spPr>
        <a:xfrm>
          <a:off x="2626360" y="6598104"/>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a16="http://schemas.microsoft.com/office/drawing/2014/main" id="{9C293E53-D9B4-4D21-B91F-14A09A1A0D78}"/>
            </a:ext>
          </a:extLst>
        </xdr:cNvPr>
        <xdr:cNvSpPr/>
      </xdr:nvSpPr>
      <xdr:spPr>
        <a:xfrm>
          <a:off x="1774190" y="655682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0FA61636-BCF3-44BC-8F8C-AC71626910AA}"/>
            </a:ext>
          </a:extLst>
        </xdr:cNvPr>
        <xdr:cNvCxnSpPr/>
      </xdr:nvCxnSpPr>
      <xdr:spPr>
        <a:xfrm flipV="1">
          <a:off x="1828800" y="6598104"/>
          <a:ext cx="7975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02DEEEEE-B1F5-42C4-B128-B5D1EA26F104}"/>
            </a:ext>
          </a:extLst>
        </xdr:cNvPr>
        <xdr:cNvSpPr/>
      </xdr:nvSpPr>
      <xdr:spPr>
        <a:xfrm>
          <a:off x="988060" y="65260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a16="http://schemas.microsoft.com/office/drawing/2014/main" id="{A6744608-DE20-4642-ABA1-B96C64666B1C}"/>
            </a:ext>
          </a:extLst>
        </xdr:cNvPr>
        <xdr:cNvCxnSpPr/>
      </xdr:nvCxnSpPr>
      <xdr:spPr>
        <a:xfrm>
          <a:off x="1031240" y="6571162"/>
          <a:ext cx="79756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5F576029-A456-43F3-A363-28355B36168A}"/>
            </a:ext>
          </a:extLst>
        </xdr:cNvPr>
        <xdr:cNvSpPr txBox="1"/>
      </xdr:nvSpPr>
      <xdr:spPr>
        <a:xfrm>
          <a:off x="32391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42D02F41-DD84-4EE2-A026-66176F71AC27}"/>
            </a:ext>
          </a:extLst>
        </xdr:cNvPr>
        <xdr:cNvSpPr txBox="1"/>
      </xdr:nvSpPr>
      <xdr:spPr>
        <a:xfrm>
          <a:off x="2439044" y="604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E4D44C99-1BFB-4D3C-B9B4-851C4DB9FD4F}"/>
            </a:ext>
          </a:extLst>
        </xdr:cNvPr>
        <xdr:cNvSpPr txBox="1"/>
      </xdr:nvSpPr>
      <xdr:spPr>
        <a:xfrm>
          <a:off x="1641484" y="602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801231FC-CC52-4411-8D3C-4FAE954F17C0}"/>
            </a:ext>
          </a:extLst>
        </xdr:cNvPr>
        <xdr:cNvSpPr txBox="1"/>
      </xdr:nvSpPr>
      <xdr:spPr>
        <a:xfrm>
          <a:off x="855354" y="599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8" name="n_1mainValue【図書館】&#10;有形固定資産減価償却率">
          <a:extLst>
            <a:ext uri="{FF2B5EF4-FFF2-40B4-BE49-F238E27FC236}">
              <a16:creationId xmlns:a16="http://schemas.microsoft.com/office/drawing/2014/main" id="{42357CA1-5478-49D3-9A58-427E3DBB753E}"/>
            </a:ext>
          </a:extLst>
        </xdr:cNvPr>
        <xdr:cNvSpPr txBox="1"/>
      </xdr:nvSpPr>
      <xdr:spPr>
        <a:xfrm>
          <a:off x="3239144" y="667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id="{B5EBF822-DE4D-41CF-8029-B3064E5FF24C}"/>
            </a:ext>
          </a:extLst>
        </xdr:cNvPr>
        <xdr:cNvSpPr txBox="1"/>
      </xdr:nvSpPr>
      <xdr:spPr>
        <a:xfrm>
          <a:off x="2439044" y="664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a16="http://schemas.microsoft.com/office/drawing/2014/main" id="{6EA21812-22C9-4467-8091-78D86FC8D9C1}"/>
            </a:ext>
          </a:extLst>
        </xdr:cNvPr>
        <xdr:cNvSpPr txBox="1"/>
      </xdr:nvSpPr>
      <xdr:spPr>
        <a:xfrm>
          <a:off x="1641484" y="664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8C767D0D-97A0-43C3-A895-6567C0698054}"/>
            </a:ext>
          </a:extLst>
        </xdr:cNvPr>
        <xdr:cNvSpPr txBox="1"/>
      </xdr:nvSpPr>
      <xdr:spPr>
        <a:xfrm>
          <a:off x="855354"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CB7B2E0-F1EE-401F-8191-65BE9583FD2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38E59B5-B75D-42A6-8971-CD51DC96297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9BDCEF3-A7A7-411D-B587-C65658685C9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EA58ABF-6DA0-43FD-8F33-11BBD1D1936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A6CCFB1-6BB3-4810-BA51-DA71630C81B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1304E94-3BA1-483D-B721-1F063D099FD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0E2B449-2856-4720-9A0A-589B590CC5E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26FF2F-1FF0-4CC9-89BF-8C01914E8B5B}"/>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3065EFD-2891-4C20-9DCC-02118359713A}"/>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2A29303-8B42-49F4-BC84-3F8BCB98619B}"/>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7A58129B-8AA5-4BA8-B304-DB0DFF65FB1F}"/>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A322D34E-C1B5-4792-ABF3-A1223DEB424D}"/>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9915E54-72D1-4586-B4D3-544B6DD611E2}"/>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57515AEA-824E-4122-BBAE-1D2DC44078CE}"/>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8E148C2-9B64-4541-8101-B6048FC9DA7A}"/>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256DBC0D-C943-4516-A1CD-A3527C1C09D2}"/>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CBAFC95-8202-4140-949B-A6D1ED7DE734}"/>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8476E0B8-E1FF-487B-A0E9-527F6A757D25}"/>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D801E1D8-C642-4DEB-A8EC-09E9A506CD05}"/>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DE95064C-D312-4EA5-892C-07251C8E62CA}"/>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5FF53D9F-5A28-4DFF-B15A-AE27582C6C38}"/>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D9D261D7-7353-4CA2-ABCF-79567AEA4618}"/>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E76683D-45FB-4A05-B154-20A3B2B3DCD5}"/>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7A8D8033-BD80-4C1D-B2C8-D904568AA77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006AA0F-E186-402E-819B-E194C12E6BB4}"/>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D52D28B-DAFE-49BD-9F88-D73041582DA5}"/>
            </a:ext>
          </a:extLst>
        </xdr:cNvPr>
        <xdr:cNvCxnSpPr/>
      </xdr:nvCxnSpPr>
      <xdr:spPr>
        <a:xfrm flipV="1">
          <a:off x="9429115" y="5878013"/>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565626C3-88AA-4F70-9409-75A0C7D52E98}"/>
            </a:ext>
          </a:extLst>
        </xdr:cNvPr>
        <xdr:cNvSpPr txBox="1"/>
      </xdr:nvSpPr>
      <xdr:spPr>
        <a:xfrm>
          <a:off x="9467850" y="71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B189B55C-D6F3-4A4D-81DF-03BB5196247C}"/>
            </a:ext>
          </a:extLst>
        </xdr:cNvPr>
        <xdr:cNvCxnSpPr/>
      </xdr:nvCxnSpPr>
      <xdr:spPr>
        <a:xfrm>
          <a:off x="9356090" y="71908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50679BA2-BAE2-4D81-87C4-B27A960ADF4D}"/>
            </a:ext>
          </a:extLst>
        </xdr:cNvPr>
        <xdr:cNvSpPr txBox="1"/>
      </xdr:nvSpPr>
      <xdr:spPr>
        <a:xfrm>
          <a:off x="9467850" y="565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A7F5FECE-814B-468E-B8FE-74767EA832E2}"/>
            </a:ext>
          </a:extLst>
        </xdr:cNvPr>
        <xdr:cNvCxnSpPr/>
      </xdr:nvCxnSpPr>
      <xdr:spPr>
        <a:xfrm>
          <a:off x="9356090" y="587801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18251665-BFE5-42EE-8D90-EE6C29E664FE}"/>
            </a:ext>
          </a:extLst>
        </xdr:cNvPr>
        <xdr:cNvSpPr txBox="1"/>
      </xdr:nvSpPr>
      <xdr:spPr>
        <a:xfrm>
          <a:off x="946785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71402C75-D7CB-49B4-9D3C-5935C5AA35CD}"/>
            </a:ext>
          </a:extLst>
        </xdr:cNvPr>
        <xdr:cNvSpPr/>
      </xdr:nvSpPr>
      <xdr:spPr>
        <a:xfrm>
          <a:off x="9394190" y="68806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D531BCB4-48A5-431C-A540-93719BE699F8}"/>
            </a:ext>
          </a:extLst>
        </xdr:cNvPr>
        <xdr:cNvSpPr/>
      </xdr:nvSpPr>
      <xdr:spPr>
        <a:xfrm>
          <a:off x="8632190" y="691224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9C372E42-7FC5-4B03-A9C7-5F571F9B2D17}"/>
            </a:ext>
          </a:extLst>
        </xdr:cNvPr>
        <xdr:cNvSpPr/>
      </xdr:nvSpPr>
      <xdr:spPr>
        <a:xfrm>
          <a:off x="7846060" y="68774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E26271A7-A1CC-45C2-9F9D-00CC9C44C709}"/>
            </a:ext>
          </a:extLst>
        </xdr:cNvPr>
        <xdr:cNvSpPr/>
      </xdr:nvSpPr>
      <xdr:spPr>
        <a:xfrm>
          <a:off x="7029450" y="68774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7CEF87B4-F438-4F07-AD52-04D1B474DF56}"/>
            </a:ext>
          </a:extLst>
        </xdr:cNvPr>
        <xdr:cNvSpPr/>
      </xdr:nvSpPr>
      <xdr:spPr>
        <a:xfrm>
          <a:off x="6231890" y="690489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3F4AE66-1EFC-4A0E-A2AE-6E1C0E260F1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C98C028-A111-4500-A602-1D8B33AAEA3C}"/>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05FF740-E527-4197-8D82-36396F81BCFE}"/>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8F73430-DEE4-4506-AE0D-B0C0DF767133}"/>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4050EBC-D17D-4760-909A-D8D28E5D488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142966</xdr:rowOff>
    </xdr:from>
    <xdr:to>
      <xdr:col>55</xdr:col>
      <xdr:colOff>50800</xdr:colOff>
      <xdr:row>41</xdr:row>
      <xdr:rowOff>73116</xdr:rowOff>
    </xdr:to>
    <xdr:sp macro="" textlink="">
      <xdr:nvSpPr>
        <xdr:cNvPr id="133" name="楕円 132">
          <a:extLst>
            <a:ext uri="{FF2B5EF4-FFF2-40B4-BE49-F238E27FC236}">
              <a16:creationId xmlns:a16="http://schemas.microsoft.com/office/drawing/2014/main" id="{FABE3BC9-A07D-4095-9441-420E4B7A1322}"/>
            </a:ext>
          </a:extLst>
        </xdr:cNvPr>
        <xdr:cNvSpPr/>
      </xdr:nvSpPr>
      <xdr:spPr>
        <a:xfrm>
          <a:off x="9394190" y="699906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121393</xdr:rowOff>
    </xdr:from>
    <xdr:ext cx="469744" cy="259045"/>
    <xdr:sp macro="" textlink="">
      <xdr:nvSpPr>
        <xdr:cNvPr id="134" name="【図書館】&#10;一人当たり面積該当値テキスト">
          <a:extLst>
            <a:ext uri="{FF2B5EF4-FFF2-40B4-BE49-F238E27FC236}">
              <a16:creationId xmlns:a16="http://schemas.microsoft.com/office/drawing/2014/main" id="{A16463FA-FFD5-4A84-83D9-A29CF6F14785}"/>
            </a:ext>
          </a:extLst>
        </xdr:cNvPr>
        <xdr:cNvSpPr txBox="1"/>
      </xdr:nvSpPr>
      <xdr:spPr>
        <a:xfrm>
          <a:off x="9467850" y="69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149497</xdr:rowOff>
    </xdr:from>
    <xdr:to>
      <xdr:col>50</xdr:col>
      <xdr:colOff>165100</xdr:colOff>
      <xdr:row>41</xdr:row>
      <xdr:rowOff>79647</xdr:rowOff>
    </xdr:to>
    <xdr:sp macro="" textlink="">
      <xdr:nvSpPr>
        <xdr:cNvPr id="135" name="楕円 134">
          <a:extLst>
            <a:ext uri="{FF2B5EF4-FFF2-40B4-BE49-F238E27FC236}">
              <a16:creationId xmlns:a16="http://schemas.microsoft.com/office/drawing/2014/main" id="{1B641C9E-8A22-4197-B926-75F2A4347D59}"/>
            </a:ext>
          </a:extLst>
        </xdr:cNvPr>
        <xdr:cNvSpPr/>
      </xdr:nvSpPr>
      <xdr:spPr>
        <a:xfrm>
          <a:off x="8632190" y="70074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22316</xdr:rowOff>
    </xdr:from>
    <xdr:to>
      <xdr:col>55</xdr:col>
      <xdr:colOff>0</xdr:colOff>
      <xdr:row>41</xdr:row>
      <xdr:rowOff>28847</xdr:rowOff>
    </xdr:to>
    <xdr:cxnSp macro="">
      <xdr:nvCxnSpPr>
        <xdr:cNvPr id="136" name="直線コネクタ 135">
          <a:extLst>
            <a:ext uri="{FF2B5EF4-FFF2-40B4-BE49-F238E27FC236}">
              <a16:creationId xmlns:a16="http://schemas.microsoft.com/office/drawing/2014/main" id="{E4782671-19D9-4410-9AE9-B073B458DC0D}"/>
            </a:ext>
          </a:extLst>
        </xdr:cNvPr>
        <xdr:cNvCxnSpPr/>
      </xdr:nvCxnSpPr>
      <xdr:spPr>
        <a:xfrm flipV="1">
          <a:off x="8686800" y="7047956"/>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152763</xdr:rowOff>
    </xdr:from>
    <xdr:to>
      <xdr:col>46</xdr:col>
      <xdr:colOff>38100</xdr:colOff>
      <xdr:row>41</xdr:row>
      <xdr:rowOff>82913</xdr:rowOff>
    </xdr:to>
    <xdr:sp macro="" textlink="">
      <xdr:nvSpPr>
        <xdr:cNvPr id="137" name="楕円 136">
          <a:extLst>
            <a:ext uri="{FF2B5EF4-FFF2-40B4-BE49-F238E27FC236}">
              <a16:creationId xmlns:a16="http://schemas.microsoft.com/office/drawing/2014/main" id="{EEBBA9CD-FB3F-4ED2-ACB4-0C8CA2BD368A}"/>
            </a:ext>
          </a:extLst>
        </xdr:cNvPr>
        <xdr:cNvSpPr/>
      </xdr:nvSpPr>
      <xdr:spPr>
        <a:xfrm>
          <a:off x="7846060" y="701076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28847</xdr:rowOff>
    </xdr:from>
    <xdr:to>
      <xdr:col>50</xdr:col>
      <xdr:colOff>114300</xdr:colOff>
      <xdr:row>41</xdr:row>
      <xdr:rowOff>32113</xdr:rowOff>
    </xdr:to>
    <xdr:cxnSp macro="">
      <xdr:nvCxnSpPr>
        <xdr:cNvPr id="138" name="直線コネクタ 137">
          <a:extLst>
            <a:ext uri="{FF2B5EF4-FFF2-40B4-BE49-F238E27FC236}">
              <a16:creationId xmlns:a16="http://schemas.microsoft.com/office/drawing/2014/main" id="{0AAA3D1A-9744-4EA8-A8C5-7460BB3C9207}"/>
            </a:ext>
          </a:extLst>
        </xdr:cNvPr>
        <xdr:cNvCxnSpPr/>
      </xdr:nvCxnSpPr>
      <xdr:spPr>
        <a:xfrm flipV="1">
          <a:off x="7889240" y="7056392"/>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159294</xdr:rowOff>
    </xdr:from>
    <xdr:to>
      <xdr:col>41</xdr:col>
      <xdr:colOff>101600</xdr:colOff>
      <xdr:row>41</xdr:row>
      <xdr:rowOff>89444</xdr:rowOff>
    </xdr:to>
    <xdr:sp macro="" textlink="">
      <xdr:nvSpPr>
        <xdr:cNvPr id="139" name="楕円 138">
          <a:extLst>
            <a:ext uri="{FF2B5EF4-FFF2-40B4-BE49-F238E27FC236}">
              <a16:creationId xmlns:a16="http://schemas.microsoft.com/office/drawing/2014/main" id="{E0A668BE-5EAD-45D6-8BFC-184F93855AB9}"/>
            </a:ext>
          </a:extLst>
        </xdr:cNvPr>
        <xdr:cNvSpPr/>
      </xdr:nvSpPr>
      <xdr:spPr>
        <a:xfrm>
          <a:off x="7029450" y="70191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32113</xdr:rowOff>
    </xdr:from>
    <xdr:to>
      <xdr:col>45</xdr:col>
      <xdr:colOff>177800</xdr:colOff>
      <xdr:row>41</xdr:row>
      <xdr:rowOff>38644</xdr:rowOff>
    </xdr:to>
    <xdr:cxnSp macro="">
      <xdr:nvCxnSpPr>
        <xdr:cNvPr id="140" name="直線コネクタ 139">
          <a:extLst>
            <a:ext uri="{FF2B5EF4-FFF2-40B4-BE49-F238E27FC236}">
              <a16:creationId xmlns:a16="http://schemas.microsoft.com/office/drawing/2014/main" id="{D6FEC3C8-9113-4238-B7AE-A70E612FA2D2}"/>
            </a:ext>
          </a:extLst>
        </xdr:cNvPr>
        <xdr:cNvCxnSpPr/>
      </xdr:nvCxnSpPr>
      <xdr:spPr>
        <a:xfrm flipV="1">
          <a:off x="7084060" y="7059658"/>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162560</xdr:rowOff>
    </xdr:from>
    <xdr:to>
      <xdr:col>36</xdr:col>
      <xdr:colOff>165100</xdr:colOff>
      <xdr:row>41</xdr:row>
      <xdr:rowOff>92710</xdr:rowOff>
    </xdr:to>
    <xdr:sp macro="" textlink="">
      <xdr:nvSpPr>
        <xdr:cNvPr id="141" name="楕円 140">
          <a:extLst>
            <a:ext uri="{FF2B5EF4-FFF2-40B4-BE49-F238E27FC236}">
              <a16:creationId xmlns:a16="http://schemas.microsoft.com/office/drawing/2014/main" id="{AD2BF79F-E33C-4089-8511-5348F13AEE3B}"/>
            </a:ext>
          </a:extLst>
        </xdr:cNvPr>
        <xdr:cNvSpPr/>
      </xdr:nvSpPr>
      <xdr:spPr>
        <a:xfrm>
          <a:off x="6231890" y="70224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38644</xdr:rowOff>
    </xdr:from>
    <xdr:to>
      <xdr:col>41</xdr:col>
      <xdr:colOff>50800</xdr:colOff>
      <xdr:row>41</xdr:row>
      <xdr:rowOff>41910</xdr:rowOff>
    </xdr:to>
    <xdr:cxnSp macro="">
      <xdr:nvCxnSpPr>
        <xdr:cNvPr id="142" name="直線コネクタ 141">
          <a:extLst>
            <a:ext uri="{FF2B5EF4-FFF2-40B4-BE49-F238E27FC236}">
              <a16:creationId xmlns:a16="http://schemas.microsoft.com/office/drawing/2014/main" id="{CB42CBBF-72C2-400F-BA0C-50875BB48820}"/>
            </a:ext>
          </a:extLst>
        </xdr:cNvPr>
        <xdr:cNvCxnSpPr/>
      </xdr:nvCxnSpPr>
      <xdr:spPr>
        <a:xfrm flipV="1">
          <a:off x="6286500" y="7068094"/>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701D40D0-2F2A-4CA7-930E-C4A2ABE330A9}"/>
            </a:ext>
          </a:extLst>
        </xdr:cNvPr>
        <xdr:cNvSpPr txBox="1"/>
      </xdr:nvSpPr>
      <xdr:spPr>
        <a:xfrm>
          <a:off x="8454467" y="66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021179C5-D43A-42C9-9A46-90CF56EBF3EC}"/>
            </a:ext>
          </a:extLst>
        </xdr:cNvPr>
        <xdr:cNvSpPr txBox="1"/>
      </xdr:nvSpPr>
      <xdr:spPr>
        <a:xfrm>
          <a:off x="7673417" y="66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604E2CE4-AA7A-41B9-9F77-9123266A8BB9}"/>
            </a:ext>
          </a:extLst>
        </xdr:cNvPr>
        <xdr:cNvSpPr txBox="1"/>
      </xdr:nvSpPr>
      <xdr:spPr>
        <a:xfrm>
          <a:off x="6866332" y="664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CEF88AD5-C92B-4628-A420-549182F7E3FF}"/>
            </a:ext>
          </a:extLst>
        </xdr:cNvPr>
        <xdr:cNvSpPr txBox="1"/>
      </xdr:nvSpPr>
      <xdr:spPr>
        <a:xfrm>
          <a:off x="6068772" y="668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70774</xdr:rowOff>
    </xdr:from>
    <xdr:ext cx="469744" cy="259045"/>
    <xdr:sp macro="" textlink="">
      <xdr:nvSpPr>
        <xdr:cNvPr id="147" name="n_1mainValue【図書館】&#10;一人当たり面積">
          <a:extLst>
            <a:ext uri="{FF2B5EF4-FFF2-40B4-BE49-F238E27FC236}">
              <a16:creationId xmlns:a16="http://schemas.microsoft.com/office/drawing/2014/main" id="{22371927-A9D6-4E43-BD43-92AE56598F72}"/>
            </a:ext>
          </a:extLst>
        </xdr:cNvPr>
        <xdr:cNvSpPr txBox="1"/>
      </xdr:nvSpPr>
      <xdr:spPr>
        <a:xfrm>
          <a:off x="8454467" y="70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74040</xdr:rowOff>
    </xdr:from>
    <xdr:ext cx="469744" cy="259045"/>
    <xdr:sp macro="" textlink="">
      <xdr:nvSpPr>
        <xdr:cNvPr id="148" name="n_2mainValue【図書館】&#10;一人当たり面積">
          <a:extLst>
            <a:ext uri="{FF2B5EF4-FFF2-40B4-BE49-F238E27FC236}">
              <a16:creationId xmlns:a16="http://schemas.microsoft.com/office/drawing/2014/main" id="{BA360190-356E-4CD1-BB0B-44F41161EFAD}"/>
            </a:ext>
          </a:extLst>
        </xdr:cNvPr>
        <xdr:cNvSpPr txBox="1"/>
      </xdr:nvSpPr>
      <xdr:spPr>
        <a:xfrm>
          <a:off x="7673417" y="710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80571</xdr:rowOff>
    </xdr:from>
    <xdr:ext cx="469744" cy="259045"/>
    <xdr:sp macro="" textlink="">
      <xdr:nvSpPr>
        <xdr:cNvPr id="149" name="n_3mainValue【図書館】&#10;一人当たり面積">
          <a:extLst>
            <a:ext uri="{FF2B5EF4-FFF2-40B4-BE49-F238E27FC236}">
              <a16:creationId xmlns:a16="http://schemas.microsoft.com/office/drawing/2014/main" id="{17DB4475-67D9-43C3-8E88-E8CCE3D71158}"/>
            </a:ext>
          </a:extLst>
        </xdr:cNvPr>
        <xdr:cNvSpPr txBox="1"/>
      </xdr:nvSpPr>
      <xdr:spPr>
        <a:xfrm>
          <a:off x="6866332" y="71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50" name="n_4mainValue【図書館】&#10;一人当たり面積">
          <a:extLst>
            <a:ext uri="{FF2B5EF4-FFF2-40B4-BE49-F238E27FC236}">
              <a16:creationId xmlns:a16="http://schemas.microsoft.com/office/drawing/2014/main" id="{6CC57654-542A-46FA-A695-0AA8E150FA8E}"/>
            </a:ext>
          </a:extLst>
        </xdr:cNvPr>
        <xdr:cNvSpPr txBox="1"/>
      </xdr:nvSpPr>
      <xdr:spPr>
        <a:xfrm>
          <a:off x="6068772" y="711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991B7423-F05C-4F67-A588-9DF65AB35CDE}"/>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2C977C25-0502-416E-83BF-CDA82F6F400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8787E5CE-9A27-4700-956C-75C115FF5A4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AED1935-D2EC-4C85-8456-D2C77226653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391FE49-ECDE-48EB-BC01-2462D5482C5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F4A1B36D-998C-4C0E-8186-76D70F31C00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445FB9A-CA66-464F-808F-93BF147971C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F9B3606-6FDB-4FDE-9E1B-5AA2E41D2AF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24DD19F9-26F7-4813-BD9E-0D8B842BCE3C}"/>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410EDE5-6180-434E-AD58-90FE8C0419D7}"/>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AF3D2D78-0C08-4350-9606-8BC833D1E9A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967234ED-7ABB-4A1C-A186-3C079CBE6C79}"/>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E3A48960-0A44-4344-AC03-C0648D35092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FE133CE-53FF-458D-A274-920546AF60E2}"/>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F57BD258-CCF4-453E-9498-CF048D2CE71A}"/>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C193215C-C41D-4D74-8379-EF2B2873A804}"/>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F25A09E6-F99C-40AE-A4BB-2C263FEDB2F5}"/>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5EF1ABF2-7D93-49BB-9E48-8CA8071D5144}"/>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238EDBD2-47FE-445D-9104-84BCA61838F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9945323-5E90-43EF-B8F1-002BEA4714F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F44DD0CF-B210-4728-AC4B-6E3CDD3D113A}"/>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006C8F1-9892-4B63-A249-012B1F26FDB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C4707E6B-D2C4-468D-8A0E-33E8925A2450}"/>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5A71663B-ED7F-4039-BB66-54079980022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3DBC69CD-190E-4366-B1E6-AAF56D716495}"/>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3D8E03A3-A56B-4CBD-8F5F-F5B7D6135840}"/>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6B29D825-4536-40A6-A276-752F7940F98A}"/>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55442797-4AB5-49AF-80B4-A5488E73FD2C}"/>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D622011D-F27A-4B5D-A344-C98254C96BBC}"/>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5B5DEEAE-A971-4730-BDB4-055BA231D083}"/>
            </a:ext>
          </a:extLst>
        </xdr:cNvPr>
        <xdr:cNvSpPr txBox="1"/>
      </xdr:nvSpPr>
      <xdr:spPr>
        <a:xfrm>
          <a:off x="4212590" y="1037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D630826C-CE25-4AE1-8FF7-9FBFA9DA907F}"/>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8939CA2D-F160-4FEC-8A61-8E97E82A3D28}"/>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82742AF-1AA9-4A62-8CD6-57D822103568}"/>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9E649F6B-BE8D-4EC3-BD0D-50661617A888}"/>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367E9FF8-1DFE-4A4E-A5D6-392AD0C601FC}"/>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3D1008-1E13-41C8-9D62-8C77334D8CF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11083D1-055F-4908-AFDA-48CDBE5A19D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2F4DDFD-E109-43C0-B331-095BA6E40723}"/>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27EB8CD-CF87-4B41-9973-88C92A63A27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7A1540A-78DD-4967-805F-04C61BE2A9A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91" name="楕円 190">
          <a:extLst>
            <a:ext uri="{FF2B5EF4-FFF2-40B4-BE49-F238E27FC236}">
              <a16:creationId xmlns:a16="http://schemas.microsoft.com/office/drawing/2014/main" id="{DB3BB450-D25D-4D7E-AECB-1D0A0413F1F5}"/>
            </a:ext>
          </a:extLst>
        </xdr:cNvPr>
        <xdr:cNvSpPr/>
      </xdr:nvSpPr>
      <xdr:spPr>
        <a:xfrm>
          <a:off x="4131310" y="1016952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A0CC44B3-81C1-49D9-80FB-EFF4FF8621AA}"/>
            </a:ext>
          </a:extLst>
        </xdr:cNvPr>
        <xdr:cNvSpPr txBox="1"/>
      </xdr:nvSpPr>
      <xdr:spPr>
        <a:xfrm>
          <a:off x="421259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46355</xdr:rowOff>
    </xdr:from>
    <xdr:to>
      <xdr:col>20</xdr:col>
      <xdr:colOff>38100</xdr:colOff>
      <xdr:row>59</xdr:row>
      <xdr:rowOff>147955</xdr:rowOff>
    </xdr:to>
    <xdr:sp macro="" textlink="">
      <xdr:nvSpPr>
        <xdr:cNvPr id="193" name="楕円 192">
          <a:extLst>
            <a:ext uri="{FF2B5EF4-FFF2-40B4-BE49-F238E27FC236}">
              <a16:creationId xmlns:a16="http://schemas.microsoft.com/office/drawing/2014/main" id="{77C1C35F-D13F-4B12-A18B-BFD687117F38}"/>
            </a:ext>
          </a:extLst>
        </xdr:cNvPr>
        <xdr:cNvSpPr/>
      </xdr:nvSpPr>
      <xdr:spPr>
        <a:xfrm>
          <a:off x="3388360" y="1016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97155</xdr:rowOff>
    </xdr:from>
    <xdr:to>
      <xdr:col>24</xdr:col>
      <xdr:colOff>63500</xdr:colOff>
      <xdr:row>59</xdr:row>
      <xdr:rowOff>108585</xdr:rowOff>
    </xdr:to>
    <xdr:cxnSp macro="">
      <xdr:nvCxnSpPr>
        <xdr:cNvPr id="194" name="直線コネクタ 193">
          <a:extLst>
            <a:ext uri="{FF2B5EF4-FFF2-40B4-BE49-F238E27FC236}">
              <a16:creationId xmlns:a16="http://schemas.microsoft.com/office/drawing/2014/main" id="{5AC764CE-4C40-41EC-81F5-7C0D77FC947A}"/>
            </a:ext>
          </a:extLst>
        </xdr:cNvPr>
        <xdr:cNvCxnSpPr/>
      </xdr:nvCxnSpPr>
      <xdr:spPr>
        <a:xfrm>
          <a:off x="3431540" y="1020889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5" name="楕円 194">
          <a:extLst>
            <a:ext uri="{FF2B5EF4-FFF2-40B4-BE49-F238E27FC236}">
              <a16:creationId xmlns:a16="http://schemas.microsoft.com/office/drawing/2014/main" id="{7E278D32-D4E2-4383-85AE-D7C9186A340F}"/>
            </a:ext>
          </a:extLst>
        </xdr:cNvPr>
        <xdr:cNvSpPr/>
      </xdr:nvSpPr>
      <xdr:spPr>
        <a:xfrm>
          <a:off x="2571750" y="10133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97155</xdr:rowOff>
    </xdr:to>
    <xdr:cxnSp macro="">
      <xdr:nvCxnSpPr>
        <xdr:cNvPr id="196" name="直線コネクタ 195">
          <a:extLst>
            <a:ext uri="{FF2B5EF4-FFF2-40B4-BE49-F238E27FC236}">
              <a16:creationId xmlns:a16="http://schemas.microsoft.com/office/drawing/2014/main" id="{250E666C-FC88-4D48-A089-12C59EEB1005}"/>
            </a:ext>
          </a:extLst>
        </xdr:cNvPr>
        <xdr:cNvCxnSpPr/>
      </xdr:nvCxnSpPr>
      <xdr:spPr>
        <a:xfrm>
          <a:off x="2626360" y="10178415"/>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97" name="楕円 196">
          <a:extLst>
            <a:ext uri="{FF2B5EF4-FFF2-40B4-BE49-F238E27FC236}">
              <a16:creationId xmlns:a16="http://schemas.microsoft.com/office/drawing/2014/main" id="{B8215958-3701-4EA5-935A-37FB294D47DB}"/>
            </a:ext>
          </a:extLst>
        </xdr:cNvPr>
        <xdr:cNvSpPr/>
      </xdr:nvSpPr>
      <xdr:spPr>
        <a:xfrm>
          <a:off x="1774190" y="102266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161925</xdr:rowOff>
    </xdr:to>
    <xdr:cxnSp macro="">
      <xdr:nvCxnSpPr>
        <xdr:cNvPr id="198" name="直線コネクタ 197">
          <a:extLst>
            <a:ext uri="{FF2B5EF4-FFF2-40B4-BE49-F238E27FC236}">
              <a16:creationId xmlns:a16="http://schemas.microsoft.com/office/drawing/2014/main" id="{3838D8F9-0FF6-47BF-857B-7F75F55493DA}"/>
            </a:ext>
          </a:extLst>
        </xdr:cNvPr>
        <xdr:cNvCxnSpPr/>
      </xdr:nvCxnSpPr>
      <xdr:spPr>
        <a:xfrm flipV="1">
          <a:off x="1828800" y="10178415"/>
          <a:ext cx="79756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9" name="楕円 198">
          <a:extLst>
            <a:ext uri="{FF2B5EF4-FFF2-40B4-BE49-F238E27FC236}">
              <a16:creationId xmlns:a16="http://schemas.microsoft.com/office/drawing/2014/main" id="{9BB8CDA1-D049-4AC9-9E74-0716FA420B6D}"/>
            </a:ext>
          </a:extLst>
        </xdr:cNvPr>
        <xdr:cNvSpPr/>
      </xdr:nvSpPr>
      <xdr:spPr>
        <a:xfrm>
          <a:off x="988060" y="101923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161925</xdr:rowOff>
    </xdr:to>
    <xdr:cxnSp macro="">
      <xdr:nvCxnSpPr>
        <xdr:cNvPr id="200" name="直線コネクタ 199">
          <a:extLst>
            <a:ext uri="{FF2B5EF4-FFF2-40B4-BE49-F238E27FC236}">
              <a16:creationId xmlns:a16="http://schemas.microsoft.com/office/drawing/2014/main" id="{765E5998-C4E4-47F2-8913-FA9F78ABB0F9}"/>
            </a:ext>
          </a:extLst>
        </xdr:cNvPr>
        <xdr:cNvCxnSpPr/>
      </xdr:nvCxnSpPr>
      <xdr:spPr>
        <a:xfrm>
          <a:off x="1031240" y="1024699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201" name="n_1aveValue【体育館・プール】&#10;有形固定資産減価償却率">
          <a:extLst>
            <a:ext uri="{FF2B5EF4-FFF2-40B4-BE49-F238E27FC236}">
              <a16:creationId xmlns:a16="http://schemas.microsoft.com/office/drawing/2014/main" id="{AA942619-6CE6-420A-9F6D-3F0F2C311CBD}"/>
            </a:ext>
          </a:extLst>
        </xdr:cNvPr>
        <xdr:cNvSpPr txBox="1"/>
      </xdr:nvSpPr>
      <xdr:spPr>
        <a:xfrm>
          <a:off x="32391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体育館・プール】&#10;有形固定資産減価償却率">
          <a:extLst>
            <a:ext uri="{FF2B5EF4-FFF2-40B4-BE49-F238E27FC236}">
              <a16:creationId xmlns:a16="http://schemas.microsoft.com/office/drawing/2014/main" id="{11290700-72E4-4FF0-846C-80FC345FE538}"/>
            </a:ext>
          </a:extLst>
        </xdr:cNvPr>
        <xdr:cNvSpPr txBox="1"/>
      </xdr:nvSpPr>
      <xdr:spPr>
        <a:xfrm>
          <a:off x="2439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C1295ACC-BA56-4915-86BA-54998CED965C}"/>
            </a:ext>
          </a:extLst>
        </xdr:cNvPr>
        <xdr:cNvSpPr txBox="1"/>
      </xdr:nvSpPr>
      <xdr:spPr>
        <a:xfrm>
          <a:off x="164148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4" name="n_4aveValue【体育館・プール】&#10;有形固定資産減価償却率">
          <a:extLst>
            <a:ext uri="{FF2B5EF4-FFF2-40B4-BE49-F238E27FC236}">
              <a16:creationId xmlns:a16="http://schemas.microsoft.com/office/drawing/2014/main" id="{FB408F29-B69B-49BB-9F48-815D13BD5DF3}"/>
            </a:ext>
          </a:extLst>
        </xdr:cNvPr>
        <xdr:cNvSpPr txBox="1"/>
      </xdr:nvSpPr>
      <xdr:spPr>
        <a:xfrm>
          <a:off x="85535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164482</xdr:rowOff>
    </xdr:from>
    <xdr:ext cx="405111" cy="259045"/>
    <xdr:sp macro="" textlink="">
      <xdr:nvSpPr>
        <xdr:cNvPr id="205" name="n_1mainValue【体育館・プール】&#10;有形固定資産減価償却率">
          <a:extLst>
            <a:ext uri="{FF2B5EF4-FFF2-40B4-BE49-F238E27FC236}">
              <a16:creationId xmlns:a16="http://schemas.microsoft.com/office/drawing/2014/main" id="{9A9800B1-CE3B-4E32-B643-7AF6F109E310}"/>
            </a:ext>
          </a:extLst>
        </xdr:cNvPr>
        <xdr:cNvSpPr txBox="1"/>
      </xdr:nvSpPr>
      <xdr:spPr>
        <a:xfrm>
          <a:off x="32391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6" name="n_2mainValue【体育館・プール】&#10;有形固定資産減価償却率">
          <a:extLst>
            <a:ext uri="{FF2B5EF4-FFF2-40B4-BE49-F238E27FC236}">
              <a16:creationId xmlns:a16="http://schemas.microsoft.com/office/drawing/2014/main" id="{DF51855D-DDEE-4727-9D92-321679555883}"/>
            </a:ext>
          </a:extLst>
        </xdr:cNvPr>
        <xdr:cNvSpPr txBox="1"/>
      </xdr:nvSpPr>
      <xdr:spPr>
        <a:xfrm>
          <a:off x="2439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7" name="n_3mainValue【体育館・プール】&#10;有形固定資産減価償却率">
          <a:extLst>
            <a:ext uri="{FF2B5EF4-FFF2-40B4-BE49-F238E27FC236}">
              <a16:creationId xmlns:a16="http://schemas.microsoft.com/office/drawing/2014/main" id="{E766D597-56D0-46FE-B4D4-D764E0BA353C}"/>
            </a:ext>
          </a:extLst>
        </xdr:cNvPr>
        <xdr:cNvSpPr txBox="1"/>
      </xdr:nvSpPr>
      <xdr:spPr>
        <a:xfrm>
          <a:off x="164148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8" name="n_4mainValue【体育館・プール】&#10;有形固定資産減価償却率">
          <a:extLst>
            <a:ext uri="{FF2B5EF4-FFF2-40B4-BE49-F238E27FC236}">
              <a16:creationId xmlns:a16="http://schemas.microsoft.com/office/drawing/2014/main" id="{77E5A3A0-8C7B-40A9-97F8-7C1ADBEA1F7E}"/>
            </a:ext>
          </a:extLst>
        </xdr:cNvPr>
        <xdr:cNvSpPr txBox="1"/>
      </xdr:nvSpPr>
      <xdr:spPr>
        <a:xfrm>
          <a:off x="85535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66CD4B5C-9499-457E-854A-230A6A396B1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3147D294-546B-4ACE-B610-48B87E7F115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99BE3CC-0309-445B-8D91-92DFB10F8FCC}"/>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90BA682D-405A-4DA0-B61C-85531CD9FBF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50D3AF7-8D68-4632-A199-F63D7C8A9D39}"/>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C622E60-BD20-416C-B44C-7BF3A03BEDA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101821E-AE3F-45C2-8F7A-D666D5BFDAB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65320132-CBA1-4293-A08D-650933CD1A1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3B49918-E673-479C-B667-7D16A65B55F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D9E2F1F-DD64-4A3A-B269-BF41AF87DDFF}"/>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97315182-2888-4D1D-82B3-FEED2950975D}"/>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A3B358EC-E5E2-4A2F-8E0F-5E6C1F80DCF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1598EA45-487D-4D5C-AAFE-6DB9403581E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19010A04-872D-4833-9EFB-FA89BE0021AA}"/>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DCEE77ED-6E8F-434B-8700-A457DFB1173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20DC80AE-2355-4465-819E-55BCDC62B684}"/>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FA151F6B-E6D8-4863-939C-3833B9DF922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11205BC1-38A5-4B2E-B0AF-33E04E6371A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F5C7326-FEC8-437A-9237-306977D1A12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E25013EC-DE07-42BF-A9DF-A968E80D8933}"/>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5BA4CED-9ABC-460A-9229-03B6EDA8494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9F8FA8ED-A4CD-4BF5-930E-2143A0823FFF}"/>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D082587-547B-4D89-8E29-211AAA99A0C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42E426B7-FD32-45F1-A21F-CB2E0EE0B6CC}"/>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C6C35DD8-7326-404E-93C1-ECEBF3F0BC93}"/>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3C3AA477-DCED-484F-B396-3F9755DE8977}"/>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F8D5112E-F0DC-4B94-AC62-92EF18D4FF23}"/>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AD1CC75D-2BAD-497C-9DC6-FC9341A30B50}"/>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EEBE5AE0-310E-4186-9D7C-FF6169EB2D38}"/>
            </a:ext>
          </a:extLst>
        </xdr:cNvPr>
        <xdr:cNvSpPr txBox="1"/>
      </xdr:nvSpPr>
      <xdr:spPr>
        <a:xfrm>
          <a:off x="9467850" y="1075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2A8F0D3E-8F1C-4677-BFB2-E45B47D38437}"/>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2B74D685-9099-4B08-86E2-B28BBB9433AA}"/>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C18056F3-EE58-4BEB-A455-9F1D19B187E3}"/>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27F1CD7A-60D3-4008-B3CB-1E317D8D696F}"/>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54553FF0-7088-48AC-BDEF-C88510638368}"/>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32868E7-6116-4FC1-9456-6BF37FC086E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1E80CF-269B-46A3-84DE-AB6FE03739E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C4E7212-F944-4110-885A-7D1577C1404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58F7796-61B1-46CD-A230-54EBF29B3A8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6E6F3F9-906A-42D6-88A8-CC4F299DEA6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92075</xdr:rowOff>
    </xdr:from>
    <xdr:to>
      <xdr:col>55</xdr:col>
      <xdr:colOff>50800</xdr:colOff>
      <xdr:row>63</xdr:row>
      <xdr:rowOff>22225</xdr:rowOff>
    </xdr:to>
    <xdr:sp macro="" textlink="">
      <xdr:nvSpPr>
        <xdr:cNvPr id="248" name="楕円 247">
          <a:extLst>
            <a:ext uri="{FF2B5EF4-FFF2-40B4-BE49-F238E27FC236}">
              <a16:creationId xmlns:a16="http://schemas.microsoft.com/office/drawing/2014/main" id="{6986763B-69ED-416B-9886-730D9A21E748}"/>
            </a:ext>
          </a:extLst>
        </xdr:cNvPr>
        <xdr:cNvSpPr/>
      </xdr:nvSpPr>
      <xdr:spPr>
        <a:xfrm>
          <a:off x="9394190" y="10725785"/>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114952</xdr:rowOff>
    </xdr:from>
    <xdr:ext cx="469744" cy="259045"/>
    <xdr:sp macro="" textlink="">
      <xdr:nvSpPr>
        <xdr:cNvPr id="249" name="【体育館・プール】&#10;一人当たり面積該当値テキスト">
          <a:extLst>
            <a:ext uri="{FF2B5EF4-FFF2-40B4-BE49-F238E27FC236}">
              <a16:creationId xmlns:a16="http://schemas.microsoft.com/office/drawing/2014/main" id="{EC306A92-3C4E-4B0E-A34F-FC9AA2B56B16}"/>
            </a:ext>
          </a:extLst>
        </xdr:cNvPr>
        <xdr:cNvSpPr txBox="1"/>
      </xdr:nvSpPr>
      <xdr:spPr>
        <a:xfrm>
          <a:off x="9467850"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98171</xdr:rowOff>
    </xdr:from>
    <xdr:to>
      <xdr:col>50</xdr:col>
      <xdr:colOff>165100</xdr:colOff>
      <xdr:row>63</xdr:row>
      <xdr:rowOff>28321</xdr:rowOff>
    </xdr:to>
    <xdr:sp macro="" textlink="">
      <xdr:nvSpPr>
        <xdr:cNvPr id="250" name="楕円 249">
          <a:extLst>
            <a:ext uri="{FF2B5EF4-FFF2-40B4-BE49-F238E27FC236}">
              <a16:creationId xmlns:a16="http://schemas.microsoft.com/office/drawing/2014/main" id="{3D456FD2-C570-4CDB-A9B5-5E4B428E4087}"/>
            </a:ext>
          </a:extLst>
        </xdr:cNvPr>
        <xdr:cNvSpPr/>
      </xdr:nvSpPr>
      <xdr:spPr>
        <a:xfrm>
          <a:off x="8632190" y="1072426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142875</xdr:rowOff>
    </xdr:from>
    <xdr:to>
      <xdr:col>55</xdr:col>
      <xdr:colOff>0</xdr:colOff>
      <xdr:row>62</xdr:row>
      <xdr:rowOff>148971</xdr:rowOff>
    </xdr:to>
    <xdr:cxnSp macro="">
      <xdr:nvCxnSpPr>
        <xdr:cNvPr id="251" name="直線コネクタ 250">
          <a:extLst>
            <a:ext uri="{FF2B5EF4-FFF2-40B4-BE49-F238E27FC236}">
              <a16:creationId xmlns:a16="http://schemas.microsoft.com/office/drawing/2014/main" id="{16422F53-A4A5-46E1-A339-EC5AEBDC61DE}"/>
            </a:ext>
          </a:extLst>
        </xdr:cNvPr>
        <xdr:cNvCxnSpPr/>
      </xdr:nvCxnSpPr>
      <xdr:spPr>
        <a:xfrm flipV="1">
          <a:off x="8686800" y="10770870"/>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105410</xdr:rowOff>
    </xdr:from>
    <xdr:to>
      <xdr:col>46</xdr:col>
      <xdr:colOff>38100</xdr:colOff>
      <xdr:row>63</xdr:row>
      <xdr:rowOff>35560</xdr:rowOff>
    </xdr:to>
    <xdr:sp macro="" textlink="">
      <xdr:nvSpPr>
        <xdr:cNvPr id="252" name="楕円 251">
          <a:extLst>
            <a:ext uri="{FF2B5EF4-FFF2-40B4-BE49-F238E27FC236}">
              <a16:creationId xmlns:a16="http://schemas.microsoft.com/office/drawing/2014/main" id="{88BF92DD-D7D6-46C7-BC21-906D563C8D6D}"/>
            </a:ext>
          </a:extLst>
        </xdr:cNvPr>
        <xdr:cNvSpPr/>
      </xdr:nvSpPr>
      <xdr:spPr>
        <a:xfrm>
          <a:off x="7846060" y="107334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148971</xdr:rowOff>
    </xdr:from>
    <xdr:to>
      <xdr:col>50</xdr:col>
      <xdr:colOff>114300</xdr:colOff>
      <xdr:row>62</xdr:row>
      <xdr:rowOff>156210</xdr:rowOff>
    </xdr:to>
    <xdr:cxnSp macro="">
      <xdr:nvCxnSpPr>
        <xdr:cNvPr id="253" name="直線コネクタ 252">
          <a:extLst>
            <a:ext uri="{FF2B5EF4-FFF2-40B4-BE49-F238E27FC236}">
              <a16:creationId xmlns:a16="http://schemas.microsoft.com/office/drawing/2014/main" id="{78896DD8-7127-4568-A740-3F13AE0EBA7B}"/>
            </a:ext>
          </a:extLst>
        </xdr:cNvPr>
        <xdr:cNvCxnSpPr/>
      </xdr:nvCxnSpPr>
      <xdr:spPr>
        <a:xfrm flipV="1">
          <a:off x="7889240" y="10778871"/>
          <a:ext cx="7975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170942</xdr:rowOff>
    </xdr:from>
    <xdr:to>
      <xdr:col>41</xdr:col>
      <xdr:colOff>101600</xdr:colOff>
      <xdr:row>63</xdr:row>
      <xdr:rowOff>101092</xdr:rowOff>
    </xdr:to>
    <xdr:sp macro="" textlink="">
      <xdr:nvSpPr>
        <xdr:cNvPr id="254" name="楕円 253">
          <a:extLst>
            <a:ext uri="{FF2B5EF4-FFF2-40B4-BE49-F238E27FC236}">
              <a16:creationId xmlns:a16="http://schemas.microsoft.com/office/drawing/2014/main" id="{126AFC72-EE79-4752-B81A-F28CA614C911}"/>
            </a:ext>
          </a:extLst>
        </xdr:cNvPr>
        <xdr:cNvSpPr/>
      </xdr:nvSpPr>
      <xdr:spPr>
        <a:xfrm>
          <a:off x="7029450" y="108046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156210</xdr:rowOff>
    </xdr:from>
    <xdr:to>
      <xdr:col>45</xdr:col>
      <xdr:colOff>177800</xdr:colOff>
      <xdr:row>63</xdr:row>
      <xdr:rowOff>50292</xdr:rowOff>
    </xdr:to>
    <xdr:cxnSp macro="">
      <xdr:nvCxnSpPr>
        <xdr:cNvPr id="255" name="直線コネクタ 254">
          <a:extLst>
            <a:ext uri="{FF2B5EF4-FFF2-40B4-BE49-F238E27FC236}">
              <a16:creationId xmlns:a16="http://schemas.microsoft.com/office/drawing/2014/main" id="{953D597A-44CA-4DF1-A681-9E7B35F76FF1}"/>
            </a:ext>
          </a:extLst>
        </xdr:cNvPr>
        <xdr:cNvCxnSpPr/>
      </xdr:nvCxnSpPr>
      <xdr:spPr>
        <a:xfrm flipV="1">
          <a:off x="7084060" y="10788015"/>
          <a:ext cx="80518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56" name="楕円 255">
          <a:extLst>
            <a:ext uri="{FF2B5EF4-FFF2-40B4-BE49-F238E27FC236}">
              <a16:creationId xmlns:a16="http://schemas.microsoft.com/office/drawing/2014/main" id="{8CF5EDF1-D16F-4CEA-B65B-46FF24AD6A97}"/>
            </a:ext>
          </a:extLst>
        </xdr:cNvPr>
        <xdr:cNvSpPr/>
      </xdr:nvSpPr>
      <xdr:spPr>
        <a:xfrm>
          <a:off x="6231890" y="1080731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50292</xdr:rowOff>
    </xdr:from>
    <xdr:to>
      <xdr:col>41</xdr:col>
      <xdr:colOff>50800</xdr:colOff>
      <xdr:row>63</xdr:row>
      <xdr:rowOff>54864</xdr:rowOff>
    </xdr:to>
    <xdr:cxnSp macro="">
      <xdr:nvCxnSpPr>
        <xdr:cNvPr id="257" name="直線コネクタ 256">
          <a:extLst>
            <a:ext uri="{FF2B5EF4-FFF2-40B4-BE49-F238E27FC236}">
              <a16:creationId xmlns:a16="http://schemas.microsoft.com/office/drawing/2014/main" id="{67BADF02-B9A4-442E-8C5D-D7563CCF0BC4}"/>
            </a:ext>
          </a:extLst>
        </xdr:cNvPr>
        <xdr:cNvCxnSpPr/>
      </xdr:nvCxnSpPr>
      <xdr:spPr>
        <a:xfrm flipV="1">
          <a:off x="6286500" y="10855452"/>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a16="http://schemas.microsoft.com/office/drawing/2014/main" id="{310D08FA-EC03-4007-892B-E6E5C276852E}"/>
            </a:ext>
          </a:extLst>
        </xdr:cNvPr>
        <xdr:cNvSpPr txBox="1"/>
      </xdr:nvSpPr>
      <xdr:spPr>
        <a:xfrm>
          <a:off x="845446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a:extLst>
            <a:ext uri="{FF2B5EF4-FFF2-40B4-BE49-F238E27FC236}">
              <a16:creationId xmlns:a16="http://schemas.microsoft.com/office/drawing/2014/main" id="{A8FE9E81-B997-45F9-9D92-9EEB51232022}"/>
            </a:ext>
          </a:extLst>
        </xdr:cNvPr>
        <xdr:cNvSpPr txBox="1"/>
      </xdr:nvSpPr>
      <xdr:spPr>
        <a:xfrm>
          <a:off x="767341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a:extLst>
            <a:ext uri="{FF2B5EF4-FFF2-40B4-BE49-F238E27FC236}">
              <a16:creationId xmlns:a16="http://schemas.microsoft.com/office/drawing/2014/main" id="{F8488487-3C23-48A2-8F25-1FEB55AC9D17}"/>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a:extLst>
            <a:ext uri="{FF2B5EF4-FFF2-40B4-BE49-F238E27FC236}">
              <a16:creationId xmlns:a16="http://schemas.microsoft.com/office/drawing/2014/main" id="{EED6D85D-5ED6-4C0B-9502-0CEDEE61405B}"/>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44848</xdr:rowOff>
    </xdr:from>
    <xdr:ext cx="469744" cy="259045"/>
    <xdr:sp macro="" textlink="">
      <xdr:nvSpPr>
        <xdr:cNvPr id="262" name="n_1mainValue【体育館・プール】&#10;一人当たり面積">
          <a:extLst>
            <a:ext uri="{FF2B5EF4-FFF2-40B4-BE49-F238E27FC236}">
              <a16:creationId xmlns:a16="http://schemas.microsoft.com/office/drawing/2014/main" id="{E0C49AD9-6F2C-4CFA-B8BD-887A15A736BE}"/>
            </a:ext>
          </a:extLst>
        </xdr:cNvPr>
        <xdr:cNvSpPr txBox="1"/>
      </xdr:nvSpPr>
      <xdr:spPr>
        <a:xfrm>
          <a:off x="845446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52087</xdr:rowOff>
    </xdr:from>
    <xdr:ext cx="469744" cy="259045"/>
    <xdr:sp macro="" textlink="">
      <xdr:nvSpPr>
        <xdr:cNvPr id="263" name="n_2mainValue【体育館・プール】&#10;一人当たり面積">
          <a:extLst>
            <a:ext uri="{FF2B5EF4-FFF2-40B4-BE49-F238E27FC236}">
              <a16:creationId xmlns:a16="http://schemas.microsoft.com/office/drawing/2014/main" id="{0F0C5FE9-63D2-47DB-B59D-E330B7A7F4AA}"/>
            </a:ext>
          </a:extLst>
        </xdr:cNvPr>
        <xdr:cNvSpPr txBox="1"/>
      </xdr:nvSpPr>
      <xdr:spPr>
        <a:xfrm>
          <a:off x="767341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92219</xdr:rowOff>
    </xdr:from>
    <xdr:ext cx="469744" cy="259045"/>
    <xdr:sp macro="" textlink="">
      <xdr:nvSpPr>
        <xdr:cNvPr id="264" name="n_3mainValue【体育館・プール】&#10;一人当たり面積">
          <a:extLst>
            <a:ext uri="{FF2B5EF4-FFF2-40B4-BE49-F238E27FC236}">
              <a16:creationId xmlns:a16="http://schemas.microsoft.com/office/drawing/2014/main" id="{A4EAEB5C-9D37-471A-B459-7CE1CBFDA4BD}"/>
            </a:ext>
          </a:extLst>
        </xdr:cNvPr>
        <xdr:cNvSpPr txBox="1"/>
      </xdr:nvSpPr>
      <xdr:spPr>
        <a:xfrm>
          <a:off x="6866332" y="108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65" name="n_4mainValue【体育館・プール】&#10;一人当たり面積">
          <a:extLst>
            <a:ext uri="{FF2B5EF4-FFF2-40B4-BE49-F238E27FC236}">
              <a16:creationId xmlns:a16="http://schemas.microsoft.com/office/drawing/2014/main" id="{C6010371-A3D4-47DB-9601-57891FE7B09D}"/>
            </a:ext>
          </a:extLst>
        </xdr:cNvPr>
        <xdr:cNvSpPr txBox="1"/>
      </xdr:nvSpPr>
      <xdr:spPr>
        <a:xfrm>
          <a:off x="6068772"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D22CDC97-048D-457F-87F8-7CB5FDF906E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FE544EC-66C6-4599-9EC6-4267785C2F68}"/>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233B22E-4F21-4975-937E-A29F367B1AC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10BCCE0-64C8-4598-B0C0-1602732FE9E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1CDE735-621D-4B97-AC63-CF4BB4B1706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B69CC97-A905-40D1-86D3-E3626F7090A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F715AC1-34E5-4507-90B0-A6E75F43C45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5054A67-7427-4EBF-8226-0FC49BD91D01}"/>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52137D9B-9B14-4546-A097-5B88A3DA902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1F1FDFDB-E9C5-4DAD-B0AB-D1293E6C0AE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E27F6EE6-6729-43D6-A81D-72EFA6FA6C5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78E040F4-FB4B-4D50-B6AE-0F969EAC58F2}"/>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B77118CA-76F3-465C-9722-AF4BDF9A688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32C84203-50F0-4020-9D0F-53DE668DDD3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AC520A75-47E7-425D-8891-98590E837AD1}"/>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90A5B0D8-239D-4AA9-8449-0D3FD8F5A5C7}"/>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3CBC266-B3C3-45A7-9935-725ABD874D2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86A529A-7778-44B6-844F-65CA15CF04E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3944609A-5B48-4003-ADC0-D0D84725B5D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49ECCEB6-107F-4C67-96B1-A18A1369B16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AB7E4C2E-1C73-49B9-9B89-B16C65D6FD02}"/>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3E2C389D-6173-4703-BC7C-E968668528EF}"/>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E7458D0-25F8-47D2-835B-147626A25C9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ECC2188F-4113-4A7E-AAB9-3338A84B5A4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69231500-9533-4FE7-8677-5EA5680E11A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CDA9C6C4-5248-4CFE-9211-9D52A2D84BE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6E0D022B-9B12-4AE1-9EEE-1719B799F084}"/>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6EAADA0-3E6A-43C6-AAE0-CFE3104BF4B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610A33D0-8498-4B7B-99B3-550DEC14A1E8}"/>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1E2B9B88-F93E-4EC9-A13E-4B773D1DF382}"/>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E8C1D3BE-AF66-41C5-A0D2-BDD3FB904CC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1FCB9FA0-6A5E-49CF-951E-F05CC88F74D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87871BF2-DFCA-469F-AAD6-AA7A0E64652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8A332CC0-B900-42C3-906F-1123A821043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AF3745DF-EA9A-4E57-9224-2CD38D3DC3F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3F57F4E4-B553-4C40-BD8F-A726B581CAD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F804370-CE23-4FEF-AD7A-F0640526322C}"/>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8BF46D1C-4C20-4631-B361-16743C873AF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3D07079F-894A-4079-8FCC-383869A9145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CB59B1A8-C6D9-428F-BD4D-6EBF374DE96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5BBBD2E0-1FEB-4F00-A000-C20ECDF9A68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7EAFBAF0-BBC4-4B1D-9C09-A06184103BD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CB6BB4AB-0A46-4859-81CC-EE40E17E740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3577B70A-498D-47E1-9F8F-61EE5A6AF397}"/>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707065B0-5A16-467D-B25F-EC5E8E99F108}"/>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7011D9BF-460D-46C7-BC36-73D407730CD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CFB410A7-5F72-4EAD-A85D-96F51C0D8111}"/>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5A8A54E7-AA32-4C79-AB7C-A075D2E4DF7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D27215ED-6A8F-4E90-B447-2F016EEE3971}"/>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C8CF6755-6941-457C-9B51-3B10B4BD4CF9}"/>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EB166AB0-E80D-479E-BD88-480B3BA7F5B5}"/>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4DD120A3-7BBD-41E3-9A99-23B26C9B9771}"/>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4057CAAC-7B83-487B-86A4-288D75BBBEC8}"/>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EE3D31FB-4E83-4EDC-AD69-30ECB628FE3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BAE71E29-E37E-46F7-A34E-B9DB134D12B4}"/>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B7800D57-9D5C-406D-9689-A1BC695B096E}"/>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986C2602-DF69-40B9-860A-D5796AF0F73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D790A00C-0A59-45C2-B67F-4A95EDF9DDA7}"/>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9ABC5DA4-374E-4112-98C5-C273405328CE}"/>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43C56702-3BB0-46D4-AFAF-614D6E6B2302}"/>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7A2EEC0A-4CA1-4AF5-A7EC-7E2AEC43ACB7}"/>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7" name="直線コネクタ 326">
          <a:extLst>
            <a:ext uri="{FF2B5EF4-FFF2-40B4-BE49-F238E27FC236}">
              <a16:creationId xmlns:a16="http://schemas.microsoft.com/office/drawing/2014/main" id="{F82524EF-2A85-4B43-89CD-F0EFF96F36A0}"/>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11EB2465-A266-4CBE-97DA-5D947DD499D8}"/>
            </a:ext>
          </a:extLst>
        </xdr:cNvPr>
        <xdr:cNvSpPr txBox="1"/>
      </xdr:nvSpPr>
      <xdr:spPr>
        <a:xfrm>
          <a:off x="14742160" y="6341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9" name="フローチャート: 判断 328">
          <a:extLst>
            <a:ext uri="{FF2B5EF4-FFF2-40B4-BE49-F238E27FC236}">
              <a16:creationId xmlns:a16="http://schemas.microsoft.com/office/drawing/2014/main" id="{00F31FCF-4EB8-4B1A-A45C-6CE709BD212D}"/>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30" name="フローチャート: 判断 329">
          <a:extLst>
            <a:ext uri="{FF2B5EF4-FFF2-40B4-BE49-F238E27FC236}">
              <a16:creationId xmlns:a16="http://schemas.microsoft.com/office/drawing/2014/main" id="{37D96381-3BA0-44DF-AAA8-D3310E051550}"/>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31" name="フローチャート: 判断 330">
          <a:extLst>
            <a:ext uri="{FF2B5EF4-FFF2-40B4-BE49-F238E27FC236}">
              <a16:creationId xmlns:a16="http://schemas.microsoft.com/office/drawing/2014/main" id="{8167E7CA-644F-476C-AA99-A5474D7C87BF}"/>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2" name="フローチャート: 判断 331">
          <a:extLst>
            <a:ext uri="{FF2B5EF4-FFF2-40B4-BE49-F238E27FC236}">
              <a16:creationId xmlns:a16="http://schemas.microsoft.com/office/drawing/2014/main" id="{17157D4E-11FD-4AA3-8BFA-F5FA0897A40B}"/>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3" name="フローチャート: 判断 332">
          <a:extLst>
            <a:ext uri="{FF2B5EF4-FFF2-40B4-BE49-F238E27FC236}">
              <a16:creationId xmlns:a16="http://schemas.microsoft.com/office/drawing/2014/main" id="{E92C48C9-D76A-43CF-A304-6E80171368C0}"/>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C9660281-89F6-4233-9997-6932A11A199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BBAD51EC-B908-4162-92C4-F0D791F2710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3D59865-4529-4400-A387-F8F9B1B46CD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F2F00485-286F-4055-A9CD-42A048C480B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413C6F92-E384-4241-8E1C-801EF7EA9B6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339" name="楕円 338">
          <a:extLst>
            <a:ext uri="{FF2B5EF4-FFF2-40B4-BE49-F238E27FC236}">
              <a16:creationId xmlns:a16="http://schemas.microsoft.com/office/drawing/2014/main" id="{E2015D46-164F-47E8-8119-94B48D02B726}"/>
            </a:ext>
          </a:extLst>
        </xdr:cNvPr>
        <xdr:cNvSpPr/>
      </xdr:nvSpPr>
      <xdr:spPr>
        <a:xfrm>
          <a:off x="14649450" y="661125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30B09AB4-E90A-41AA-B216-B1F54C45D10E}"/>
            </a:ext>
          </a:extLst>
        </xdr:cNvPr>
        <xdr:cNvSpPr txBox="1"/>
      </xdr:nvSpPr>
      <xdr:spPr>
        <a:xfrm>
          <a:off x="14742160" y="658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341" name="楕円 340">
          <a:extLst>
            <a:ext uri="{FF2B5EF4-FFF2-40B4-BE49-F238E27FC236}">
              <a16:creationId xmlns:a16="http://schemas.microsoft.com/office/drawing/2014/main" id="{095CCDDF-BBF8-4664-B21D-EEF6C6ADCA7B}"/>
            </a:ext>
          </a:extLst>
        </xdr:cNvPr>
        <xdr:cNvSpPr/>
      </xdr:nvSpPr>
      <xdr:spPr>
        <a:xfrm>
          <a:off x="13887450" y="65535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89263</xdr:rowOff>
    </xdr:from>
    <xdr:to>
      <xdr:col>85</xdr:col>
      <xdr:colOff>127000</xdr:colOff>
      <xdr:row>38</xdr:row>
      <xdr:rowOff>143147</xdr:rowOff>
    </xdr:to>
    <xdr:cxnSp macro="">
      <xdr:nvCxnSpPr>
        <xdr:cNvPr id="342" name="直線コネクタ 341">
          <a:extLst>
            <a:ext uri="{FF2B5EF4-FFF2-40B4-BE49-F238E27FC236}">
              <a16:creationId xmlns:a16="http://schemas.microsoft.com/office/drawing/2014/main" id="{05B98AD1-056E-4681-AF1B-3D0F12F449CA}"/>
            </a:ext>
          </a:extLst>
        </xdr:cNvPr>
        <xdr:cNvCxnSpPr/>
      </xdr:nvCxnSpPr>
      <xdr:spPr>
        <a:xfrm>
          <a:off x="13942060" y="6608173"/>
          <a:ext cx="762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343" name="楕円 342">
          <a:extLst>
            <a:ext uri="{FF2B5EF4-FFF2-40B4-BE49-F238E27FC236}">
              <a16:creationId xmlns:a16="http://schemas.microsoft.com/office/drawing/2014/main" id="{53EF4507-620D-4FB3-8FC9-0B37EAD828E6}"/>
            </a:ext>
          </a:extLst>
        </xdr:cNvPr>
        <xdr:cNvSpPr/>
      </xdr:nvSpPr>
      <xdr:spPr>
        <a:xfrm>
          <a:off x="13089890" y="649641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32113</xdr:rowOff>
    </xdr:from>
    <xdr:to>
      <xdr:col>81</xdr:col>
      <xdr:colOff>50800</xdr:colOff>
      <xdr:row>38</xdr:row>
      <xdr:rowOff>89263</xdr:rowOff>
    </xdr:to>
    <xdr:cxnSp macro="">
      <xdr:nvCxnSpPr>
        <xdr:cNvPr id="344" name="直線コネクタ 343">
          <a:extLst>
            <a:ext uri="{FF2B5EF4-FFF2-40B4-BE49-F238E27FC236}">
              <a16:creationId xmlns:a16="http://schemas.microsoft.com/office/drawing/2014/main" id="{BFBAC126-329D-46BE-B58C-D573440332BF}"/>
            </a:ext>
          </a:extLst>
        </xdr:cNvPr>
        <xdr:cNvCxnSpPr/>
      </xdr:nvCxnSpPr>
      <xdr:spPr>
        <a:xfrm>
          <a:off x="13144500" y="6545308"/>
          <a:ext cx="7975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345" name="楕円 344">
          <a:extLst>
            <a:ext uri="{FF2B5EF4-FFF2-40B4-BE49-F238E27FC236}">
              <a16:creationId xmlns:a16="http://schemas.microsoft.com/office/drawing/2014/main" id="{7A4B126E-91EE-41E0-BF38-85CBABC6E7D8}"/>
            </a:ext>
          </a:extLst>
        </xdr:cNvPr>
        <xdr:cNvSpPr/>
      </xdr:nvSpPr>
      <xdr:spPr>
        <a:xfrm>
          <a:off x="12303760" y="6437086"/>
          <a:ext cx="78740" cy="10350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32113</xdr:rowOff>
    </xdr:to>
    <xdr:cxnSp macro="">
      <xdr:nvCxnSpPr>
        <xdr:cNvPr id="346" name="直線コネクタ 345">
          <a:extLst>
            <a:ext uri="{FF2B5EF4-FFF2-40B4-BE49-F238E27FC236}">
              <a16:creationId xmlns:a16="http://schemas.microsoft.com/office/drawing/2014/main" id="{78C97391-6625-45EA-BA83-2FDDCC4DB18D}"/>
            </a:ext>
          </a:extLst>
        </xdr:cNvPr>
        <xdr:cNvCxnSpPr/>
      </xdr:nvCxnSpPr>
      <xdr:spPr>
        <a:xfrm>
          <a:off x="12346940" y="6489791"/>
          <a:ext cx="797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43361</xdr:rowOff>
    </xdr:from>
    <xdr:to>
      <xdr:col>67</xdr:col>
      <xdr:colOff>101600</xdr:colOff>
      <xdr:row>37</xdr:row>
      <xdr:rowOff>144961</xdr:rowOff>
    </xdr:to>
    <xdr:sp macro="" textlink="">
      <xdr:nvSpPr>
        <xdr:cNvPr id="347" name="楕円 346">
          <a:extLst>
            <a:ext uri="{FF2B5EF4-FFF2-40B4-BE49-F238E27FC236}">
              <a16:creationId xmlns:a16="http://schemas.microsoft.com/office/drawing/2014/main" id="{A93341CF-40D3-46B9-A70E-B5F208194C8F}"/>
            </a:ext>
          </a:extLst>
        </xdr:cNvPr>
        <xdr:cNvSpPr/>
      </xdr:nvSpPr>
      <xdr:spPr>
        <a:xfrm>
          <a:off x="11487150" y="6388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37</xdr:row>
      <xdr:rowOff>148046</xdr:rowOff>
    </xdr:to>
    <xdr:cxnSp macro="">
      <xdr:nvCxnSpPr>
        <xdr:cNvPr id="348" name="直線コネクタ 347">
          <a:extLst>
            <a:ext uri="{FF2B5EF4-FFF2-40B4-BE49-F238E27FC236}">
              <a16:creationId xmlns:a16="http://schemas.microsoft.com/office/drawing/2014/main" id="{64983A75-FA21-48C2-82E2-9C84E6CA11AB}"/>
            </a:ext>
          </a:extLst>
        </xdr:cNvPr>
        <xdr:cNvCxnSpPr/>
      </xdr:nvCxnSpPr>
      <xdr:spPr>
        <a:xfrm>
          <a:off x="11541760" y="6441621"/>
          <a:ext cx="80518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57701D93-6FD6-453B-8AFD-D0FEFAE49D6E}"/>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A37D58D8-5E04-41E9-90B5-298EEBC3FFD9}"/>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9FCD3BE4-10A3-40D6-A50B-6604A15D1128}"/>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860BED08-F343-4DA0-87B5-C461B8E127C2}"/>
            </a:ext>
          </a:extLst>
        </xdr:cNvPr>
        <xdr:cNvSpPr txBox="1"/>
      </xdr:nvSpPr>
      <xdr:spPr>
        <a:xfrm>
          <a:off x="113544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156590</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B8E6D76F-7D93-42B8-BE66-874BD887C8F0}"/>
            </a:ext>
          </a:extLst>
        </xdr:cNvPr>
        <xdr:cNvSpPr txBox="1"/>
      </xdr:nvSpPr>
      <xdr:spPr>
        <a:xfrm>
          <a:off x="13738234" y="633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99440</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ABB95F92-3757-42E1-8F64-3E4FAF4A64E0}"/>
            </a:ext>
          </a:extLst>
        </xdr:cNvPr>
        <xdr:cNvSpPr txBox="1"/>
      </xdr:nvSpPr>
      <xdr:spPr>
        <a:xfrm>
          <a:off x="1295718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43923</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06744748-4D03-418E-964C-C196E254A028}"/>
            </a:ext>
          </a:extLst>
        </xdr:cNvPr>
        <xdr:cNvSpPr txBox="1"/>
      </xdr:nvSpPr>
      <xdr:spPr>
        <a:xfrm>
          <a:off x="12171054" y="6218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161488</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CABD897E-304C-468A-9AFF-D68C92CCD76D}"/>
            </a:ext>
          </a:extLst>
        </xdr:cNvPr>
        <xdr:cNvSpPr txBox="1"/>
      </xdr:nvSpPr>
      <xdr:spPr>
        <a:xfrm>
          <a:off x="11354444" y="616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8F337462-1AB6-41DB-BC29-F13EFF77E2E9}"/>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C044F245-0A55-46B5-AD39-E0D9B9AE366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9B18F6D0-2545-439F-B265-EEF8873F1CE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E51EF835-B0C4-4E30-A211-8789EBDC86B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1167417D-33FA-4602-AB2B-CB2851CE5CD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89E22997-B979-482F-864E-F55554D23A2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4560657A-0A0D-490A-92A6-7352647B007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49B74B04-498C-4709-B325-684C8290764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AB3F2427-93C6-4746-9F6A-3E16B54E669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F77B9CDF-7354-4C54-B75C-A11A12B7DBF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55FFC439-F8A6-49ED-97D9-578BC4F6351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8" name="テキスト ボックス 367">
          <a:extLst>
            <a:ext uri="{FF2B5EF4-FFF2-40B4-BE49-F238E27FC236}">
              <a16:creationId xmlns:a16="http://schemas.microsoft.com/office/drawing/2014/main" id="{81D8D5FA-EC32-41C4-B45A-24F3BD277980}"/>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DCF85184-7C2A-4EC8-835E-19D7D93E478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0" name="テキスト ボックス 369">
          <a:extLst>
            <a:ext uri="{FF2B5EF4-FFF2-40B4-BE49-F238E27FC236}">
              <a16:creationId xmlns:a16="http://schemas.microsoft.com/office/drawing/2014/main" id="{A93FC17A-BD1D-466B-A68E-AC342E08F037}"/>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F3D40094-19BB-4047-B3B8-4325BE31438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2" name="テキスト ボックス 371">
          <a:extLst>
            <a:ext uri="{FF2B5EF4-FFF2-40B4-BE49-F238E27FC236}">
              <a16:creationId xmlns:a16="http://schemas.microsoft.com/office/drawing/2014/main" id="{782FBC45-60B6-4815-9210-8898C63B89E4}"/>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88306D59-AE09-4D9B-AB1D-D72713093670}"/>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4" name="テキスト ボックス 373">
          <a:extLst>
            <a:ext uri="{FF2B5EF4-FFF2-40B4-BE49-F238E27FC236}">
              <a16:creationId xmlns:a16="http://schemas.microsoft.com/office/drawing/2014/main" id="{DF934E72-7208-43C5-B7A8-040F7204C6E7}"/>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BF2B72F9-0CA4-4248-8C61-2F32389FB7E8}"/>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6" name="テキスト ボックス 375">
          <a:extLst>
            <a:ext uri="{FF2B5EF4-FFF2-40B4-BE49-F238E27FC236}">
              <a16:creationId xmlns:a16="http://schemas.microsoft.com/office/drawing/2014/main" id="{403626A2-5B68-45CB-BDAD-AC10DFFC2D29}"/>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7D84E9E0-FEFA-4AC0-B7A2-DABDCCA34ABB}"/>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8" name="テキスト ボックス 377">
          <a:extLst>
            <a:ext uri="{FF2B5EF4-FFF2-40B4-BE49-F238E27FC236}">
              <a16:creationId xmlns:a16="http://schemas.microsoft.com/office/drawing/2014/main" id="{6110394D-B4A2-4746-AF71-02D0D00AD313}"/>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id="{8B21D962-BB86-4FF8-A40A-5F532A5961A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80" name="直線コネクタ 379">
          <a:extLst>
            <a:ext uri="{FF2B5EF4-FFF2-40B4-BE49-F238E27FC236}">
              <a16:creationId xmlns:a16="http://schemas.microsoft.com/office/drawing/2014/main" id="{D919B27A-B3F8-4102-86E8-E8DE6B172EDD}"/>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81" name="【一般廃棄物処理施設】&#10;一人当たり有形固定資産（償却資産）額最小値テキスト">
          <a:extLst>
            <a:ext uri="{FF2B5EF4-FFF2-40B4-BE49-F238E27FC236}">
              <a16:creationId xmlns:a16="http://schemas.microsoft.com/office/drawing/2014/main" id="{2483CAEE-62B4-4CB8-AD16-41A43E8EC305}"/>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2" name="直線コネクタ 381">
          <a:extLst>
            <a:ext uri="{FF2B5EF4-FFF2-40B4-BE49-F238E27FC236}">
              <a16:creationId xmlns:a16="http://schemas.microsoft.com/office/drawing/2014/main" id="{E2AD372D-B9DA-4EA4-A83B-FBC2A5CF1111}"/>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3" name="【一般廃棄物処理施設】&#10;一人当たり有形固定資産（償却資産）額最大値テキスト">
          <a:extLst>
            <a:ext uri="{FF2B5EF4-FFF2-40B4-BE49-F238E27FC236}">
              <a16:creationId xmlns:a16="http://schemas.microsoft.com/office/drawing/2014/main" id="{7C7DE3F4-CEFC-46F3-B7F3-4F6F49424200}"/>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4" name="直線コネクタ 383">
          <a:extLst>
            <a:ext uri="{FF2B5EF4-FFF2-40B4-BE49-F238E27FC236}">
              <a16:creationId xmlns:a16="http://schemas.microsoft.com/office/drawing/2014/main" id="{AA0DFE4C-6C18-496F-9C12-3601C941E2C4}"/>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id="{D043FB85-62E2-4BA6-9F56-894FC3802072}"/>
            </a:ext>
          </a:extLst>
        </xdr:cNvPr>
        <xdr:cNvSpPr txBox="1"/>
      </xdr:nvSpPr>
      <xdr:spPr>
        <a:xfrm>
          <a:off x="19985990" y="6911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6" name="フローチャート: 判断 385">
          <a:extLst>
            <a:ext uri="{FF2B5EF4-FFF2-40B4-BE49-F238E27FC236}">
              <a16:creationId xmlns:a16="http://schemas.microsoft.com/office/drawing/2014/main" id="{385142A7-A4A5-4D3F-98E5-DD9817029124}"/>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7" name="フローチャート: 判断 386">
          <a:extLst>
            <a:ext uri="{FF2B5EF4-FFF2-40B4-BE49-F238E27FC236}">
              <a16:creationId xmlns:a16="http://schemas.microsoft.com/office/drawing/2014/main" id="{6ED82B7A-36DB-4EF0-9BE2-1B58B3ADD476}"/>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8" name="フローチャート: 判断 387">
          <a:extLst>
            <a:ext uri="{FF2B5EF4-FFF2-40B4-BE49-F238E27FC236}">
              <a16:creationId xmlns:a16="http://schemas.microsoft.com/office/drawing/2014/main" id="{EBF5CDCC-5FED-4EC0-BD09-8A7F89B63E73}"/>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9" name="フローチャート: 判断 388">
          <a:extLst>
            <a:ext uri="{FF2B5EF4-FFF2-40B4-BE49-F238E27FC236}">
              <a16:creationId xmlns:a16="http://schemas.microsoft.com/office/drawing/2014/main" id="{D6D93A96-0045-443C-A9EB-B95C0F1C1942}"/>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90" name="フローチャート: 判断 389">
          <a:extLst>
            <a:ext uri="{FF2B5EF4-FFF2-40B4-BE49-F238E27FC236}">
              <a16:creationId xmlns:a16="http://schemas.microsoft.com/office/drawing/2014/main" id="{AFFBB857-4264-417B-9646-99538B451E50}"/>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F0E1CB0-5E36-4585-97D0-9E02E101D38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6DFF8326-4559-4291-9C44-EB12AD5EE5A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17145941-A9B9-4BC1-949C-5BCEF695DFC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4E8BEF38-DFBE-4C58-B4F4-5C2C1E24FB0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43788ABF-39ED-45FF-B512-2347791FA07A}"/>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117601</xdr:rowOff>
    </xdr:from>
    <xdr:to>
      <xdr:col>116</xdr:col>
      <xdr:colOff>114300</xdr:colOff>
      <xdr:row>42</xdr:row>
      <xdr:rowOff>47751</xdr:rowOff>
    </xdr:to>
    <xdr:sp macro="" textlink="">
      <xdr:nvSpPr>
        <xdr:cNvPr id="396" name="楕円 395">
          <a:extLst>
            <a:ext uri="{FF2B5EF4-FFF2-40B4-BE49-F238E27FC236}">
              <a16:creationId xmlns:a16="http://schemas.microsoft.com/office/drawing/2014/main" id="{14E4538C-FCFC-4ECF-BE94-BA85C9CB1CC8}"/>
            </a:ext>
          </a:extLst>
        </xdr:cNvPr>
        <xdr:cNvSpPr/>
      </xdr:nvSpPr>
      <xdr:spPr>
        <a:xfrm>
          <a:off x="19904710" y="71470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32528</xdr:rowOff>
    </xdr:from>
    <xdr:ext cx="534377" cy="259045"/>
    <xdr:sp macro="" textlink="">
      <xdr:nvSpPr>
        <xdr:cNvPr id="397" name="【一般廃棄物処理施設】&#10;一人当たり有形固定資産（償却資産）額該当値テキスト">
          <a:extLst>
            <a:ext uri="{FF2B5EF4-FFF2-40B4-BE49-F238E27FC236}">
              <a16:creationId xmlns:a16="http://schemas.microsoft.com/office/drawing/2014/main" id="{752E5CE2-E65F-4896-AA7F-9637BBB9420A}"/>
            </a:ext>
          </a:extLst>
        </xdr:cNvPr>
        <xdr:cNvSpPr txBox="1"/>
      </xdr:nvSpPr>
      <xdr:spPr>
        <a:xfrm>
          <a:off x="19985990" y="70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118912</xdr:rowOff>
    </xdr:from>
    <xdr:to>
      <xdr:col>112</xdr:col>
      <xdr:colOff>38100</xdr:colOff>
      <xdr:row>42</xdr:row>
      <xdr:rowOff>49062</xdr:rowOff>
    </xdr:to>
    <xdr:sp macro="" textlink="">
      <xdr:nvSpPr>
        <xdr:cNvPr id="398" name="楕円 397">
          <a:extLst>
            <a:ext uri="{FF2B5EF4-FFF2-40B4-BE49-F238E27FC236}">
              <a16:creationId xmlns:a16="http://schemas.microsoft.com/office/drawing/2014/main" id="{5912EB18-7931-4F20-8518-9D1FAE565E5C}"/>
            </a:ext>
          </a:extLst>
        </xdr:cNvPr>
        <xdr:cNvSpPr/>
      </xdr:nvSpPr>
      <xdr:spPr>
        <a:xfrm>
          <a:off x="19161760" y="71502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168401</xdr:rowOff>
    </xdr:from>
    <xdr:to>
      <xdr:col>116</xdr:col>
      <xdr:colOff>63500</xdr:colOff>
      <xdr:row>41</xdr:row>
      <xdr:rowOff>169712</xdr:rowOff>
    </xdr:to>
    <xdr:cxnSp macro="">
      <xdr:nvCxnSpPr>
        <xdr:cNvPr id="399" name="直線コネクタ 398">
          <a:extLst>
            <a:ext uri="{FF2B5EF4-FFF2-40B4-BE49-F238E27FC236}">
              <a16:creationId xmlns:a16="http://schemas.microsoft.com/office/drawing/2014/main" id="{832D553E-9582-42D7-BFEF-C62E459224CB}"/>
            </a:ext>
          </a:extLst>
        </xdr:cNvPr>
        <xdr:cNvCxnSpPr/>
      </xdr:nvCxnSpPr>
      <xdr:spPr>
        <a:xfrm flipV="1">
          <a:off x="19204940" y="7201661"/>
          <a:ext cx="74295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121014</xdr:rowOff>
    </xdr:from>
    <xdr:to>
      <xdr:col>107</xdr:col>
      <xdr:colOff>101600</xdr:colOff>
      <xdr:row>42</xdr:row>
      <xdr:rowOff>51164</xdr:rowOff>
    </xdr:to>
    <xdr:sp macro="" textlink="">
      <xdr:nvSpPr>
        <xdr:cNvPr id="400" name="楕円 399">
          <a:extLst>
            <a:ext uri="{FF2B5EF4-FFF2-40B4-BE49-F238E27FC236}">
              <a16:creationId xmlns:a16="http://schemas.microsoft.com/office/drawing/2014/main" id="{4516CF73-6AB1-4810-80B8-D75A44A48E72}"/>
            </a:ext>
          </a:extLst>
        </xdr:cNvPr>
        <xdr:cNvSpPr/>
      </xdr:nvSpPr>
      <xdr:spPr>
        <a:xfrm>
          <a:off x="18345150" y="715236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169712</xdr:rowOff>
    </xdr:from>
    <xdr:to>
      <xdr:col>111</xdr:col>
      <xdr:colOff>177800</xdr:colOff>
      <xdr:row>42</xdr:row>
      <xdr:rowOff>364</xdr:rowOff>
    </xdr:to>
    <xdr:cxnSp macro="">
      <xdr:nvCxnSpPr>
        <xdr:cNvPr id="401" name="直線コネクタ 400">
          <a:extLst>
            <a:ext uri="{FF2B5EF4-FFF2-40B4-BE49-F238E27FC236}">
              <a16:creationId xmlns:a16="http://schemas.microsoft.com/office/drawing/2014/main" id="{8EFE3076-05B8-471A-A54A-76A118FA7AC9}"/>
            </a:ext>
          </a:extLst>
        </xdr:cNvPr>
        <xdr:cNvCxnSpPr/>
      </xdr:nvCxnSpPr>
      <xdr:spPr>
        <a:xfrm flipV="1">
          <a:off x="18399760" y="720297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121759</xdr:rowOff>
    </xdr:from>
    <xdr:to>
      <xdr:col>102</xdr:col>
      <xdr:colOff>165100</xdr:colOff>
      <xdr:row>42</xdr:row>
      <xdr:rowOff>51909</xdr:rowOff>
    </xdr:to>
    <xdr:sp macro="" textlink="">
      <xdr:nvSpPr>
        <xdr:cNvPr id="402" name="楕円 401">
          <a:extLst>
            <a:ext uri="{FF2B5EF4-FFF2-40B4-BE49-F238E27FC236}">
              <a16:creationId xmlns:a16="http://schemas.microsoft.com/office/drawing/2014/main" id="{996BEC9B-C025-4176-80D9-B494DAE60E4F}"/>
            </a:ext>
          </a:extLst>
        </xdr:cNvPr>
        <xdr:cNvSpPr/>
      </xdr:nvSpPr>
      <xdr:spPr>
        <a:xfrm>
          <a:off x="17547590" y="715311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364</xdr:rowOff>
    </xdr:from>
    <xdr:to>
      <xdr:col>107</xdr:col>
      <xdr:colOff>50800</xdr:colOff>
      <xdr:row>42</xdr:row>
      <xdr:rowOff>1109</xdr:rowOff>
    </xdr:to>
    <xdr:cxnSp macro="">
      <xdr:nvCxnSpPr>
        <xdr:cNvPr id="403" name="直線コネクタ 402">
          <a:extLst>
            <a:ext uri="{FF2B5EF4-FFF2-40B4-BE49-F238E27FC236}">
              <a16:creationId xmlns:a16="http://schemas.microsoft.com/office/drawing/2014/main" id="{D99F997A-59C0-48F5-9046-F8838FE3067D}"/>
            </a:ext>
          </a:extLst>
        </xdr:cNvPr>
        <xdr:cNvCxnSpPr/>
      </xdr:nvCxnSpPr>
      <xdr:spPr>
        <a:xfrm flipV="1">
          <a:off x="17602200" y="7201264"/>
          <a:ext cx="79756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122643</xdr:rowOff>
    </xdr:from>
    <xdr:to>
      <xdr:col>98</xdr:col>
      <xdr:colOff>38100</xdr:colOff>
      <xdr:row>42</xdr:row>
      <xdr:rowOff>52793</xdr:rowOff>
    </xdr:to>
    <xdr:sp macro="" textlink="">
      <xdr:nvSpPr>
        <xdr:cNvPr id="404" name="楕円 403">
          <a:extLst>
            <a:ext uri="{FF2B5EF4-FFF2-40B4-BE49-F238E27FC236}">
              <a16:creationId xmlns:a16="http://schemas.microsoft.com/office/drawing/2014/main" id="{31B981B5-8DC5-44D3-B2C0-38378A3FA1EA}"/>
            </a:ext>
          </a:extLst>
        </xdr:cNvPr>
        <xdr:cNvSpPr/>
      </xdr:nvSpPr>
      <xdr:spPr>
        <a:xfrm>
          <a:off x="16761460" y="715399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1109</xdr:rowOff>
    </xdr:from>
    <xdr:to>
      <xdr:col>102</xdr:col>
      <xdr:colOff>114300</xdr:colOff>
      <xdr:row>42</xdr:row>
      <xdr:rowOff>1993</xdr:rowOff>
    </xdr:to>
    <xdr:cxnSp macro="">
      <xdr:nvCxnSpPr>
        <xdr:cNvPr id="405" name="直線コネクタ 404">
          <a:extLst>
            <a:ext uri="{FF2B5EF4-FFF2-40B4-BE49-F238E27FC236}">
              <a16:creationId xmlns:a16="http://schemas.microsoft.com/office/drawing/2014/main" id="{A899D643-1206-4BA3-863F-3934AF6AB874}"/>
            </a:ext>
          </a:extLst>
        </xdr:cNvPr>
        <xdr:cNvCxnSpPr/>
      </xdr:nvCxnSpPr>
      <xdr:spPr>
        <a:xfrm flipV="1">
          <a:off x="16804640" y="7202009"/>
          <a:ext cx="79756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6" name="n_1aveValue【一般廃棄物処理施設】&#10;一人当たり有形固定資産（償却資産）額">
          <a:extLst>
            <a:ext uri="{FF2B5EF4-FFF2-40B4-BE49-F238E27FC236}">
              <a16:creationId xmlns:a16="http://schemas.microsoft.com/office/drawing/2014/main" id="{73C70B1F-4003-44DC-9FED-8FD28C2A4FC3}"/>
            </a:ext>
          </a:extLst>
        </xdr:cNvPr>
        <xdr:cNvSpPr txBox="1"/>
      </xdr:nvSpPr>
      <xdr:spPr>
        <a:xfrm>
          <a:off x="1891940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7" name="n_2aveValue【一般廃棄物処理施設】&#10;一人当たり有形固定資産（償却資産）額">
          <a:extLst>
            <a:ext uri="{FF2B5EF4-FFF2-40B4-BE49-F238E27FC236}">
              <a16:creationId xmlns:a16="http://schemas.microsoft.com/office/drawing/2014/main" id="{2DF8CCC1-1908-4F72-AA3C-99286D3D6F21}"/>
            </a:ext>
          </a:extLst>
        </xdr:cNvPr>
        <xdr:cNvSpPr txBox="1"/>
      </xdr:nvSpPr>
      <xdr:spPr>
        <a:xfrm>
          <a:off x="18138355" y="687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8" name="n_3aveValue【一般廃棄物処理施設】&#10;一人当たり有形固定資産（償却資産）額">
          <a:extLst>
            <a:ext uri="{FF2B5EF4-FFF2-40B4-BE49-F238E27FC236}">
              <a16:creationId xmlns:a16="http://schemas.microsoft.com/office/drawing/2014/main" id="{E7691E66-4793-46AE-91AD-9B76B7A823E7}"/>
            </a:ext>
          </a:extLst>
        </xdr:cNvPr>
        <xdr:cNvSpPr txBox="1"/>
      </xdr:nvSpPr>
      <xdr:spPr>
        <a:xfrm>
          <a:off x="17323650" y="68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9" name="n_4aveValue【一般廃棄物処理施設】&#10;一人当たり有形固定資産（償却資産）額">
          <a:extLst>
            <a:ext uri="{FF2B5EF4-FFF2-40B4-BE49-F238E27FC236}">
              <a16:creationId xmlns:a16="http://schemas.microsoft.com/office/drawing/2014/main" id="{98367F48-0EE4-4C7D-A9C3-D0DCCC9B5C8B}"/>
            </a:ext>
          </a:extLst>
        </xdr:cNvPr>
        <xdr:cNvSpPr txBox="1"/>
      </xdr:nvSpPr>
      <xdr:spPr>
        <a:xfrm>
          <a:off x="16526090"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40189</xdr:rowOff>
    </xdr:from>
    <xdr:ext cx="534377" cy="259045"/>
    <xdr:sp macro="" textlink="">
      <xdr:nvSpPr>
        <xdr:cNvPr id="410" name="n_1mainValue【一般廃棄物処理施設】&#10;一人当たり有形固定資産（償却資産）額">
          <a:extLst>
            <a:ext uri="{FF2B5EF4-FFF2-40B4-BE49-F238E27FC236}">
              <a16:creationId xmlns:a16="http://schemas.microsoft.com/office/drawing/2014/main" id="{5D932F1F-F067-440D-9848-22B4F7CAA584}"/>
            </a:ext>
          </a:extLst>
        </xdr:cNvPr>
        <xdr:cNvSpPr txBox="1"/>
      </xdr:nvSpPr>
      <xdr:spPr>
        <a:xfrm>
          <a:off x="18951721" y="72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42291</xdr:rowOff>
    </xdr:from>
    <xdr:ext cx="534377" cy="259045"/>
    <xdr:sp macro="" textlink="">
      <xdr:nvSpPr>
        <xdr:cNvPr id="411" name="n_2mainValue【一般廃棄物処理施設】&#10;一人当たり有形固定資産（償却資産）額">
          <a:extLst>
            <a:ext uri="{FF2B5EF4-FFF2-40B4-BE49-F238E27FC236}">
              <a16:creationId xmlns:a16="http://schemas.microsoft.com/office/drawing/2014/main" id="{E47E75FB-C9FA-4BFB-B96D-A43F31123858}"/>
            </a:ext>
          </a:extLst>
        </xdr:cNvPr>
        <xdr:cNvSpPr txBox="1"/>
      </xdr:nvSpPr>
      <xdr:spPr>
        <a:xfrm>
          <a:off x="18170671" y="72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43036</xdr:rowOff>
    </xdr:from>
    <xdr:ext cx="534377" cy="259045"/>
    <xdr:sp macro="" textlink="">
      <xdr:nvSpPr>
        <xdr:cNvPr id="412" name="n_3mainValue【一般廃棄物処理施設】&#10;一人当たり有形固定資産（償却資産）額">
          <a:extLst>
            <a:ext uri="{FF2B5EF4-FFF2-40B4-BE49-F238E27FC236}">
              <a16:creationId xmlns:a16="http://schemas.microsoft.com/office/drawing/2014/main" id="{C44D7AB8-7C38-4003-A88D-074595798E17}"/>
            </a:ext>
          </a:extLst>
        </xdr:cNvPr>
        <xdr:cNvSpPr txBox="1"/>
      </xdr:nvSpPr>
      <xdr:spPr>
        <a:xfrm>
          <a:off x="17354061" y="724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43920</xdr:rowOff>
    </xdr:from>
    <xdr:ext cx="534377" cy="259045"/>
    <xdr:sp macro="" textlink="">
      <xdr:nvSpPr>
        <xdr:cNvPr id="413" name="n_4mainValue【一般廃棄物処理施設】&#10;一人当たり有形固定資産（償却資産）額">
          <a:extLst>
            <a:ext uri="{FF2B5EF4-FFF2-40B4-BE49-F238E27FC236}">
              <a16:creationId xmlns:a16="http://schemas.microsoft.com/office/drawing/2014/main" id="{93B2FC70-56D0-4944-8B91-9E74B2FF8EC4}"/>
            </a:ext>
          </a:extLst>
        </xdr:cNvPr>
        <xdr:cNvSpPr txBox="1"/>
      </xdr:nvSpPr>
      <xdr:spPr>
        <a:xfrm>
          <a:off x="16556501" y="724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8A5425AE-898A-4B1F-A793-1E34B59C266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B883D053-3E7B-430F-8351-41605BB0C9D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A2F7AB00-74A6-4E70-BD2A-353C8576C24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36595C64-04A6-4157-8D8C-CB867E8066C6}"/>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4829815A-952E-4C0F-8DD5-37F510BA67B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AE4F5DA5-D272-464B-9DCC-64063D15E48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BB54E8FB-3449-453E-9BD3-A43E7D32A28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58FC3C69-66CB-490B-99D3-FB61DEF2CC7C}"/>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6ACFA2C3-7163-4573-BA1F-1B2C24E9FB3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572DF3AE-A050-4A88-8432-86D3BAB9DA7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CC703E72-B74F-455C-8198-EE82825BB9E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D3EF21E0-0C3C-4E79-AADF-5FB76A3FE06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46FF760E-E2D6-4EFC-86EC-59B1DDE739F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C85FA275-7687-4CAA-B7EF-D527D393EF7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65CAF543-ECCB-4562-A017-8C6842B12DF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4C5F4D71-D49D-4F80-863A-A27C2C26B56D}"/>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0" name="正方形/長方形 429">
          <a:extLst>
            <a:ext uri="{FF2B5EF4-FFF2-40B4-BE49-F238E27FC236}">
              <a16:creationId xmlns:a16="http://schemas.microsoft.com/office/drawing/2014/main" id="{7DAA0375-BA8E-4BDC-A77E-8546A5C2B96D}"/>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1" name="正方形/長方形 430">
          <a:extLst>
            <a:ext uri="{FF2B5EF4-FFF2-40B4-BE49-F238E27FC236}">
              <a16:creationId xmlns:a16="http://schemas.microsoft.com/office/drawing/2014/main" id="{A7D00035-3E4A-47F7-AF44-6A658A4D095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2" name="正方形/長方形 431">
          <a:extLst>
            <a:ext uri="{FF2B5EF4-FFF2-40B4-BE49-F238E27FC236}">
              <a16:creationId xmlns:a16="http://schemas.microsoft.com/office/drawing/2014/main" id="{5834D4FB-B1F6-42B4-8C4E-33F8CE76B0B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3" name="正方形/長方形 432">
          <a:extLst>
            <a:ext uri="{FF2B5EF4-FFF2-40B4-BE49-F238E27FC236}">
              <a16:creationId xmlns:a16="http://schemas.microsoft.com/office/drawing/2014/main" id="{E65CD1C6-CCA1-4304-BD55-8D16E11728F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4" name="正方形/長方形 433">
          <a:extLst>
            <a:ext uri="{FF2B5EF4-FFF2-40B4-BE49-F238E27FC236}">
              <a16:creationId xmlns:a16="http://schemas.microsoft.com/office/drawing/2014/main" id="{BD8BCFBD-101E-4CB2-BDCF-CC0EDE1FAB31}"/>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5" name="正方形/長方形 434">
          <a:extLst>
            <a:ext uri="{FF2B5EF4-FFF2-40B4-BE49-F238E27FC236}">
              <a16:creationId xmlns:a16="http://schemas.microsoft.com/office/drawing/2014/main" id="{D0D524E5-26ED-49FF-9BEF-CE77A7BC86E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6" name="正方形/長方形 435">
          <a:extLst>
            <a:ext uri="{FF2B5EF4-FFF2-40B4-BE49-F238E27FC236}">
              <a16:creationId xmlns:a16="http://schemas.microsoft.com/office/drawing/2014/main" id="{392A087F-FD8C-452A-BCBF-B93CE8BD4CF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7" name="正方形/長方形 436">
          <a:extLst>
            <a:ext uri="{FF2B5EF4-FFF2-40B4-BE49-F238E27FC236}">
              <a16:creationId xmlns:a16="http://schemas.microsoft.com/office/drawing/2014/main" id="{444A3CDF-2E7A-4CD7-AA98-AD0FA661599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8" name="テキスト ボックス 437">
          <a:extLst>
            <a:ext uri="{FF2B5EF4-FFF2-40B4-BE49-F238E27FC236}">
              <a16:creationId xmlns:a16="http://schemas.microsoft.com/office/drawing/2014/main" id="{81E158E7-063D-487C-90DD-EB7DDF617E3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9" name="直線コネクタ 438">
          <a:extLst>
            <a:ext uri="{FF2B5EF4-FFF2-40B4-BE49-F238E27FC236}">
              <a16:creationId xmlns:a16="http://schemas.microsoft.com/office/drawing/2014/main" id="{636ECFB4-9B2B-4698-BCAB-648A515C00B6}"/>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0" name="テキスト ボックス 439">
          <a:extLst>
            <a:ext uri="{FF2B5EF4-FFF2-40B4-BE49-F238E27FC236}">
              <a16:creationId xmlns:a16="http://schemas.microsoft.com/office/drawing/2014/main" id="{1F7CC0AB-475E-4C1E-9C9C-A49B8E5E87C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1" name="直線コネクタ 440">
          <a:extLst>
            <a:ext uri="{FF2B5EF4-FFF2-40B4-BE49-F238E27FC236}">
              <a16:creationId xmlns:a16="http://schemas.microsoft.com/office/drawing/2014/main" id="{20D939E5-9D6B-435B-A7BC-8940908AFA49}"/>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2" name="テキスト ボックス 441">
          <a:extLst>
            <a:ext uri="{FF2B5EF4-FFF2-40B4-BE49-F238E27FC236}">
              <a16:creationId xmlns:a16="http://schemas.microsoft.com/office/drawing/2014/main" id="{4348463A-9D77-4F47-9CBD-358593483DE2}"/>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3" name="直線コネクタ 442">
          <a:extLst>
            <a:ext uri="{FF2B5EF4-FFF2-40B4-BE49-F238E27FC236}">
              <a16:creationId xmlns:a16="http://schemas.microsoft.com/office/drawing/2014/main" id="{600D35F4-833D-4F33-9E7C-8543E0075AFF}"/>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4" name="テキスト ボックス 443">
          <a:extLst>
            <a:ext uri="{FF2B5EF4-FFF2-40B4-BE49-F238E27FC236}">
              <a16:creationId xmlns:a16="http://schemas.microsoft.com/office/drawing/2014/main" id="{0344ABBF-FEBB-4ED1-BC19-7AF5FA8C9E4A}"/>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5" name="直線コネクタ 444">
          <a:extLst>
            <a:ext uri="{FF2B5EF4-FFF2-40B4-BE49-F238E27FC236}">
              <a16:creationId xmlns:a16="http://schemas.microsoft.com/office/drawing/2014/main" id="{EE2D2C3D-6065-4B00-BD65-F17519781AD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6" name="テキスト ボックス 445">
          <a:extLst>
            <a:ext uri="{FF2B5EF4-FFF2-40B4-BE49-F238E27FC236}">
              <a16:creationId xmlns:a16="http://schemas.microsoft.com/office/drawing/2014/main" id="{CF66FF40-590C-41C3-A405-76D3EA3C8FA3}"/>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7" name="直線コネクタ 446">
          <a:extLst>
            <a:ext uri="{FF2B5EF4-FFF2-40B4-BE49-F238E27FC236}">
              <a16:creationId xmlns:a16="http://schemas.microsoft.com/office/drawing/2014/main" id="{0CD31068-DA11-4A4F-9D97-483ACE0C33F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8" name="テキスト ボックス 447">
          <a:extLst>
            <a:ext uri="{FF2B5EF4-FFF2-40B4-BE49-F238E27FC236}">
              <a16:creationId xmlns:a16="http://schemas.microsoft.com/office/drawing/2014/main" id="{1346138C-FDA4-493C-82B1-2C236A9161F7}"/>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9" name="直線コネクタ 448">
          <a:extLst>
            <a:ext uri="{FF2B5EF4-FFF2-40B4-BE49-F238E27FC236}">
              <a16:creationId xmlns:a16="http://schemas.microsoft.com/office/drawing/2014/main" id="{91A36C4D-CF07-44AF-AB8F-B840EDF2D94E}"/>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0" name="テキスト ボックス 449">
          <a:extLst>
            <a:ext uri="{FF2B5EF4-FFF2-40B4-BE49-F238E27FC236}">
              <a16:creationId xmlns:a16="http://schemas.microsoft.com/office/drawing/2014/main" id="{F76DC45C-1CB2-4662-887D-0E9571BBF3CE}"/>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1" name="直線コネクタ 450">
          <a:extLst>
            <a:ext uri="{FF2B5EF4-FFF2-40B4-BE49-F238E27FC236}">
              <a16:creationId xmlns:a16="http://schemas.microsoft.com/office/drawing/2014/main" id="{DA07CED9-6F54-45EB-8E7E-E30894DCBC2D}"/>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2" name="テキスト ボックス 451">
          <a:extLst>
            <a:ext uri="{FF2B5EF4-FFF2-40B4-BE49-F238E27FC236}">
              <a16:creationId xmlns:a16="http://schemas.microsoft.com/office/drawing/2014/main" id="{04D44CD0-1BA5-48A8-8E55-71D67C426A8C}"/>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3" name="直線コネクタ 452">
          <a:extLst>
            <a:ext uri="{FF2B5EF4-FFF2-40B4-BE49-F238E27FC236}">
              <a16:creationId xmlns:a16="http://schemas.microsoft.com/office/drawing/2014/main" id="{98D6327F-24AD-45E7-96E6-6E9EFC70A6C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消防施設】&#10;有形固定資産減価償却率グラフ枠">
          <a:extLst>
            <a:ext uri="{FF2B5EF4-FFF2-40B4-BE49-F238E27FC236}">
              <a16:creationId xmlns:a16="http://schemas.microsoft.com/office/drawing/2014/main" id="{6DFB692A-133F-4F2E-96F9-F3F3A4DE538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5" name="直線コネクタ 454">
          <a:extLst>
            <a:ext uri="{FF2B5EF4-FFF2-40B4-BE49-F238E27FC236}">
              <a16:creationId xmlns:a16="http://schemas.microsoft.com/office/drawing/2014/main" id="{6F4984BC-616A-4090-AD36-DFEFC3E3C68B}"/>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6" name="【消防施設】&#10;有形固定資産減価償却率最小値テキスト">
          <a:extLst>
            <a:ext uri="{FF2B5EF4-FFF2-40B4-BE49-F238E27FC236}">
              <a16:creationId xmlns:a16="http://schemas.microsoft.com/office/drawing/2014/main" id="{70B94D1B-E450-4A55-9084-AD62619423CC}"/>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7" name="直線コネクタ 456">
          <a:extLst>
            <a:ext uri="{FF2B5EF4-FFF2-40B4-BE49-F238E27FC236}">
              <a16:creationId xmlns:a16="http://schemas.microsoft.com/office/drawing/2014/main" id="{F57A2FBD-88E8-427B-B6CF-5584BBB1A61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8" name="【消防施設】&#10;有形固定資産減価償却率最大値テキスト">
          <a:extLst>
            <a:ext uri="{FF2B5EF4-FFF2-40B4-BE49-F238E27FC236}">
              <a16:creationId xmlns:a16="http://schemas.microsoft.com/office/drawing/2014/main" id="{BA0C68C3-D7F5-4F1A-90B4-E3E3862D90B0}"/>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9" name="直線コネクタ 458">
          <a:extLst>
            <a:ext uri="{FF2B5EF4-FFF2-40B4-BE49-F238E27FC236}">
              <a16:creationId xmlns:a16="http://schemas.microsoft.com/office/drawing/2014/main" id="{D2864505-2846-4483-812A-614CEE458BC2}"/>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460" name="【消防施設】&#10;有形固定資産減価償却率平均値テキスト">
          <a:extLst>
            <a:ext uri="{FF2B5EF4-FFF2-40B4-BE49-F238E27FC236}">
              <a16:creationId xmlns:a16="http://schemas.microsoft.com/office/drawing/2014/main" id="{DA8D061B-1A81-4BC2-B8E2-0E60712CAB42}"/>
            </a:ext>
          </a:extLst>
        </xdr:cNvPr>
        <xdr:cNvSpPr txBox="1"/>
      </xdr:nvSpPr>
      <xdr:spPr>
        <a:xfrm>
          <a:off x="1474216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61" name="フローチャート: 判断 460">
          <a:extLst>
            <a:ext uri="{FF2B5EF4-FFF2-40B4-BE49-F238E27FC236}">
              <a16:creationId xmlns:a16="http://schemas.microsoft.com/office/drawing/2014/main" id="{855701BF-0F25-4AC7-AAB0-6BC0B67F1EC3}"/>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462" name="フローチャート: 判断 461">
          <a:extLst>
            <a:ext uri="{FF2B5EF4-FFF2-40B4-BE49-F238E27FC236}">
              <a16:creationId xmlns:a16="http://schemas.microsoft.com/office/drawing/2014/main" id="{93C5C434-757B-4027-BA5B-A502A46D35FB}"/>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63" name="フローチャート: 判断 462">
          <a:extLst>
            <a:ext uri="{FF2B5EF4-FFF2-40B4-BE49-F238E27FC236}">
              <a16:creationId xmlns:a16="http://schemas.microsoft.com/office/drawing/2014/main" id="{9159C843-A62E-4A20-A07C-1092F9CF46CC}"/>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64" name="フローチャート: 判断 463">
          <a:extLst>
            <a:ext uri="{FF2B5EF4-FFF2-40B4-BE49-F238E27FC236}">
              <a16:creationId xmlns:a16="http://schemas.microsoft.com/office/drawing/2014/main" id="{B2B92C1C-69DE-4C18-8DC5-08318F5F5305}"/>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465" name="フローチャート: 判断 464">
          <a:extLst>
            <a:ext uri="{FF2B5EF4-FFF2-40B4-BE49-F238E27FC236}">
              <a16:creationId xmlns:a16="http://schemas.microsoft.com/office/drawing/2014/main" id="{34D1E8F6-AB37-4262-93EF-3A080F934BA0}"/>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B344724-7580-4B9A-9DA5-AB872CB165E2}"/>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D81A91F1-97B5-4F27-AE29-1E5F2FE64FF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B916E2C7-F597-46EF-8768-1C4FF011F43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80C17BB3-B4EF-47B3-9115-C127767C0266}"/>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36AF525-88FA-41CD-B96E-99465A548987}"/>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168548</xdr:rowOff>
    </xdr:from>
    <xdr:to>
      <xdr:col>85</xdr:col>
      <xdr:colOff>177800</xdr:colOff>
      <xdr:row>86</xdr:row>
      <xdr:rowOff>98698</xdr:rowOff>
    </xdr:to>
    <xdr:sp macro="" textlink="">
      <xdr:nvSpPr>
        <xdr:cNvPr id="471" name="楕円 470">
          <a:extLst>
            <a:ext uri="{FF2B5EF4-FFF2-40B4-BE49-F238E27FC236}">
              <a16:creationId xmlns:a16="http://schemas.microsoft.com/office/drawing/2014/main" id="{EF9282AF-7BAE-4AF8-8BA5-D8BAA3671A54}"/>
            </a:ext>
          </a:extLst>
        </xdr:cNvPr>
        <xdr:cNvSpPr/>
      </xdr:nvSpPr>
      <xdr:spPr>
        <a:xfrm>
          <a:off x="14649450" y="1474560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83475</xdr:rowOff>
    </xdr:from>
    <xdr:ext cx="405111" cy="259045"/>
    <xdr:sp macro="" textlink="">
      <xdr:nvSpPr>
        <xdr:cNvPr id="472" name="【消防施設】&#10;有形固定資産減価償却率該当値テキスト">
          <a:extLst>
            <a:ext uri="{FF2B5EF4-FFF2-40B4-BE49-F238E27FC236}">
              <a16:creationId xmlns:a16="http://schemas.microsoft.com/office/drawing/2014/main" id="{189854CF-E9DD-4085-B057-B7202A105E47}"/>
            </a:ext>
          </a:extLst>
        </xdr:cNvPr>
        <xdr:cNvSpPr txBox="1"/>
      </xdr:nvSpPr>
      <xdr:spPr>
        <a:xfrm>
          <a:off x="14742160" y="14658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155484</xdr:rowOff>
    </xdr:from>
    <xdr:to>
      <xdr:col>81</xdr:col>
      <xdr:colOff>101600</xdr:colOff>
      <xdr:row>86</xdr:row>
      <xdr:rowOff>85634</xdr:rowOff>
    </xdr:to>
    <xdr:sp macro="" textlink="">
      <xdr:nvSpPr>
        <xdr:cNvPr id="473" name="楕円 472">
          <a:extLst>
            <a:ext uri="{FF2B5EF4-FFF2-40B4-BE49-F238E27FC236}">
              <a16:creationId xmlns:a16="http://schemas.microsoft.com/office/drawing/2014/main" id="{4BB94429-8D6C-4222-8CE1-119BF76B3613}"/>
            </a:ext>
          </a:extLst>
        </xdr:cNvPr>
        <xdr:cNvSpPr/>
      </xdr:nvSpPr>
      <xdr:spPr>
        <a:xfrm>
          <a:off x="13887450" y="147287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34834</xdr:rowOff>
    </xdr:from>
    <xdr:to>
      <xdr:col>85</xdr:col>
      <xdr:colOff>127000</xdr:colOff>
      <xdr:row>86</xdr:row>
      <xdr:rowOff>47898</xdr:rowOff>
    </xdr:to>
    <xdr:cxnSp macro="">
      <xdr:nvCxnSpPr>
        <xdr:cNvPr id="474" name="直線コネクタ 473">
          <a:extLst>
            <a:ext uri="{FF2B5EF4-FFF2-40B4-BE49-F238E27FC236}">
              <a16:creationId xmlns:a16="http://schemas.microsoft.com/office/drawing/2014/main" id="{C013D58A-3852-4ECD-93E5-9340B5727DE3}"/>
            </a:ext>
          </a:extLst>
        </xdr:cNvPr>
        <xdr:cNvCxnSpPr/>
      </xdr:nvCxnSpPr>
      <xdr:spPr>
        <a:xfrm>
          <a:off x="13942060" y="14779534"/>
          <a:ext cx="762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144055</xdr:rowOff>
    </xdr:from>
    <xdr:to>
      <xdr:col>76</xdr:col>
      <xdr:colOff>165100</xdr:colOff>
      <xdr:row>86</xdr:row>
      <xdr:rowOff>74205</xdr:rowOff>
    </xdr:to>
    <xdr:sp macro="" textlink="">
      <xdr:nvSpPr>
        <xdr:cNvPr id="475" name="楕円 474">
          <a:extLst>
            <a:ext uri="{FF2B5EF4-FFF2-40B4-BE49-F238E27FC236}">
              <a16:creationId xmlns:a16="http://schemas.microsoft.com/office/drawing/2014/main" id="{0B989ADF-DC6F-4959-A9FC-309D6AF1A7E9}"/>
            </a:ext>
          </a:extLst>
        </xdr:cNvPr>
        <xdr:cNvSpPr/>
      </xdr:nvSpPr>
      <xdr:spPr>
        <a:xfrm>
          <a:off x="13089890" y="147154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23405</xdr:rowOff>
    </xdr:from>
    <xdr:to>
      <xdr:col>81</xdr:col>
      <xdr:colOff>50800</xdr:colOff>
      <xdr:row>86</xdr:row>
      <xdr:rowOff>34834</xdr:rowOff>
    </xdr:to>
    <xdr:cxnSp macro="">
      <xdr:nvCxnSpPr>
        <xdr:cNvPr id="476" name="直線コネクタ 475">
          <a:extLst>
            <a:ext uri="{FF2B5EF4-FFF2-40B4-BE49-F238E27FC236}">
              <a16:creationId xmlns:a16="http://schemas.microsoft.com/office/drawing/2014/main" id="{652F8EAB-FE32-4516-9CFE-FE9CECC4DF35}"/>
            </a:ext>
          </a:extLst>
        </xdr:cNvPr>
        <xdr:cNvCxnSpPr/>
      </xdr:nvCxnSpPr>
      <xdr:spPr>
        <a:xfrm>
          <a:off x="13144500" y="14764295"/>
          <a:ext cx="79756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150586</xdr:rowOff>
    </xdr:from>
    <xdr:to>
      <xdr:col>72</xdr:col>
      <xdr:colOff>38100</xdr:colOff>
      <xdr:row>86</xdr:row>
      <xdr:rowOff>80736</xdr:rowOff>
    </xdr:to>
    <xdr:sp macro="" textlink="">
      <xdr:nvSpPr>
        <xdr:cNvPr id="477" name="楕円 476">
          <a:extLst>
            <a:ext uri="{FF2B5EF4-FFF2-40B4-BE49-F238E27FC236}">
              <a16:creationId xmlns:a16="http://schemas.microsoft.com/office/drawing/2014/main" id="{A52B6A5F-CCCF-425D-B482-9E1067F4E59C}"/>
            </a:ext>
          </a:extLst>
        </xdr:cNvPr>
        <xdr:cNvSpPr/>
      </xdr:nvSpPr>
      <xdr:spPr>
        <a:xfrm>
          <a:off x="12303760" y="147238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23405</xdr:rowOff>
    </xdr:from>
    <xdr:to>
      <xdr:col>76</xdr:col>
      <xdr:colOff>114300</xdr:colOff>
      <xdr:row>86</xdr:row>
      <xdr:rowOff>29936</xdr:rowOff>
    </xdr:to>
    <xdr:cxnSp macro="">
      <xdr:nvCxnSpPr>
        <xdr:cNvPr id="478" name="直線コネクタ 477">
          <a:extLst>
            <a:ext uri="{FF2B5EF4-FFF2-40B4-BE49-F238E27FC236}">
              <a16:creationId xmlns:a16="http://schemas.microsoft.com/office/drawing/2014/main" id="{7DFC0694-B69A-442F-A757-B84ED243F0BA}"/>
            </a:ext>
          </a:extLst>
        </xdr:cNvPr>
        <xdr:cNvCxnSpPr/>
      </xdr:nvCxnSpPr>
      <xdr:spPr>
        <a:xfrm flipV="1">
          <a:off x="12346940" y="14764295"/>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139156</xdr:rowOff>
    </xdr:from>
    <xdr:to>
      <xdr:col>67</xdr:col>
      <xdr:colOff>101600</xdr:colOff>
      <xdr:row>86</xdr:row>
      <xdr:rowOff>69306</xdr:rowOff>
    </xdr:to>
    <xdr:sp macro="" textlink="">
      <xdr:nvSpPr>
        <xdr:cNvPr id="479" name="楕円 478">
          <a:extLst>
            <a:ext uri="{FF2B5EF4-FFF2-40B4-BE49-F238E27FC236}">
              <a16:creationId xmlns:a16="http://schemas.microsoft.com/office/drawing/2014/main" id="{9C719BF9-8BA8-49AA-9D82-EB0FD69BF2F8}"/>
            </a:ext>
          </a:extLst>
        </xdr:cNvPr>
        <xdr:cNvSpPr/>
      </xdr:nvSpPr>
      <xdr:spPr>
        <a:xfrm>
          <a:off x="11487150" y="147085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18506</xdr:rowOff>
    </xdr:from>
    <xdr:to>
      <xdr:col>71</xdr:col>
      <xdr:colOff>177800</xdr:colOff>
      <xdr:row>86</xdr:row>
      <xdr:rowOff>29936</xdr:rowOff>
    </xdr:to>
    <xdr:cxnSp macro="">
      <xdr:nvCxnSpPr>
        <xdr:cNvPr id="480" name="直線コネクタ 479">
          <a:extLst>
            <a:ext uri="{FF2B5EF4-FFF2-40B4-BE49-F238E27FC236}">
              <a16:creationId xmlns:a16="http://schemas.microsoft.com/office/drawing/2014/main" id="{7DE1A4E5-1B17-4D18-8F52-0BC492059CFF}"/>
            </a:ext>
          </a:extLst>
        </xdr:cNvPr>
        <xdr:cNvCxnSpPr/>
      </xdr:nvCxnSpPr>
      <xdr:spPr>
        <a:xfrm>
          <a:off x="11541760" y="14767016"/>
          <a:ext cx="80518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481" name="n_1aveValue【消防施設】&#10;有形固定資産減価償却率">
          <a:extLst>
            <a:ext uri="{FF2B5EF4-FFF2-40B4-BE49-F238E27FC236}">
              <a16:creationId xmlns:a16="http://schemas.microsoft.com/office/drawing/2014/main" id="{883FA382-21E8-49A3-BC3D-F21A0EA4C283}"/>
            </a:ext>
          </a:extLst>
        </xdr:cNvPr>
        <xdr:cNvSpPr txBox="1"/>
      </xdr:nvSpPr>
      <xdr:spPr>
        <a:xfrm>
          <a:off x="13738234" y="1395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482" name="n_2aveValue【消防施設】&#10;有形固定資産減価償却率">
          <a:extLst>
            <a:ext uri="{FF2B5EF4-FFF2-40B4-BE49-F238E27FC236}">
              <a16:creationId xmlns:a16="http://schemas.microsoft.com/office/drawing/2014/main" id="{85E90347-6EB2-4AF8-A2BC-F7124E3887A8}"/>
            </a:ext>
          </a:extLst>
        </xdr:cNvPr>
        <xdr:cNvSpPr txBox="1"/>
      </xdr:nvSpPr>
      <xdr:spPr>
        <a:xfrm>
          <a:off x="1295718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483" name="n_3aveValue【消防施設】&#10;有形固定資産減価償却率">
          <a:extLst>
            <a:ext uri="{FF2B5EF4-FFF2-40B4-BE49-F238E27FC236}">
              <a16:creationId xmlns:a16="http://schemas.microsoft.com/office/drawing/2014/main" id="{EDAB1465-4AA4-4824-9C55-169F9F303962}"/>
            </a:ext>
          </a:extLst>
        </xdr:cNvPr>
        <xdr:cNvSpPr txBox="1"/>
      </xdr:nvSpPr>
      <xdr:spPr>
        <a:xfrm>
          <a:off x="12171054" y="139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484" name="n_4aveValue【消防施設】&#10;有形固定資産減価償却率">
          <a:extLst>
            <a:ext uri="{FF2B5EF4-FFF2-40B4-BE49-F238E27FC236}">
              <a16:creationId xmlns:a16="http://schemas.microsoft.com/office/drawing/2014/main" id="{30F9A6A8-4F85-4F50-9593-4D3B45D3DB3D}"/>
            </a:ext>
          </a:extLst>
        </xdr:cNvPr>
        <xdr:cNvSpPr txBox="1"/>
      </xdr:nvSpPr>
      <xdr:spPr>
        <a:xfrm>
          <a:off x="1135444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76761</xdr:rowOff>
    </xdr:from>
    <xdr:ext cx="405111" cy="259045"/>
    <xdr:sp macro="" textlink="">
      <xdr:nvSpPr>
        <xdr:cNvPr id="485" name="n_1mainValue【消防施設】&#10;有形固定資産減価償却率">
          <a:extLst>
            <a:ext uri="{FF2B5EF4-FFF2-40B4-BE49-F238E27FC236}">
              <a16:creationId xmlns:a16="http://schemas.microsoft.com/office/drawing/2014/main" id="{739BD1DC-2776-46A7-BE23-88249D276A11}"/>
            </a:ext>
          </a:extLst>
        </xdr:cNvPr>
        <xdr:cNvSpPr txBox="1"/>
      </xdr:nvSpPr>
      <xdr:spPr>
        <a:xfrm>
          <a:off x="13738234" y="148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65332</xdr:rowOff>
    </xdr:from>
    <xdr:ext cx="405111" cy="259045"/>
    <xdr:sp macro="" textlink="">
      <xdr:nvSpPr>
        <xdr:cNvPr id="486" name="n_2mainValue【消防施設】&#10;有形固定資産減価償却率">
          <a:extLst>
            <a:ext uri="{FF2B5EF4-FFF2-40B4-BE49-F238E27FC236}">
              <a16:creationId xmlns:a16="http://schemas.microsoft.com/office/drawing/2014/main" id="{CCD8E7BD-4B75-4283-8AD8-C63B52DE7A71}"/>
            </a:ext>
          </a:extLst>
        </xdr:cNvPr>
        <xdr:cNvSpPr txBox="1"/>
      </xdr:nvSpPr>
      <xdr:spPr>
        <a:xfrm>
          <a:off x="12957184" y="1480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71863</xdr:rowOff>
    </xdr:from>
    <xdr:ext cx="405111" cy="259045"/>
    <xdr:sp macro="" textlink="">
      <xdr:nvSpPr>
        <xdr:cNvPr id="487" name="n_3mainValue【消防施設】&#10;有形固定資産減価償却率">
          <a:extLst>
            <a:ext uri="{FF2B5EF4-FFF2-40B4-BE49-F238E27FC236}">
              <a16:creationId xmlns:a16="http://schemas.microsoft.com/office/drawing/2014/main" id="{2CE18484-12CF-40DF-A20A-A4FF82E45E7E}"/>
            </a:ext>
          </a:extLst>
        </xdr:cNvPr>
        <xdr:cNvSpPr txBox="1"/>
      </xdr:nvSpPr>
      <xdr:spPr>
        <a:xfrm>
          <a:off x="12171054" y="14814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60433</xdr:rowOff>
    </xdr:from>
    <xdr:ext cx="405111" cy="259045"/>
    <xdr:sp macro="" textlink="">
      <xdr:nvSpPr>
        <xdr:cNvPr id="488" name="n_4mainValue【消防施設】&#10;有形固定資産減価償却率">
          <a:extLst>
            <a:ext uri="{FF2B5EF4-FFF2-40B4-BE49-F238E27FC236}">
              <a16:creationId xmlns:a16="http://schemas.microsoft.com/office/drawing/2014/main" id="{707426B9-4852-4146-ABD7-5A8767E06140}"/>
            </a:ext>
          </a:extLst>
        </xdr:cNvPr>
        <xdr:cNvSpPr txBox="1"/>
      </xdr:nvSpPr>
      <xdr:spPr>
        <a:xfrm>
          <a:off x="11354444" y="1480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9" name="正方形/長方形 488">
          <a:extLst>
            <a:ext uri="{FF2B5EF4-FFF2-40B4-BE49-F238E27FC236}">
              <a16:creationId xmlns:a16="http://schemas.microsoft.com/office/drawing/2014/main" id="{317B34B1-1431-4A95-ABAF-64930159E89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0" name="正方形/長方形 489">
          <a:extLst>
            <a:ext uri="{FF2B5EF4-FFF2-40B4-BE49-F238E27FC236}">
              <a16:creationId xmlns:a16="http://schemas.microsoft.com/office/drawing/2014/main" id="{C04E3960-34E9-4EB5-B771-B586B6D1FD9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1" name="正方形/長方形 490">
          <a:extLst>
            <a:ext uri="{FF2B5EF4-FFF2-40B4-BE49-F238E27FC236}">
              <a16:creationId xmlns:a16="http://schemas.microsoft.com/office/drawing/2014/main" id="{B11C2481-12A8-4311-9353-8B3D0928A21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2" name="正方形/長方形 491">
          <a:extLst>
            <a:ext uri="{FF2B5EF4-FFF2-40B4-BE49-F238E27FC236}">
              <a16:creationId xmlns:a16="http://schemas.microsoft.com/office/drawing/2014/main" id="{E8D938B5-8CCA-4A0B-BE68-93DFB0F2438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3" name="正方形/長方形 492">
          <a:extLst>
            <a:ext uri="{FF2B5EF4-FFF2-40B4-BE49-F238E27FC236}">
              <a16:creationId xmlns:a16="http://schemas.microsoft.com/office/drawing/2014/main" id="{5B576D99-AB79-4A85-BFC1-3C9C2046093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4" name="正方形/長方形 493">
          <a:extLst>
            <a:ext uri="{FF2B5EF4-FFF2-40B4-BE49-F238E27FC236}">
              <a16:creationId xmlns:a16="http://schemas.microsoft.com/office/drawing/2014/main" id="{8FB82503-4C5D-4C3E-BD47-7ACC8D5A54A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5" name="正方形/長方形 494">
          <a:extLst>
            <a:ext uri="{FF2B5EF4-FFF2-40B4-BE49-F238E27FC236}">
              <a16:creationId xmlns:a16="http://schemas.microsoft.com/office/drawing/2014/main" id="{EF8554BD-E037-4493-BC18-7C53EE0CA35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6" name="正方形/長方形 495">
          <a:extLst>
            <a:ext uri="{FF2B5EF4-FFF2-40B4-BE49-F238E27FC236}">
              <a16:creationId xmlns:a16="http://schemas.microsoft.com/office/drawing/2014/main" id="{211EBD5B-4273-487D-B823-07CB030763E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7" name="テキスト ボックス 496">
          <a:extLst>
            <a:ext uri="{FF2B5EF4-FFF2-40B4-BE49-F238E27FC236}">
              <a16:creationId xmlns:a16="http://schemas.microsoft.com/office/drawing/2014/main" id="{07C6A9D6-A2D9-478A-BA82-B68EA984A49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8" name="直線コネクタ 497">
          <a:extLst>
            <a:ext uri="{FF2B5EF4-FFF2-40B4-BE49-F238E27FC236}">
              <a16:creationId xmlns:a16="http://schemas.microsoft.com/office/drawing/2014/main" id="{5CC152ED-3587-40FC-957C-0707301D5CE2}"/>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9" name="直線コネクタ 498">
          <a:extLst>
            <a:ext uri="{FF2B5EF4-FFF2-40B4-BE49-F238E27FC236}">
              <a16:creationId xmlns:a16="http://schemas.microsoft.com/office/drawing/2014/main" id="{E1E86F4F-B740-43ED-BD6C-9C5BBDD72744}"/>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0" name="テキスト ボックス 499">
          <a:extLst>
            <a:ext uri="{FF2B5EF4-FFF2-40B4-BE49-F238E27FC236}">
              <a16:creationId xmlns:a16="http://schemas.microsoft.com/office/drawing/2014/main" id="{8BDDF381-5B63-4B61-8CE8-3AB7E9044957}"/>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1" name="直線コネクタ 500">
          <a:extLst>
            <a:ext uri="{FF2B5EF4-FFF2-40B4-BE49-F238E27FC236}">
              <a16:creationId xmlns:a16="http://schemas.microsoft.com/office/drawing/2014/main" id="{49FAE4E3-6B93-4444-8144-52D558A5AD18}"/>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2" name="テキスト ボックス 501">
          <a:extLst>
            <a:ext uri="{FF2B5EF4-FFF2-40B4-BE49-F238E27FC236}">
              <a16:creationId xmlns:a16="http://schemas.microsoft.com/office/drawing/2014/main" id="{A115AF63-1F19-412C-8D6C-93479F36494D}"/>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3" name="直線コネクタ 502">
          <a:extLst>
            <a:ext uri="{FF2B5EF4-FFF2-40B4-BE49-F238E27FC236}">
              <a16:creationId xmlns:a16="http://schemas.microsoft.com/office/drawing/2014/main" id="{A708E2B5-4D8C-423F-886C-E507D83B4CC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4" name="テキスト ボックス 503">
          <a:extLst>
            <a:ext uri="{FF2B5EF4-FFF2-40B4-BE49-F238E27FC236}">
              <a16:creationId xmlns:a16="http://schemas.microsoft.com/office/drawing/2014/main" id="{EFE09F25-1C98-4473-950C-C2D2F984A6A9}"/>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5" name="直線コネクタ 504">
          <a:extLst>
            <a:ext uri="{FF2B5EF4-FFF2-40B4-BE49-F238E27FC236}">
              <a16:creationId xmlns:a16="http://schemas.microsoft.com/office/drawing/2014/main" id="{EC88EEAD-DDC7-450F-A692-D9B34798A34F}"/>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6" name="テキスト ボックス 505">
          <a:extLst>
            <a:ext uri="{FF2B5EF4-FFF2-40B4-BE49-F238E27FC236}">
              <a16:creationId xmlns:a16="http://schemas.microsoft.com/office/drawing/2014/main" id="{CF1FEE8F-3A7F-4364-AFC4-78DF8B484001}"/>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7" name="直線コネクタ 506">
          <a:extLst>
            <a:ext uri="{FF2B5EF4-FFF2-40B4-BE49-F238E27FC236}">
              <a16:creationId xmlns:a16="http://schemas.microsoft.com/office/drawing/2014/main" id="{4C4A73D4-988E-4A92-A6F6-55A98D39186B}"/>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id="{6B2AEF5B-49D7-48FB-AC9A-4D6A939B941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9" name="【消防施設】&#10;一人当たり面積グラフ枠">
          <a:extLst>
            <a:ext uri="{FF2B5EF4-FFF2-40B4-BE49-F238E27FC236}">
              <a16:creationId xmlns:a16="http://schemas.microsoft.com/office/drawing/2014/main" id="{1F42A97F-3AF1-4F99-8002-056B9804DC87}"/>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10" name="直線コネクタ 509">
          <a:extLst>
            <a:ext uri="{FF2B5EF4-FFF2-40B4-BE49-F238E27FC236}">
              <a16:creationId xmlns:a16="http://schemas.microsoft.com/office/drawing/2014/main" id="{4E22B49F-B30D-443D-B65C-A6E267A23037}"/>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11" name="【消防施設】&#10;一人当たり面積最小値テキスト">
          <a:extLst>
            <a:ext uri="{FF2B5EF4-FFF2-40B4-BE49-F238E27FC236}">
              <a16:creationId xmlns:a16="http://schemas.microsoft.com/office/drawing/2014/main" id="{EDB85DA3-50B8-493A-BA22-55EA30155E18}"/>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12" name="直線コネクタ 511">
          <a:extLst>
            <a:ext uri="{FF2B5EF4-FFF2-40B4-BE49-F238E27FC236}">
              <a16:creationId xmlns:a16="http://schemas.microsoft.com/office/drawing/2014/main" id="{0CF07862-3CB8-4F50-A183-AC811E935CFB}"/>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13" name="【消防施設】&#10;一人当たり面積最大値テキスト">
          <a:extLst>
            <a:ext uri="{FF2B5EF4-FFF2-40B4-BE49-F238E27FC236}">
              <a16:creationId xmlns:a16="http://schemas.microsoft.com/office/drawing/2014/main" id="{663E94A2-60B8-4CAE-A803-F4D17C38E67E}"/>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4" name="直線コネクタ 513">
          <a:extLst>
            <a:ext uri="{FF2B5EF4-FFF2-40B4-BE49-F238E27FC236}">
              <a16:creationId xmlns:a16="http://schemas.microsoft.com/office/drawing/2014/main" id="{ECC51B55-6F3E-46BB-908B-9E7B5A5C0569}"/>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515" name="【消防施設】&#10;一人当たり面積平均値テキスト">
          <a:extLst>
            <a:ext uri="{FF2B5EF4-FFF2-40B4-BE49-F238E27FC236}">
              <a16:creationId xmlns:a16="http://schemas.microsoft.com/office/drawing/2014/main" id="{3A42E741-3DB7-4B14-8CB3-8E109DAA41E5}"/>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6" name="フローチャート: 判断 515">
          <a:extLst>
            <a:ext uri="{FF2B5EF4-FFF2-40B4-BE49-F238E27FC236}">
              <a16:creationId xmlns:a16="http://schemas.microsoft.com/office/drawing/2014/main" id="{3BF300EE-A2F3-4182-8C02-3DE78CB7FC5F}"/>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17" name="フローチャート: 判断 516">
          <a:extLst>
            <a:ext uri="{FF2B5EF4-FFF2-40B4-BE49-F238E27FC236}">
              <a16:creationId xmlns:a16="http://schemas.microsoft.com/office/drawing/2014/main" id="{EC5DE922-B859-4730-AE3C-53134B506952}"/>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18" name="フローチャート: 判断 517">
          <a:extLst>
            <a:ext uri="{FF2B5EF4-FFF2-40B4-BE49-F238E27FC236}">
              <a16:creationId xmlns:a16="http://schemas.microsoft.com/office/drawing/2014/main" id="{5D8869E2-7A8B-4197-81BA-486495066B0E}"/>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19" name="フローチャート: 判断 518">
          <a:extLst>
            <a:ext uri="{FF2B5EF4-FFF2-40B4-BE49-F238E27FC236}">
              <a16:creationId xmlns:a16="http://schemas.microsoft.com/office/drawing/2014/main" id="{40953317-23A1-4FE4-BB70-36983C0DDE39}"/>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20" name="フローチャート: 判断 519">
          <a:extLst>
            <a:ext uri="{FF2B5EF4-FFF2-40B4-BE49-F238E27FC236}">
              <a16:creationId xmlns:a16="http://schemas.microsoft.com/office/drawing/2014/main" id="{517C7071-1C7D-49AB-909D-D4B444E7EEDC}"/>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8DAD7C1E-C192-4703-8214-E8B879AE34B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4B4080E-C720-49C9-B54F-BC2562F86DC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3A421C9F-2E2E-4EDB-B273-8751F4AD06C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2512C44F-5EEB-42BF-B0E8-9972AD9C03E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4EBAEFA8-C66E-4EBC-91C3-D75AFB40FDC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526" name="楕円 525">
          <a:extLst>
            <a:ext uri="{FF2B5EF4-FFF2-40B4-BE49-F238E27FC236}">
              <a16:creationId xmlns:a16="http://schemas.microsoft.com/office/drawing/2014/main" id="{1E5F3E26-E895-4AF9-B7D6-EEEAE73565E4}"/>
            </a:ext>
          </a:extLst>
        </xdr:cNvPr>
        <xdr:cNvSpPr/>
      </xdr:nvSpPr>
      <xdr:spPr>
        <a:xfrm>
          <a:off x="19904710" y="144569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527" name="【消防施設】&#10;一人当たり面積該当値テキスト">
          <a:extLst>
            <a:ext uri="{FF2B5EF4-FFF2-40B4-BE49-F238E27FC236}">
              <a16:creationId xmlns:a16="http://schemas.microsoft.com/office/drawing/2014/main" id="{3ECC4AF5-B9FE-4FC0-A5D9-AC85C25E72EF}"/>
            </a:ext>
          </a:extLst>
        </xdr:cNvPr>
        <xdr:cNvSpPr txBox="1"/>
      </xdr:nvSpPr>
      <xdr:spPr>
        <a:xfrm>
          <a:off x="19985990" y="1442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58165</xdr:rowOff>
    </xdr:from>
    <xdr:to>
      <xdr:col>112</xdr:col>
      <xdr:colOff>38100</xdr:colOff>
      <xdr:row>84</xdr:row>
      <xdr:rowOff>159765</xdr:rowOff>
    </xdr:to>
    <xdr:sp macro="" textlink="">
      <xdr:nvSpPr>
        <xdr:cNvPr id="528" name="楕円 527">
          <a:extLst>
            <a:ext uri="{FF2B5EF4-FFF2-40B4-BE49-F238E27FC236}">
              <a16:creationId xmlns:a16="http://schemas.microsoft.com/office/drawing/2014/main" id="{6BDC9DEB-E0E0-40B8-BD35-E977B1D6B1A8}"/>
            </a:ext>
          </a:extLst>
        </xdr:cNvPr>
        <xdr:cNvSpPr/>
      </xdr:nvSpPr>
      <xdr:spPr>
        <a:xfrm>
          <a:off x="19161760" y="144561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108965</xdr:rowOff>
    </xdr:to>
    <xdr:cxnSp macro="">
      <xdr:nvCxnSpPr>
        <xdr:cNvPr id="529" name="直線コネクタ 528">
          <a:extLst>
            <a:ext uri="{FF2B5EF4-FFF2-40B4-BE49-F238E27FC236}">
              <a16:creationId xmlns:a16="http://schemas.microsoft.com/office/drawing/2014/main" id="{9E07F49F-DD54-4D80-A587-C518538ED535}"/>
            </a:ext>
          </a:extLst>
        </xdr:cNvPr>
        <xdr:cNvCxnSpPr/>
      </xdr:nvCxnSpPr>
      <xdr:spPr>
        <a:xfrm flipV="1">
          <a:off x="19204940" y="14500098"/>
          <a:ext cx="74295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530" name="楕円 529">
          <a:extLst>
            <a:ext uri="{FF2B5EF4-FFF2-40B4-BE49-F238E27FC236}">
              <a16:creationId xmlns:a16="http://schemas.microsoft.com/office/drawing/2014/main" id="{945F53DE-90D1-4001-932D-BA1B6EB4D3EE}"/>
            </a:ext>
          </a:extLst>
        </xdr:cNvPr>
        <xdr:cNvSpPr/>
      </xdr:nvSpPr>
      <xdr:spPr>
        <a:xfrm>
          <a:off x="18345150" y="145281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108965</xdr:rowOff>
    </xdr:from>
    <xdr:to>
      <xdr:col>111</xdr:col>
      <xdr:colOff>177800</xdr:colOff>
      <xdr:row>85</xdr:row>
      <xdr:rowOff>3811</xdr:rowOff>
    </xdr:to>
    <xdr:cxnSp macro="">
      <xdr:nvCxnSpPr>
        <xdr:cNvPr id="531" name="直線コネクタ 530">
          <a:extLst>
            <a:ext uri="{FF2B5EF4-FFF2-40B4-BE49-F238E27FC236}">
              <a16:creationId xmlns:a16="http://schemas.microsoft.com/office/drawing/2014/main" id="{9A36B899-3B38-433D-B153-D09FF2193615}"/>
            </a:ext>
          </a:extLst>
        </xdr:cNvPr>
        <xdr:cNvCxnSpPr/>
      </xdr:nvCxnSpPr>
      <xdr:spPr>
        <a:xfrm flipV="1">
          <a:off x="18399760" y="14508860"/>
          <a:ext cx="805180" cy="7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32" name="楕円 531">
          <a:extLst>
            <a:ext uri="{FF2B5EF4-FFF2-40B4-BE49-F238E27FC236}">
              <a16:creationId xmlns:a16="http://schemas.microsoft.com/office/drawing/2014/main" id="{B6F7FDC0-9308-4F0D-A764-13BD91C478B6}"/>
            </a:ext>
          </a:extLst>
        </xdr:cNvPr>
        <xdr:cNvSpPr/>
      </xdr:nvSpPr>
      <xdr:spPr>
        <a:xfrm>
          <a:off x="17547590" y="1453464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533" name="直線コネクタ 532">
          <a:extLst>
            <a:ext uri="{FF2B5EF4-FFF2-40B4-BE49-F238E27FC236}">
              <a16:creationId xmlns:a16="http://schemas.microsoft.com/office/drawing/2014/main" id="{4A255C6A-89C6-42BC-9BA1-FD4DE48B287B}"/>
            </a:ext>
          </a:extLst>
        </xdr:cNvPr>
        <xdr:cNvCxnSpPr/>
      </xdr:nvCxnSpPr>
      <xdr:spPr>
        <a:xfrm flipV="1">
          <a:off x="17602200" y="14578966"/>
          <a:ext cx="79756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534" name="楕円 533">
          <a:extLst>
            <a:ext uri="{FF2B5EF4-FFF2-40B4-BE49-F238E27FC236}">
              <a16:creationId xmlns:a16="http://schemas.microsoft.com/office/drawing/2014/main" id="{A3DA907B-C3EE-4B4F-AAEE-F2D4E689325F}"/>
            </a:ext>
          </a:extLst>
        </xdr:cNvPr>
        <xdr:cNvSpPr/>
      </xdr:nvSpPr>
      <xdr:spPr>
        <a:xfrm>
          <a:off x="16761460" y="145315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535" name="直線コネクタ 534">
          <a:extLst>
            <a:ext uri="{FF2B5EF4-FFF2-40B4-BE49-F238E27FC236}">
              <a16:creationId xmlns:a16="http://schemas.microsoft.com/office/drawing/2014/main" id="{DFF73A02-03CB-4B5D-A28D-97FC3A050362}"/>
            </a:ext>
          </a:extLst>
        </xdr:cNvPr>
        <xdr:cNvCxnSpPr/>
      </xdr:nvCxnSpPr>
      <xdr:spPr>
        <a:xfrm flipV="1">
          <a:off x="16804640" y="14583537"/>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536" name="n_1aveValue【消防施設】&#10;一人当たり面積">
          <a:extLst>
            <a:ext uri="{FF2B5EF4-FFF2-40B4-BE49-F238E27FC236}">
              <a16:creationId xmlns:a16="http://schemas.microsoft.com/office/drawing/2014/main" id="{0AF5D9DA-2EA6-45DF-9308-7973994A984A}"/>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537" name="n_2aveValue【消防施設】&#10;一人当たり面積">
          <a:extLst>
            <a:ext uri="{FF2B5EF4-FFF2-40B4-BE49-F238E27FC236}">
              <a16:creationId xmlns:a16="http://schemas.microsoft.com/office/drawing/2014/main" id="{7894CC12-30E7-4936-AC57-77C62D1C2BDB}"/>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8" name="n_3aveValue【消防施設】&#10;一人当たり面積">
          <a:extLst>
            <a:ext uri="{FF2B5EF4-FFF2-40B4-BE49-F238E27FC236}">
              <a16:creationId xmlns:a16="http://schemas.microsoft.com/office/drawing/2014/main" id="{C30BD3BA-87F2-4B77-BB55-FA6DC282D358}"/>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539" name="n_4aveValue【消防施設】&#10;一人当たり面積">
          <a:extLst>
            <a:ext uri="{FF2B5EF4-FFF2-40B4-BE49-F238E27FC236}">
              <a16:creationId xmlns:a16="http://schemas.microsoft.com/office/drawing/2014/main" id="{CC4ECACD-5D8D-4B79-BEDF-607C6FA0D2A5}"/>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150892</xdr:rowOff>
    </xdr:from>
    <xdr:ext cx="469744" cy="259045"/>
    <xdr:sp macro="" textlink="">
      <xdr:nvSpPr>
        <xdr:cNvPr id="540" name="n_1mainValue【消防施設】&#10;一人当たり面積">
          <a:extLst>
            <a:ext uri="{FF2B5EF4-FFF2-40B4-BE49-F238E27FC236}">
              <a16:creationId xmlns:a16="http://schemas.microsoft.com/office/drawing/2014/main" id="{8639C859-E20E-4D86-A7B3-C6544C88FC46}"/>
            </a:ext>
          </a:extLst>
        </xdr:cNvPr>
        <xdr:cNvSpPr txBox="1"/>
      </xdr:nvSpPr>
      <xdr:spPr>
        <a:xfrm>
          <a:off x="18982132"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541" name="n_2mainValue【消防施設】&#10;一人当たり面積">
          <a:extLst>
            <a:ext uri="{FF2B5EF4-FFF2-40B4-BE49-F238E27FC236}">
              <a16:creationId xmlns:a16="http://schemas.microsoft.com/office/drawing/2014/main" id="{CA8C2697-9519-4224-852D-5DCE5FD263AE}"/>
            </a:ext>
          </a:extLst>
        </xdr:cNvPr>
        <xdr:cNvSpPr txBox="1"/>
      </xdr:nvSpPr>
      <xdr:spPr>
        <a:xfrm>
          <a:off x="18182032" y="1462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542" name="n_3mainValue【消防施設】&#10;一人当たり面積">
          <a:extLst>
            <a:ext uri="{FF2B5EF4-FFF2-40B4-BE49-F238E27FC236}">
              <a16:creationId xmlns:a16="http://schemas.microsoft.com/office/drawing/2014/main" id="{46AC3326-E5E5-41B2-8680-F43CC9CF0CA3}"/>
            </a:ext>
          </a:extLst>
        </xdr:cNvPr>
        <xdr:cNvSpPr txBox="1"/>
      </xdr:nvSpPr>
      <xdr:spPr>
        <a:xfrm>
          <a:off x="17384472"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543" name="n_4mainValue【消防施設】&#10;一人当たり面積">
          <a:extLst>
            <a:ext uri="{FF2B5EF4-FFF2-40B4-BE49-F238E27FC236}">
              <a16:creationId xmlns:a16="http://schemas.microsoft.com/office/drawing/2014/main" id="{8BB6BD3D-D1AC-4196-B504-1A32B7BACD9B}"/>
            </a:ext>
          </a:extLst>
        </xdr:cNvPr>
        <xdr:cNvSpPr txBox="1"/>
      </xdr:nvSpPr>
      <xdr:spPr>
        <a:xfrm>
          <a:off x="16588817" y="146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33E88432-9B46-4797-85B6-6340B42FBF0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343C1386-6D2D-499F-BB2F-D2C3D9E5A94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FE72A063-0589-4148-998E-1CAAC12D884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D87B8840-1E27-40D5-92B8-8E41B6502F6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F3C9E373-F03E-42EE-833A-2BB66F7287A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3D6809A9-7345-4E31-BB4D-A9ED9A4E358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C57D16F0-306C-46EE-A707-141D2D4BF50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27672ABD-E90C-4494-AAE4-93D0AF04DA6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6E326D91-8ECF-4B38-A718-75A9193BFF6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9CCD1C5A-68A8-42B2-9293-C1F91B2FB1F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4C26E18D-97BD-4D4F-ADA0-FF665A9AE97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4BC772BF-4E60-481F-BE1F-47267123BB3E}"/>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28882F18-96E0-4F33-BC86-6D8D087F4F7F}"/>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1F4B6E18-BC18-4D05-961D-077D497D9255}"/>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699214FE-34CE-428E-87B1-9EE7494F57CD}"/>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4CA4F063-D6E5-4141-B038-262839116D3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7DF3EC90-BD09-4DF7-9819-0C6613BCBE88}"/>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7D058ED8-9389-4D6C-AFCE-DDD4958106E9}"/>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92CB9CA1-735E-478D-9A36-1E28A993E58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32028ABB-6A3C-4F8E-B76F-C89BE1F44EA3}"/>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4" name="テキスト ボックス 563">
          <a:extLst>
            <a:ext uri="{FF2B5EF4-FFF2-40B4-BE49-F238E27FC236}">
              <a16:creationId xmlns:a16="http://schemas.microsoft.com/office/drawing/2014/main" id="{6A4AA26A-BD41-4117-8BED-7079572A50AA}"/>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DA7DF7D2-9D6D-4DBC-9728-636E066CBA6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A794C5F4-6EA9-4792-9BD3-AB282145104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7" name="直線コネクタ 566">
          <a:extLst>
            <a:ext uri="{FF2B5EF4-FFF2-40B4-BE49-F238E27FC236}">
              <a16:creationId xmlns:a16="http://schemas.microsoft.com/office/drawing/2014/main" id="{D3E7E998-1E97-4F66-A2E3-5457FE9F0753}"/>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8" name="【庁舎】&#10;有形固定資産減価償却率最小値テキスト">
          <a:extLst>
            <a:ext uri="{FF2B5EF4-FFF2-40B4-BE49-F238E27FC236}">
              <a16:creationId xmlns:a16="http://schemas.microsoft.com/office/drawing/2014/main" id="{A5B58723-49DD-42C2-84F9-336E4563AB6B}"/>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9" name="直線コネクタ 568">
          <a:extLst>
            <a:ext uri="{FF2B5EF4-FFF2-40B4-BE49-F238E27FC236}">
              <a16:creationId xmlns:a16="http://schemas.microsoft.com/office/drawing/2014/main" id="{E382551E-7D97-43C2-BB1B-D4DFF7472697}"/>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0" name="【庁舎】&#10;有形固定資産減価償却率最大値テキスト">
          <a:extLst>
            <a:ext uri="{FF2B5EF4-FFF2-40B4-BE49-F238E27FC236}">
              <a16:creationId xmlns:a16="http://schemas.microsoft.com/office/drawing/2014/main" id="{ACB8726D-021C-4A67-8B14-2C102670E4D9}"/>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32173CCF-D62B-4D70-934E-8EB1FDE2CAFD}"/>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572" name="【庁舎】&#10;有形固定資産減価償却率平均値テキスト">
          <a:extLst>
            <a:ext uri="{FF2B5EF4-FFF2-40B4-BE49-F238E27FC236}">
              <a16:creationId xmlns:a16="http://schemas.microsoft.com/office/drawing/2014/main" id="{6D0E6EA2-9962-4D5E-A3D4-76BCA9BB7321}"/>
            </a:ext>
          </a:extLst>
        </xdr:cNvPr>
        <xdr:cNvSpPr txBox="1"/>
      </xdr:nvSpPr>
      <xdr:spPr>
        <a:xfrm>
          <a:off x="14742160" y="1774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73" name="フローチャート: 判断 572">
          <a:extLst>
            <a:ext uri="{FF2B5EF4-FFF2-40B4-BE49-F238E27FC236}">
              <a16:creationId xmlns:a16="http://schemas.microsoft.com/office/drawing/2014/main" id="{8185790A-D3E6-4F5F-8870-CF9951C09704}"/>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4" name="フローチャート: 判断 573">
          <a:extLst>
            <a:ext uri="{FF2B5EF4-FFF2-40B4-BE49-F238E27FC236}">
              <a16:creationId xmlns:a16="http://schemas.microsoft.com/office/drawing/2014/main" id="{5116C5EB-758E-4EAB-A068-98579E381F44}"/>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575" name="フローチャート: 判断 574">
          <a:extLst>
            <a:ext uri="{FF2B5EF4-FFF2-40B4-BE49-F238E27FC236}">
              <a16:creationId xmlns:a16="http://schemas.microsoft.com/office/drawing/2014/main" id="{0E0C29CD-FB8A-4217-9AE0-A105BF7E42E3}"/>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576" name="フローチャート: 判断 575">
          <a:extLst>
            <a:ext uri="{FF2B5EF4-FFF2-40B4-BE49-F238E27FC236}">
              <a16:creationId xmlns:a16="http://schemas.microsoft.com/office/drawing/2014/main" id="{54BB391C-A7FB-44FF-9B9D-FD97FD4CECC0}"/>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577" name="フローチャート: 判断 576">
          <a:extLst>
            <a:ext uri="{FF2B5EF4-FFF2-40B4-BE49-F238E27FC236}">
              <a16:creationId xmlns:a16="http://schemas.microsoft.com/office/drawing/2014/main" id="{54F7E604-9A4D-4D39-9122-C473C5812BC7}"/>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C1AE388D-8A63-4D01-B446-E2EB24246EC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3F15C491-D026-4B15-98F2-960911B4F13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999CA124-BD93-4555-8E45-13B748240C5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E224CE0A-7167-499E-BE6F-A7EC56474263}"/>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BE8552B-25FA-4EFF-A96B-5AF6D60E9D2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21589</xdr:rowOff>
    </xdr:from>
    <xdr:to>
      <xdr:col>85</xdr:col>
      <xdr:colOff>177800</xdr:colOff>
      <xdr:row>103</xdr:row>
      <xdr:rowOff>123189</xdr:rowOff>
    </xdr:to>
    <xdr:sp macro="" textlink="">
      <xdr:nvSpPr>
        <xdr:cNvPr id="583" name="楕円 582">
          <a:extLst>
            <a:ext uri="{FF2B5EF4-FFF2-40B4-BE49-F238E27FC236}">
              <a16:creationId xmlns:a16="http://schemas.microsoft.com/office/drawing/2014/main" id="{AA6A352E-30EF-4D89-BB32-3532D679BFC5}"/>
            </a:ext>
          </a:extLst>
        </xdr:cNvPr>
        <xdr:cNvSpPr/>
      </xdr:nvSpPr>
      <xdr:spPr>
        <a:xfrm>
          <a:off x="14649450" y="1767712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44466</xdr:rowOff>
    </xdr:from>
    <xdr:ext cx="405111" cy="259045"/>
    <xdr:sp macro="" textlink="">
      <xdr:nvSpPr>
        <xdr:cNvPr id="584" name="【庁舎】&#10;有形固定資産減価償却率該当値テキスト">
          <a:extLst>
            <a:ext uri="{FF2B5EF4-FFF2-40B4-BE49-F238E27FC236}">
              <a16:creationId xmlns:a16="http://schemas.microsoft.com/office/drawing/2014/main" id="{12A0AB49-3C56-419A-87A4-034CF58F5DEB}"/>
            </a:ext>
          </a:extLst>
        </xdr:cNvPr>
        <xdr:cNvSpPr txBox="1"/>
      </xdr:nvSpPr>
      <xdr:spPr>
        <a:xfrm>
          <a:off x="14742160" y="175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165100</xdr:rowOff>
    </xdr:from>
    <xdr:to>
      <xdr:col>81</xdr:col>
      <xdr:colOff>101600</xdr:colOff>
      <xdr:row>103</xdr:row>
      <xdr:rowOff>95250</xdr:rowOff>
    </xdr:to>
    <xdr:sp macro="" textlink="">
      <xdr:nvSpPr>
        <xdr:cNvPr id="585" name="楕円 584">
          <a:extLst>
            <a:ext uri="{FF2B5EF4-FFF2-40B4-BE49-F238E27FC236}">
              <a16:creationId xmlns:a16="http://schemas.microsoft.com/office/drawing/2014/main" id="{1A626D2E-E0CE-496D-AD09-FC52D37FFF6E}"/>
            </a:ext>
          </a:extLst>
        </xdr:cNvPr>
        <xdr:cNvSpPr/>
      </xdr:nvSpPr>
      <xdr:spPr>
        <a:xfrm>
          <a:off x="13887450" y="176568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44450</xdr:rowOff>
    </xdr:from>
    <xdr:to>
      <xdr:col>85</xdr:col>
      <xdr:colOff>127000</xdr:colOff>
      <xdr:row>103</xdr:row>
      <xdr:rowOff>72389</xdr:rowOff>
    </xdr:to>
    <xdr:cxnSp macro="">
      <xdr:nvCxnSpPr>
        <xdr:cNvPr id="586" name="直線コネクタ 585">
          <a:extLst>
            <a:ext uri="{FF2B5EF4-FFF2-40B4-BE49-F238E27FC236}">
              <a16:creationId xmlns:a16="http://schemas.microsoft.com/office/drawing/2014/main" id="{7755CA75-1270-42E8-8FD4-95054FD9E6C5}"/>
            </a:ext>
          </a:extLst>
        </xdr:cNvPr>
        <xdr:cNvCxnSpPr/>
      </xdr:nvCxnSpPr>
      <xdr:spPr>
        <a:xfrm>
          <a:off x="13942060" y="17705705"/>
          <a:ext cx="762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140970</xdr:rowOff>
    </xdr:from>
    <xdr:to>
      <xdr:col>76</xdr:col>
      <xdr:colOff>165100</xdr:colOff>
      <xdr:row>103</xdr:row>
      <xdr:rowOff>71120</xdr:rowOff>
    </xdr:to>
    <xdr:sp macro="" textlink="">
      <xdr:nvSpPr>
        <xdr:cNvPr id="587" name="楕円 586">
          <a:extLst>
            <a:ext uri="{FF2B5EF4-FFF2-40B4-BE49-F238E27FC236}">
              <a16:creationId xmlns:a16="http://schemas.microsoft.com/office/drawing/2014/main" id="{5D04715C-A265-4D71-B5AA-874553EF2EAB}"/>
            </a:ext>
          </a:extLst>
        </xdr:cNvPr>
        <xdr:cNvSpPr/>
      </xdr:nvSpPr>
      <xdr:spPr>
        <a:xfrm>
          <a:off x="13089890" y="1762696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20320</xdr:rowOff>
    </xdr:from>
    <xdr:to>
      <xdr:col>81</xdr:col>
      <xdr:colOff>50800</xdr:colOff>
      <xdr:row>103</xdr:row>
      <xdr:rowOff>44450</xdr:rowOff>
    </xdr:to>
    <xdr:cxnSp macro="">
      <xdr:nvCxnSpPr>
        <xdr:cNvPr id="588" name="直線コネクタ 587">
          <a:extLst>
            <a:ext uri="{FF2B5EF4-FFF2-40B4-BE49-F238E27FC236}">
              <a16:creationId xmlns:a16="http://schemas.microsoft.com/office/drawing/2014/main" id="{FF75AC2D-321F-464D-B2E1-C3031B0B832F}"/>
            </a:ext>
          </a:extLst>
        </xdr:cNvPr>
        <xdr:cNvCxnSpPr/>
      </xdr:nvCxnSpPr>
      <xdr:spPr>
        <a:xfrm>
          <a:off x="13144500" y="17675860"/>
          <a:ext cx="79756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89" name="楕円 588">
          <a:extLst>
            <a:ext uri="{FF2B5EF4-FFF2-40B4-BE49-F238E27FC236}">
              <a16:creationId xmlns:a16="http://schemas.microsoft.com/office/drawing/2014/main" id="{E6A6AB95-B789-4490-85C5-7F8950A5EF67}"/>
            </a:ext>
          </a:extLst>
        </xdr:cNvPr>
        <xdr:cNvSpPr/>
      </xdr:nvSpPr>
      <xdr:spPr>
        <a:xfrm>
          <a:off x="12303760" y="1760473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20320</xdr:rowOff>
    </xdr:to>
    <xdr:cxnSp macro="">
      <xdr:nvCxnSpPr>
        <xdr:cNvPr id="590" name="直線コネクタ 589">
          <a:extLst>
            <a:ext uri="{FF2B5EF4-FFF2-40B4-BE49-F238E27FC236}">
              <a16:creationId xmlns:a16="http://schemas.microsoft.com/office/drawing/2014/main" id="{C2F3E624-820D-4873-842D-910555806302}"/>
            </a:ext>
          </a:extLst>
        </xdr:cNvPr>
        <xdr:cNvCxnSpPr/>
      </xdr:nvCxnSpPr>
      <xdr:spPr>
        <a:xfrm>
          <a:off x="12346940" y="17659349"/>
          <a:ext cx="79756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92711</xdr:rowOff>
    </xdr:from>
    <xdr:to>
      <xdr:col>67</xdr:col>
      <xdr:colOff>101600</xdr:colOff>
      <xdr:row>103</xdr:row>
      <xdr:rowOff>22861</xdr:rowOff>
    </xdr:to>
    <xdr:sp macro="" textlink="">
      <xdr:nvSpPr>
        <xdr:cNvPr id="591" name="楕円 590">
          <a:extLst>
            <a:ext uri="{FF2B5EF4-FFF2-40B4-BE49-F238E27FC236}">
              <a16:creationId xmlns:a16="http://schemas.microsoft.com/office/drawing/2014/main" id="{61680AB0-1CD4-4E9E-A293-D64550028BD1}"/>
            </a:ext>
          </a:extLst>
        </xdr:cNvPr>
        <xdr:cNvSpPr/>
      </xdr:nvSpPr>
      <xdr:spPr>
        <a:xfrm>
          <a:off x="11487150" y="1758442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143511</xdr:rowOff>
    </xdr:from>
    <xdr:to>
      <xdr:col>71</xdr:col>
      <xdr:colOff>177800</xdr:colOff>
      <xdr:row>102</xdr:row>
      <xdr:rowOff>167639</xdr:rowOff>
    </xdr:to>
    <xdr:cxnSp macro="">
      <xdr:nvCxnSpPr>
        <xdr:cNvPr id="592" name="直線コネクタ 591">
          <a:extLst>
            <a:ext uri="{FF2B5EF4-FFF2-40B4-BE49-F238E27FC236}">
              <a16:creationId xmlns:a16="http://schemas.microsoft.com/office/drawing/2014/main" id="{52817176-E3D0-48AF-A976-2D1797564479}"/>
            </a:ext>
          </a:extLst>
        </xdr:cNvPr>
        <xdr:cNvCxnSpPr/>
      </xdr:nvCxnSpPr>
      <xdr:spPr>
        <a:xfrm>
          <a:off x="11541760" y="17629506"/>
          <a:ext cx="805180" cy="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593" name="n_1aveValue【庁舎】&#10;有形固定資産減価償却率">
          <a:extLst>
            <a:ext uri="{FF2B5EF4-FFF2-40B4-BE49-F238E27FC236}">
              <a16:creationId xmlns:a16="http://schemas.microsoft.com/office/drawing/2014/main" id="{6010943D-928D-48A6-A938-AEF3757CC1B4}"/>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594" name="n_2aveValue【庁舎】&#10;有形固定資産減価償却率">
          <a:extLst>
            <a:ext uri="{FF2B5EF4-FFF2-40B4-BE49-F238E27FC236}">
              <a16:creationId xmlns:a16="http://schemas.microsoft.com/office/drawing/2014/main" id="{9FC86FC9-2A21-436C-9FF2-46E66215850C}"/>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595" name="n_3aveValue【庁舎】&#10;有形固定資産減価償却率">
          <a:extLst>
            <a:ext uri="{FF2B5EF4-FFF2-40B4-BE49-F238E27FC236}">
              <a16:creationId xmlns:a16="http://schemas.microsoft.com/office/drawing/2014/main" id="{6F6B8AB4-19C6-4DAF-B830-6BBE208CC444}"/>
            </a:ext>
          </a:extLst>
        </xdr:cNvPr>
        <xdr:cNvSpPr txBox="1"/>
      </xdr:nvSpPr>
      <xdr:spPr>
        <a:xfrm>
          <a:off x="12171054" y="178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596" name="n_4aveValue【庁舎】&#10;有形固定資産減価償却率">
          <a:extLst>
            <a:ext uri="{FF2B5EF4-FFF2-40B4-BE49-F238E27FC236}">
              <a16:creationId xmlns:a16="http://schemas.microsoft.com/office/drawing/2014/main" id="{2B1D35A9-09A9-4B52-AFD9-06CF63CB28B4}"/>
            </a:ext>
          </a:extLst>
        </xdr:cNvPr>
        <xdr:cNvSpPr txBox="1"/>
      </xdr:nvSpPr>
      <xdr:spPr>
        <a:xfrm>
          <a:off x="11354444" y="178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111777</xdr:rowOff>
    </xdr:from>
    <xdr:ext cx="405111" cy="259045"/>
    <xdr:sp macro="" textlink="">
      <xdr:nvSpPr>
        <xdr:cNvPr id="597" name="n_1mainValue【庁舎】&#10;有形固定資産減価償却率">
          <a:extLst>
            <a:ext uri="{FF2B5EF4-FFF2-40B4-BE49-F238E27FC236}">
              <a16:creationId xmlns:a16="http://schemas.microsoft.com/office/drawing/2014/main" id="{DBF9224E-DE5D-4727-AF39-5A5AC9F2FDAB}"/>
            </a:ext>
          </a:extLst>
        </xdr:cNvPr>
        <xdr:cNvSpPr txBox="1"/>
      </xdr:nvSpPr>
      <xdr:spPr>
        <a:xfrm>
          <a:off x="1373823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87647</xdr:rowOff>
    </xdr:from>
    <xdr:ext cx="405111" cy="259045"/>
    <xdr:sp macro="" textlink="">
      <xdr:nvSpPr>
        <xdr:cNvPr id="598" name="n_2mainValue【庁舎】&#10;有形固定資産減価償却率">
          <a:extLst>
            <a:ext uri="{FF2B5EF4-FFF2-40B4-BE49-F238E27FC236}">
              <a16:creationId xmlns:a16="http://schemas.microsoft.com/office/drawing/2014/main" id="{E5323B5C-BA28-4421-B6DD-638F77208979}"/>
            </a:ext>
          </a:extLst>
        </xdr:cNvPr>
        <xdr:cNvSpPr txBox="1"/>
      </xdr:nvSpPr>
      <xdr:spPr>
        <a:xfrm>
          <a:off x="12957184" y="1740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599" name="n_3mainValue【庁舎】&#10;有形固定資産減価償却率">
          <a:extLst>
            <a:ext uri="{FF2B5EF4-FFF2-40B4-BE49-F238E27FC236}">
              <a16:creationId xmlns:a16="http://schemas.microsoft.com/office/drawing/2014/main" id="{64C757D7-3613-408B-8D1A-E7EE7429C539}"/>
            </a:ext>
          </a:extLst>
        </xdr:cNvPr>
        <xdr:cNvSpPr txBox="1"/>
      </xdr:nvSpPr>
      <xdr:spPr>
        <a:xfrm>
          <a:off x="1217105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39388</xdr:rowOff>
    </xdr:from>
    <xdr:ext cx="405111" cy="259045"/>
    <xdr:sp macro="" textlink="">
      <xdr:nvSpPr>
        <xdr:cNvPr id="600" name="n_4mainValue【庁舎】&#10;有形固定資産減価償却率">
          <a:extLst>
            <a:ext uri="{FF2B5EF4-FFF2-40B4-BE49-F238E27FC236}">
              <a16:creationId xmlns:a16="http://schemas.microsoft.com/office/drawing/2014/main" id="{8C577945-7A14-4B08-8BAA-D793210D9522}"/>
            </a:ext>
          </a:extLst>
        </xdr:cNvPr>
        <xdr:cNvSpPr txBox="1"/>
      </xdr:nvSpPr>
      <xdr:spPr>
        <a:xfrm>
          <a:off x="11354444" y="1735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3963E90E-1BDF-4149-BB09-FE74324366B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63AD60E1-8F26-40D2-9BA0-73804B11A55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97680071-1755-4863-AA85-3AFE9F35A52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20948193-534D-4ECB-BA5A-D69F905F992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BB5F3CB2-5894-4CCC-A78A-CDD3B898F0FC}"/>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DA7B1BFD-E38D-4D78-9998-B502BD308077}"/>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7DEBDA4C-49EB-4852-8485-E8A6AED0AA1A}"/>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B400B061-94AF-4225-A36A-311BD59B5BD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3BE718C9-222B-46DD-A154-4406158524CF}"/>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23E4EB4E-6C38-4F1A-ADCB-940CDBDB136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555E6F88-21E2-4535-894B-CF2FA5F0FD2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79399946-2FE0-4EAA-8F24-CCD32CC1B45F}"/>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83D1E5D-A0C8-4D5D-AAF9-90D0D8E3A47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FC8C3DDE-3AD5-43D1-B5C4-BF82288E8C54}"/>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7047D200-34CF-42E4-945F-7535B5725B87}"/>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C875E793-270C-4258-B84E-84D0045401F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A2A28290-4BF6-426B-83F9-42B588534B8B}"/>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A38F4F7B-7343-4987-8549-F308EC7A186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93715758-1B15-496F-A733-D1F624AF802F}"/>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4C9457B2-B091-4A4E-8D0F-B2480A9FEDA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CE16C78F-77C2-4C0C-A587-8F24F15A407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3D1BE118-E416-44A7-813A-2CC3AEAA8229}"/>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B3EF464B-879F-4E29-BEEC-02E93318A1C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410B71E4-9EFD-4A34-AF70-3829006D47E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F575EF5B-0EDA-4752-A7EC-EAC81052962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6" name="直線コネクタ 625">
          <a:extLst>
            <a:ext uri="{FF2B5EF4-FFF2-40B4-BE49-F238E27FC236}">
              <a16:creationId xmlns:a16="http://schemas.microsoft.com/office/drawing/2014/main" id="{86C32BC3-8976-487F-A159-73EFC79E1F48}"/>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7" name="【庁舎】&#10;一人当たり面積最小値テキスト">
          <a:extLst>
            <a:ext uri="{FF2B5EF4-FFF2-40B4-BE49-F238E27FC236}">
              <a16:creationId xmlns:a16="http://schemas.microsoft.com/office/drawing/2014/main" id="{F8A5DE98-B51D-48C2-B7E5-5F9634EC00A3}"/>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8" name="直線コネクタ 627">
          <a:extLst>
            <a:ext uri="{FF2B5EF4-FFF2-40B4-BE49-F238E27FC236}">
              <a16:creationId xmlns:a16="http://schemas.microsoft.com/office/drawing/2014/main" id="{2B472259-5F17-469A-B18A-FCD1B39E1561}"/>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9" name="【庁舎】&#10;一人当たり面積最大値テキスト">
          <a:extLst>
            <a:ext uri="{FF2B5EF4-FFF2-40B4-BE49-F238E27FC236}">
              <a16:creationId xmlns:a16="http://schemas.microsoft.com/office/drawing/2014/main" id="{AEF0E214-703E-4A74-A2B8-8731CC68FFC3}"/>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30" name="直線コネクタ 629">
          <a:extLst>
            <a:ext uri="{FF2B5EF4-FFF2-40B4-BE49-F238E27FC236}">
              <a16:creationId xmlns:a16="http://schemas.microsoft.com/office/drawing/2014/main" id="{6E579DFA-2B0F-434E-B99B-0CE3107FC3B9}"/>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31" name="【庁舎】&#10;一人当たり面積平均値テキスト">
          <a:extLst>
            <a:ext uri="{FF2B5EF4-FFF2-40B4-BE49-F238E27FC236}">
              <a16:creationId xmlns:a16="http://schemas.microsoft.com/office/drawing/2014/main" id="{2F30579D-A34B-47B1-BEC7-EDD4CE9CED3C}"/>
            </a:ext>
          </a:extLst>
        </xdr:cNvPr>
        <xdr:cNvSpPr txBox="1"/>
      </xdr:nvSpPr>
      <xdr:spPr>
        <a:xfrm>
          <a:off x="19985990" y="17897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32" name="フローチャート: 判断 631">
          <a:extLst>
            <a:ext uri="{FF2B5EF4-FFF2-40B4-BE49-F238E27FC236}">
              <a16:creationId xmlns:a16="http://schemas.microsoft.com/office/drawing/2014/main" id="{B26B1EEF-23CF-41E3-BA6B-4A06917A2F7E}"/>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33" name="フローチャート: 判断 632">
          <a:extLst>
            <a:ext uri="{FF2B5EF4-FFF2-40B4-BE49-F238E27FC236}">
              <a16:creationId xmlns:a16="http://schemas.microsoft.com/office/drawing/2014/main" id="{2CF71E47-4B19-45AD-8C9B-2B805CBAEF02}"/>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34" name="フローチャート: 判断 633">
          <a:extLst>
            <a:ext uri="{FF2B5EF4-FFF2-40B4-BE49-F238E27FC236}">
              <a16:creationId xmlns:a16="http://schemas.microsoft.com/office/drawing/2014/main" id="{0D9ECD6E-8928-47C7-B586-527E604B5EE8}"/>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35" name="フローチャート: 判断 634">
          <a:extLst>
            <a:ext uri="{FF2B5EF4-FFF2-40B4-BE49-F238E27FC236}">
              <a16:creationId xmlns:a16="http://schemas.microsoft.com/office/drawing/2014/main" id="{72569F58-E96B-4A05-9851-075A0C0BC8FC}"/>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36" name="フローチャート: 判断 635">
          <a:extLst>
            <a:ext uri="{FF2B5EF4-FFF2-40B4-BE49-F238E27FC236}">
              <a16:creationId xmlns:a16="http://schemas.microsoft.com/office/drawing/2014/main" id="{E66ABEC5-2A92-4AA8-B432-2BB01EEE51AC}"/>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D3802CCE-6E37-492B-B8D6-4DD4BBFD3AC7}"/>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89FDA381-2994-41D5-BFC4-E6A8E3029EA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CE7CF3CD-4EDE-49EB-AB1B-B2B78937FEB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8FDB1B80-A59D-49AD-AECF-919000748BC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75A5EA6-31F2-49F1-8094-476CB911E19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42" name="楕円 641">
          <a:extLst>
            <a:ext uri="{FF2B5EF4-FFF2-40B4-BE49-F238E27FC236}">
              <a16:creationId xmlns:a16="http://schemas.microsoft.com/office/drawing/2014/main" id="{1FE7A577-25E4-49A2-AC0D-9179CF5954B1}"/>
            </a:ext>
          </a:extLst>
        </xdr:cNvPr>
        <xdr:cNvSpPr/>
      </xdr:nvSpPr>
      <xdr:spPr>
        <a:xfrm>
          <a:off x="19904710" y="182026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9270</xdr:rowOff>
    </xdr:from>
    <xdr:ext cx="469744" cy="259045"/>
    <xdr:sp macro="" textlink="">
      <xdr:nvSpPr>
        <xdr:cNvPr id="643" name="【庁舎】&#10;一人当たり面積該当値テキスト">
          <a:extLst>
            <a:ext uri="{FF2B5EF4-FFF2-40B4-BE49-F238E27FC236}">
              <a16:creationId xmlns:a16="http://schemas.microsoft.com/office/drawing/2014/main" id="{B13C7599-4D80-4CCD-B3EC-82AD171FCF82}"/>
            </a:ext>
          </a:extLst>
        </xdr:cNvPr>
        <xdr:cNvSpPr txBox="1"/>
      </xdr:nvSpPr>
      <xdr:spPr>
        <a:xfrm>
          <a:off x="19985990" y="1818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137523</xdr:rowOff>
    </xdr:from>
    <xdr:to>
      <xdr:col>112</xdr:col>
      <xdr:colOff>38100</xdr:colOff>
      <xdr:row>107</xdr:row>
      <xdr:rowOff>67673</xdr:rowOff>
    </xdr:to>
    <xdr:sp macro="" textlink="">
      <xdr:nvSpPr>
        <xdr:cNvPr id="644" name="楕円 643">
          <a:extLst>
            <a:ext uri="{FF2B5EF4-FFF2-40B4-BE49-F238E27FC236}">
              <a16:creationId xmlns:a16="http://schemas.microsoft.com/office/drawing/2014/main" id="{C5F701D6-E047-4D11-8DE3-C50CD169AF19}"/>
            </a:ext>
          </a:extLst>
        </xdr:cNvPr>
        <xdr:cNvSpPr/>
      </xdr:nvSpPr>
      <xdr:spPr>
        <a:xfrm>
          <a:off x="19161760" y="1830741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81643</xdr:rowOff>
    </xdr:from>
    <xdr:to>
      <xdr:col>116</xdr:col>
      <xdr:colOff>63500</xdr:colOff>
      <xdr:row>107</xdr:row>
      <xdr:rowOff>16873</xdr:rowOff>
    </xdr:to>
    <xdr:cxnSp macro="">
      <xdr:nvCxnSpPr>
        <xdr:cNvPr id="645" name="直線コネクタ 644">
          <a:extLst>
            <a:ext uri="{FF2B5EF4-FFF2-40B4-BE49-F238E27FC236}">
              <a16:creationId xmlns:a16="http://schemas.microsoft.com/office/drawing/2014/main" id="{1AF23992-F8CF-492A-ACEC-5CB98B3645D9}"/>
            </a:ext>
          </a:extLst>
        </xdr:cNvPr>
        <xdr:cNvCxnSpPr/>
      </xdr:nvCxnSpPr>
      <xdr:spPr>
        <a:xfrm flipV="1">
          <a:off x="19204940" y="18257248"/>
          <a:ext cx="74295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646" name="楕円 645">
          <a:extLst>
            <a:ext uri="{FF2B5EF4-FFF2-40B4-BE49-F238E27FC236}">
              <a16:creationId xmlns:a16="http://schemas.microsoft.com/office/drawing/2014/main" id="{5D4A256D-2108-4E62-B98F-1C7AA2FDC748}"/>
            </a:ext>
          </a:extLst>
        </xdr:cNvPr>
        <xdr:cNvSpPr/>
      </xdr:nvSpPr>
      <xdr:spPr>
        <a:xfrm>
          <a:off x="18345150" y="18319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16873</xdr:rowOff>
    </xdr:from>
    <xdr:to>
      <xdr:col>111</xdr:col>
      <xdr:colOff>177800</xdr:colOff>
      <xdr:row>107</xdr:row>
      <xdr:rowOff>26670</xdr:rowOff>
    </xdr:to>
    <xdr:cxnSp macro="">
      <xdr:nvCxnSpPr>
        <xdr:cNvPr id="647" name="直線コネクタ 646">
          <a:extLst>
            <a:ext uri="{FF2B5EF4-FFF2-40B4-BE49-F238E27FC236}">
              <a16:creationId xmlns:a16="http://schemas.microsoft.com/office/drawing/2014/main" id="{FE0504E3-5AE7-464F-9FBC-D0ED726ACE3E}"/>
            </a:ext>
          </a:extLst>
        </xdr:cNvPr>
        <xdr:cNvCxnSpPr/>
      </xdr:nvCxnSpPr>
      <xdr:spPr>
        <a:xfrm flipV="1">
          <a:off x="18399760" y="18365833"/>
          <a:ext cx="80518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153851</xdr:rowOff>
    </xdr:from>
    <xdr:to>
      <xdr:col>102</xdr:col>
      <xdr:colOff>165100</xdr:colOff>
      <xdr:row>107</xdr:row>
      <xdr:rowOff>84001</xdr:rowOff>
    </xdr:to>
    <xdr:sp macro="" textlink="">
      <xdr:nvSpPr>
        <xdr:cNvPr id="648" name="楕円 647">
          <a:extLst>
            <a:ext uri="{FF2B5EF4-FFF2-40B4-BE49-F238E27FC236}">
              <a16:creationId xmlns:a16="http://schemas.microsoft.com/office/drawing/2014/main" id="{CCC3F524-00AC-4D07-B6A5-9E37BA277D2D}"/>
            </a:ext>
          </a:extLst>
        </xdr:cNvPr>
        <xdr:cNvSpPr/>
      </xdr:nvSpPr>
      <xdr:spPr>
        <a:xfrm>
          <a:off x="17547590" y="1832755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33201</xdr:rowOff>
    </xdr:to>
    <xdr:cxnSp macro="">
      <xdr:nvCxnSpPr>
        <xdr:cNvPr id="649" name="直線コネクタ 648">
          <a:extLst>
            <a:ext uri="{FF2B5EF4-FFF2-40B4-BE49-F238E27FC236}">
              <a16:creationId xmlns:a16="http://schemas.microsoft.com/office/drawing/2014/main" id="{60A9DEC1-3E3D-45EB-B43B-CF3E2DDED6D3}"/>
            </a:ext>
          </a:extLst>
        </xdr:cNvPr>
        <xdr:cNvCxnSpPr/>
      </xdr:nvCxnSpPr>
      <xdr:spPr>
        <a:xfrm flipV="1">
          <a:off x="17602200" y="18369915"/>
          <a:ext cx="7975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161471</xdr:rowOff>
    </xdr:from>
    <xdr:to>
      <xdr:col>98</xdr:col>
      <xdr:colOff>38100</xdr:colOff>
      <xdr:row>107</xdr:row>
      <xdr:rowOff>91621</xdr:rowOff>
    </xdr:to>
    <xdr:sp macro="" textlink="">
      <xdr:nvSpPr>
        <xdr:cNvPr id="650" name="楕円 649">
          <a:extLst>
            <a:ext uri="{FF2B5EF4-FFF2-40B4-BE49-F238E27FC236}">
              <a16:creationId xmlns:a16="http://schemas.microsoft.com/office/drawing/2014/main" id="{4AD421FB-C7DB-4ABB-B429-6CF05DECEE58}"/>
            </a:ext>
          </a:extLst>
        </xdr:cNvPr>
        <xdr:cNvSpPr/>
      </xdr:nvSpPr>
      <xdr:spPr>
        <a:xfrm>
          <a:off x="16761460" y="183370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33201</xdr:rowOff>
    </xdr:from>
    <xdr:to>
      <xdr:col>102</xdr:col>
      <xdr:colOff>114300</xdr:colOff>
      <xdr:row>107</xdr:row>
      <xdr:rowOff>40821</xdr:rowOff>
    </xdr:to>
    <xdr:cxnSp macro="">
      <xdr:nvCxnSpPr>
        <xdr:cNvPr id="651" name="直線コネクタ 650">
          <a:extLst>
            <a:ext uri="{FF2B5EF4-FFF2-40B4-BE49-F238E27FC236}">
              <a16:creationId xmlns:a16="http://schemas.microsoft.com/office/drawing/2014/main" id="{E791207C-A2C1-4240-A4ED-B363EE0949A5}"/>
            </a:ext>
          </a:extLst>
        </xdr:cNvPr>
        <xdr:cNvCxnSpPr/>
      </xdr:nvCxnSpPr>
      <xdr:spPr>
        <a:xfrm flipV="1">
          <a:off x="16804640" y="18376446"/>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652" name="n_1aveValue【庁舎】&#10;一人当たり面積">
          <a:extLst>
            <a:ext uri="{FF2B5EF4-FFF2-40B4-BE49-F238E27FC236}">
              <a16:creationId xmlns:a16="http://schemas.microsoft.com/office/drawing/2014/main" id="{C20B4BEC-8750-4AC8-A22A-62DDDE4518C8}"/>
            </a:ext>
          </a:extLst>
        </xdr:cNvPr>
        <xdr:cNvSpPr txBox="1"/>
      </xdr:nvSpPr>
      <xdr:spPr>
        <a:xfrm>
          <a:off x="18982132" y="178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653" name="n_2aveValue【庁舎】&#10;一人当たり面積">
          <a:extLst>
            <a:ext uri="{FF2B5EF4-FFF2-40B4-BE49-F238E27FC236}">
              <a16:creationId xmlns:a16="http://schemas.microsoft.com/office/drawing/2014/main" id="{1D2A1DF9-3596-4E2B-9CD7-2082FC9D6596}"/>
            </a:ext>
          </a:extLst>
        </xdr:cNvPr>
        <xdr:cNvSpPr txBox="1"/>
      </xdr:nvSpPr>
      <xdr:spPr>
        <a:xfrm>
          <a:off x="18182032" y="178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654" name="n_3aveValue【庁舎】&#10;一人当たり面積">
          <a:extLst>
            <a:ext uri="{FF2B5EF4-FFF2-40B4-BE49-F238E27FC236}">
              <a16:creationId xmlns:a16="http://schemas.microsoft.com/office/drawing/2014/main" id="{B9C33B4E-F20D-41E9-8803-FF1830176627}"/>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655" name="n_4aveValue【庁舎】&#10;一人当たり面積">
          <a:extLst>
            <a:ext uri="{FF2B5EF4-FFF2-40B4-BE49-F238E27FC236}">
              <a16:creationId xmlns:a16="http://schemas.microsoft.com/office/drawing/2014/main" id="{63D1324B-9A3A-402A-8A8F-BABBB7FF237F}"/>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58800</xdr:rowOff>
    </xdr:from>
    <xdr:ext cx="469744" cy="259045"/>
    <xdr:sp macro="" textlink="">
      <xdr:nvSpPr>
        <xdr:cNvPr id="656" name="n_1mainValue【庁舎】&#10;一人当たり面積">
          <a:extLst>
            <a:ext uri="{FF2B5EF4-FFF2-40B4-BE49-F238E27FC236}">
              <a16:creationId xmlns:a16="http://schemas.microsoft.com/office/drawing/2014/main" id="{AAC3BE0B-7CE8-459D-A5E9-5708DFE591B3}"/>
            </a:ext>
          </a:extLst>
        </xdr:cNvPr>
        <xdr:cNvSpPr txBox="1"/>
      </xdr:nvSpPr>
      <xdr:spPr>
        <a:xfrm>
          <a:off x="18982132" y="1840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657" name="n_2mainValue【庁舎】&#10;一人当たり面積">
          <a:extLst>
            <a:ext uri="{FF2B5EF4-FFF2-40B4-BE49-F238E27FC236}">
              <a16:creationId xmlns:a16="http://schemas.microsoft.com/office/drawing/2014/main" id="{FB655CAD-0088-403C-B9D6-115689862789}"/>
            </a:ext>
          </a:extLst>
        </xdr:cNvPr>
        <xdr:cNvSpPr txBox="1"/>
      </xdr:nvSpPr>
      <xdr:spPr>
        <a:xfrm>
          <a:off x="18182032" y="184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75128</xdr:rowOff>
    </xdr:from>
    <xdr:ext cx="469744" cy="259045"/>
    <xdr:sp macro="" textlink="">
      <xdr:nvSpPr>
        <xdr:cNvPr id="658" name="n_3mainValue【庁舎】&#10;一人当たり面積">
          <a:extLst>
            <a:ext uri="{FF2B5EF4-FFF2-40B4-BE49-F238E27FC236}">
              <a16:creationId xmlns:a16="http://schemas.microsoft.com/office/drawing/2014/main" id="{A312BC20-90A6-47A7-8F96-7C8AFBEDF37F}"/>
            </a:ext>
          </a:extLst>
        </xdr:cNvPr>
        <xdr:cNvSpPr txBox="1"/>
      </xdr:nvSpPr>
      <xdr:spPr>
        <a:xfrm>
          <a:off x="17384472"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82748</xdr:rowOff>
    </xdr:from>
    <xdr:ext cx="469744" cy="259045"/>
    <xdr:sp macro="" textlink="">
      <xdr:nvSpPr>
        <xdr:cNvPr id="659" name="n_4mainValue【庁舎】&#10;一人当たり面積">
          <a:extLst>
            <a:ext uri="{FF2B5EF4-FFF2-40B4-BE49-F238E27FC236}">
              <a16:creationId xmlns:a16="http://schemas.microsoft.com/office/drawing/2014/main" id="{429E6AD7-94EE-4FAE-8D48-3A0C24BAB9EF}"/>
            </a:ext>
          </a:extLst>
        </xdr:cNvPr>
        <xdr:cNvSpPr txBox="1"/>
      </xdr:nvSpPr>
      <xdr:spPr>
        <a:xfrm>
          <a:off x="16588817" y="184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527D6B9A-1F10-442B-B96E-377D2551160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779A2FCC-29D8-494A-9001-5D5E2B5A60DE}"/>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ED5BCD77-4CD6-458B-AAFF-F8C631D37E0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図書館については、類似団体と比較して高い水準となっており、徐々に老朽化している。老朽化した部分を適切に修繕していくことで、長寿命化を図っていくことが必要となる。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体育館については、老朽化や耐震改修の必要性から計画的に建て替えを行ったことにより、減価償却率が低い水準となった。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一般廃棄物処理施設については、平成２８年度に施設の整理を行ったことにより数値に変動が生じた。現在廃棄物処理は他団体に委託しているため町内では実施していない。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消防施設については、類似団体と比較し高い水準になっている。今後、消防施設の統廃合を検討していき、必要な施設に対して適切な修繕を行っていくことで、数値を低く抑えていくことに努める。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役場庁舎については、旧本庁舎の耐震改修が必要であったことから、耐震と併せて保健センター機能を持たせ、新たに本庁舎を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別棟で建設したことから減価償却率が低い水準となっ</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ていたが、建設から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年を経過し徐々に減価償却率が高くなってきている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、類似団体平均を上回っているものの、依然として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全国平均や千葉県平均と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また、町の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面積が広く、山林が大部分を占めるという地理的条件から行政の効率化が困難な状況にあるが、緊急に必要な事業を峻別し投資的経費を抑制するなど歳出の見直しを実施するとともに、歳入においては定住化や子育て施策等に取組み人口減少に歯止めをかけ、地方税の徴収強化と併せて自主財源の確保に努め、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140305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12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減少し、類似団体平均、千葉県平均及び全国平均のいずれをも下回る水準となった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会計年度任用職員制度への移行などもあって人件費などの必要経費部分の割合が高い水準となっていることなどが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依然として経常収支比率が高いことの要因となっている。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今後、定員管理や会計年度任用職員の任用の適正化などの徹底をはじめ、事業の見直しなどを進め、経常経費の削減を図る。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64</xdr:row>
      <xdr:rowOff>20066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3091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121412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121412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507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77978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7356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138193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81043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1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13,647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、依然として類似団体平均を下回っている。しかしながら、千葉県平均や全国平均と比較すると高い水準である。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著しい人口減少による分母の減が数値の高水準の大きな要因となっているが、町の面積が広く行政の効率化が困難である。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厳しい状況ではあるが、今後も事務事業の見直しを中心とした組織の簡素化により、定員管理の適正化に努め、人件費の抑制や物件費等のコスト削減を図る。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123023</xdr:rowOff>
    </xdr:from>
    <xdr:to>
      <xdr:col>23</xdr:col>
      <xdr:colOff>133350</xdr:colOff>
      <xdr:row>80</xdr:row>
      <xdr:rowOff>150465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39023"/>
          <a:ext cx="8382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57899</xdr:rowOff>
    </xdr:from>
    <xdr:to>
      <xdr:col>19</xdr:col>
      <xdr:colOff>133350</xdr:colOff>
      <xdr:row>80</xdr:row>
      <xdr:rowOff>150465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73899"/>
          <a:ext cx="889000" cy="9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57899</xdr:rowOff>
    </xdr:from>
    <xdr:to>
      <xdr:col>15</xdr:col>
      <xdr:colOff>82550</xdr:colOff>
      <xdr:row>80</xdr:row>
      <xdr:rowOff>84413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773899"/>
          <a:ext cx="889000" cy="2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54259</xdr:rowOff>
    </xdr:from>
    <xdr:to>
      <xdr:col>11</xdr:col>
      <xdr:colOff>31750</xdr:colOff>
      <xdr:row>80</xdr:row>
      <xdr:rowOff>84413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70259"/>
          <a:ext cx="889000" cy="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72223</xdr:rowOff>
    </xdr:from>
    <xdr:to>
      <xdr:col>23</xdr:col>
      <xdr:colOff>184150</xdr:colOff>
      <xdr:row>81</xdr:row>
      <xdr:rowOff>2373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88750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3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99665</xdr:rowOff>
    </xdr:from>
    <xdr:to>
      <xdr:col>19</xdr:col>
      <xdr:colOff>184150</xdr:colOff>
      <xdr:row>81</xdr:row>
      <xdr:rowOff>29815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39992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7099</xdr:rowOff>
    </xdr:from>
    <xdr:to>
      <xdr:col>15</xdr:col>
      <xdr:colOff>133350</xdr:colOff>
      <xdr:row>80</xdr:row>
      <xdr:rowOff>108699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118876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9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33613</xdr:rowOff>
    </xdr:from>
    <xdr:to>
      <xdr:col>11</xdr:col>
      <xdr:colOff>82550</xdr:colOff>
      <xdr:row>80</xdr:row>
      <xdr:rowOff>135213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145390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3459</xdr:rowOff>
    </xdr:from>
    <xdr:to>
      <xdr:col>7</xdr:col>
      <xdr:colOff>31750</xdr:colOff>
      <xdr:row>80</xdr:row>
      <xdr:rowOff>105059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115236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類似団体平均や全国町村平均を上回っているが、給与体系の適正化のほか、独自の昇給抑制策を図るなどし、全国市平均は下回っている。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今後も人事院及び県人事委員会の勧告を基に民間資金に即した適正な給与体系の構築に努める。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131763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7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131763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65866"/>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162454</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3570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162454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6532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53040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167340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111654</xdr:rowOff>
    </xdr:from>
    <xdr:to>
      <xdr:col>68</xdr:col>
      <xdr:colOff>203200</xdr:colOff>
      <xdr:row>86</xdr:row>
      <xdr:rowOff>41804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26581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の推進により職員数は減少し、計画の達成率も概ね順調ではあるが、人口の減少も著しく未だ類似団体平均を上回っている。全国平均、県平均と比較しても大幅に多い状況にあるので、今後も退職者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不補充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、業務の外部委託の推進、会計年度任用職員の利活用等により正規職員の削減を図る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65236</xdr:rowOff>
    </xdr:from>
    <xdr:to>
      <xdr:col>81</xdr:col>
      <xdr:colOff>44450</xdr:colOff>
      <xdr:row>63</xdr:row>
      <xdr:rowOff>95800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66586"/>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4911</xdr:rowOff>
    </xdr:from>
    <xdr:to>
      <xdr:col>77</xdr:col>
      <xdr:colOff>44450</xdr:colOff>
      <xdr:row>63</xdr:row>
      <xdr:rowOff>65236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0626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126492</xdr:rowOff>
    </xdr:from>
    <xdr:to>
      <xdr:col>72</xdr:col>
      <xdr:colOff>203200</xdr:colOff>
      <xdr:row>63</xdr:row>
      <xdr:rowOff>4911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6392"/>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98341</xdr:rowOff>
    </xdr:from>
    <xdr:to>
      <xdr:col>68</xdr:col>
      <xdr:colOff>152400</xdr:colOff>
      <xdr:row>62</xdr:row>
      <xdr:rowOff>126492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2824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45000</xdr:rowOff>
    </xdr:from>
    <xdr:to>
      <xdr:col>81</xdr:col>
      <xdr:colOff>95250</xdr:colOff>
      <xdr:row>63</xdr:row>
      <xdr:rowOff>146600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17077</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1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14436</xdr:rowOff>
    </xdr:from>
    <xdr:to>
      <xdr:col>77</xdr:col>
      <xdr:colOff>95250</xdr:colOff>
      <xdr:row>63</xdr:row>
      <xdr:rowOff>116036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100813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0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125561</xdr:rowOff>
    </xdr:from>
    <xdr:to>
      <xdr:col>73</xdr:col>
      <xdr:colOff>44450</xdr:colOff>
      <xdr:row>63</xdr:row>
      <xdr:rowOff>55711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40488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75692</xdr:rowOff>
    </xdr:from>
    <xdr:to>
      <xdr:col>68</xdr:col>
      <xdr:colOff>203200</xdr:colOff>
      <xdr:row>63</xdr:row>
      <xdr:rowOff>5842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162069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47541</xdr:rowOff>
    </xdr:from>
    <xdr:to>
      <xdr:col>64</xdr:col>
      <xdr:colOff>152400</xdr:colOff>
      <xdr:row>62</xdr:row>
      <xdr:rowOff>149141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7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133918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元利償還金の額は前年度に比べ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、分母となる普通交付税等も増であったことから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の減少となり、従前に引き続き類似団体平均、千葉県平均、全国平均のいずれをも下回る状況であった。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今後も新規発行債の抑制に努め実質公債費比率の抑制を図る。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18542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568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47498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0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76454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340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39</xdr:row>
      <xdr:rowOff>86106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将来負担がなくなり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類似団体平均を引き続き上回る状況である。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理由としては充当可能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基金への積立が増加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したことが大きな要因である。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今後も公債費等義務的経費の削減を中心に行財政改革を進めるとともに、適切な基金への積立を行うことで財政の健全化に努める。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37394</xdr:rowOff>
    </xdr:from>
    <xdr:to>
      <xdr:col>77</xdr:col>
      <xdr:colOff>44450</xdr:colOff>
      <xdr:row>14</xdr:row>
      <xdr:rowOff>62865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437694"/>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37394</xdr:rowOff>
    </xdr:from>
    <xdr:to>
      <xdr:col>72</xdr:col>
      <xdr:colOff>203200</xdr:colOff>
      <xdr:row>15</xdr:row>
      <xdr:rowOff>85796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437694"/>
          <a:ext cx="889000" cy="2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65687</xdr:rowOff>
    </xdr:from>
    <xdr:to>
      <xdr:col>68</xdr:col>
      <xdr:colOff>152400</xdr:colOff>
      <xdr:row>15</xdr:row>
      <xdr:rowOff>85796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3743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xdr:rowOff>
    </xdr:from>
    <xdr:to>
      <xdr:col>77</xdr:col>
      <xdr:colOff>95250</xdr:colOff>
      <xdr:row>14</xdr:row>
      <xdr:rowOff>113665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98442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49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158044</xdr:rowOff>
    </xdr:from>
    <xdr:to>
      <xdr:col>73</xdr:col>
      <xdr:colOff>44450</xdr:colOff>
      <xdr:row>14</xdr:row>
      <xdr:rowOff>88194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3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72971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47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14887</xdr:rowOff>
    </xdr:from>
    <xdr:to>
      <xdr:col>64</xdr:col>
      <xdr:colOff>152400</xdr:colOff>
      <xdr:row>15</xdr:row>
      <xdr:rowOff>116487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126664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3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給与水準は国を下回っているものの、職員数が多いことから人件費の経常収支比率が類似団体よりも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分母となる経常一般財源である地方交付税等の増により経常収支比率は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％減少したが、引き続き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正規職員の定員管理の適正化に引き続き努めるとともに、会計年度任用職員の任用や給与水準についても適正化を図り、外部委託等も活用して人件費の抑制に努める。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173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123190</xdr:rowOff>
    </xdr:from>
    <xdr:to>
      <xdr:col>19</xdr:col>
      <xdr:colOff>187325</xdr:colOff>
      <xdr:row>40</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097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5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と若干の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減となり、類似団体平均、千葉県平均及び全国平均のいずれをも大幅に下回った。</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経常一般財源である地方交付税等の増により経常収支比率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が減少したものであり、経常一般財源を充当している物件費そのものは増加している。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会計年度任用職員の任用により人件費の割合が高く物件費は抑制できている状況であるため、これに係る業務を民間委託すると物件費は増加するものと見込まれる。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44704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65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44704</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87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61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165354</xdr:rowOff>
    </xdr:from>
    <xdr:to>
      <xdr:col>78</xdr:col>
      <xdr:colOff>120650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105681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、千葉県平均や全国平均に比べると低い水準である。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年度は新型コロナウイルスの影響によ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り、扶助費全体の歳出は増加しているものの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分母となる経常一般財源である地方交付税等の増により経常収支比率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大幅な下落は一過性のものとみられ、今後、再び住民のニーズは増えていくことが考えられるため、限られた財源の有効利用に努める。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8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32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ポイント減少しており、類似団体平均、千葉県平均及び全国平均のいずれをも下回っている。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従前より低水準を維持できており、今後も現状を維持できるよう比率抑制に努める。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59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42418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51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42418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87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33274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103395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、千葉県平均や全国平均と比較すると高い水準にある。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病院組合やごみ処理委託への負担金等が高い水準で推移しているため、公立病院改革プランの推進や、ごみの排出抑制による経費の縮減に努めていく。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9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82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089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ポイント減少し、類似団体平均、千葉県平均及び全国平均のいずれをも下回っている。地方債残高の抑制に努めているところであるが、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地方債の新規発行を行う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事業等が予定されていること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や過疎対策事業に係る償還が始まるため公債費の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事業の緊急性・必要性を勘案し、今後も地方債の新規発行を控え比率上昇の抑制に努める。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59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20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8889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31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27939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39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物件費やその他項目では各種平均を下回っているものの、人件費での上回りが非常に大きい状況である。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人件費については、正規職員の定員管理の適正化に引き続き努めるとともに、会計年度任用職員の任用や給与水準についても適正化を図り、外部委託等も活用し比率抑制に努める。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6388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115570</xdr:rowOff>
    </xdr:from>
    <xdr:to>
      <xdr:col>78</xdr:col>
      <xdr:colOff>69850</xdr:colOff>
      <xdr:row>79</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88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15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62230</xdr:rowOff>
    </xdr:from>
    <xdr:to>
      <xdr:col>69</xdr:col>
      <xdr:colOff>92075</xdr:colOff>
      <xdr:row>78</xdr:row>
      <xdr:rowOff>142239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353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133350</xdr:rowOff>
    </xdr:from>
    <xdr:to>
      <xdr:col>74</xdr:col>
      <xdr:colOff>31750</xdr:colOff>
      <xdr:row>79</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48277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110670</xdr:rowOff>
    </xdr:from>
    <xdr:to>
      <xdr:col>29</xdr:col>
      <xdr:colOff>127000</xdr:colOff>
      <xdr:row>15</xdr:row>
      <xdr:rowOff>146530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30045"/>
          <a:ext cx="647700" cy="3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146530</xdr:rowOff>
    </xdr:from>
    <xdr:to>
      <xdr:col>26</xdr:col>
      <xdr:colOff>50800</xdr:colOff>
      <xdr:row>16</xdr:row>
      <xdr:rowOff>89479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5905"/>
          <a:ext cx="698500" cy="11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51958</xdr:rowOff>
    </xdr:from>
    <xdr:to>
      <xdr:col>22</xdr:col>
      <xdr:colOff>114300</xdr:colOff>
      <xdr:row>16</xdr:row>
      <xdr:rowOff>89479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42783"/>
          <a:ext cx="698500" cy="3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51958</xdr:rowOff>
    </xdr:from>
    <xdr:to>
      <xdr:col>18</xdr:col>
      <xdr:colOff>177800</xdr:colOff>
      <xdr:row>16</xdr:row>
      <xdr:rowOff>136273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2783"/>
          <a:ext cx="698500" cy="8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59870</xdr:rowOff>
    </xdr:from>
    <xdr:to>
      <xdr:col>29</xdr:col>
      <xdr:colOff>177800</xdr:colOff>
      <xdr:row>15</xdr:row>
      <xdr:rowOff>161470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76397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95730</xdr:rowOff>
    </xdr:from>
    <xdr:to>
      <xdr:col>26</xdr:col>
      <xdr:colOff>101600</xdr:colOff>
      <xdr:row>16</xdr:row>
      <xdr:rowOff>25880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36057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38679</xdr:rowOff>
    </xdr:from>
    <xdr:to>
      <xdr:col>22</xdr:col>
      <xdr:colOff>165100</xdr:colOff>
      <xdr:row>16</xdr:row>
      <xdr:rowOff>140279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125056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1158</xdr:rowOff>
    </xdr:from>
    <xdr:to>
      <xdr:col>19</xdr:col>
      <xdr:colOff>38100</xdr:colOff>
      <xdr:row>16</xdr:row>
      <xdr:rowOff>102758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87535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7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85473</xdr:rowOff>
    </xdr:from>
    <xdr:to>
      <xdr:col>15</xdr:col>
      <xdr:colOff>101600</xdr:colOff>
      <xdr:row>17</xdr:row>
      <xdr:rowOff>15623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136163</xdr:rowOff>
    </xdr:from>
    <xdr:to>
      <xdr:col>29</xdr:col>
      <xdr:colOff>127000</xdr:colOff>
      <xdr:row>37</xdr:row>
      <xdr:rowOff>185083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60863"/>
          <a:ext cx="6477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136163</xdr:rowOff>
    </xdr:from>
    <xdr:to>
      <xdr:col>26</xdr:col>
      <xdr:colOff>50800</xdr:colOff>
      <xdr:row>37</xdr:row>
      <xdr:rowOff>157461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60863"/>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134792</xdr:rowOff>
    </xdr:from>
    <xdr:to>
      <xdr:col>22</xdr:col>
      <xdr:colOff>114300</xdr:colOff>
      <xdr:row>37</xdr:row>
      <xdr:rowOff>157461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9492"/>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130734</xdr:rowOff>
    </xdr:from>
    <xdr:to>
      <xdr:col>18</xdr:col>
      <xdr:colOff>177800</xdr:colOff>
      <xdr:row>37</xdr:row>
      <xdr:rowOff>134792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5434"/>
          <a:ext cx="698500" cy="4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134283</xdr:rowOff>
    </xdr:from>
    <xdr:to>
      <xdr:col>29</xdr:col>
      <xdr:colOff>177800</xdr:colOff>
      <xdr:row>37</xdr:row>
      <xdr:rowOff>235883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8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106360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85363</xdr:rowOff>
    </xdr:from>
    <xdr:to>
      <xdr:col>26</xdr:col>
      <xdr:colOff>101600</xdr:colOff>
      <xdr:row>37</xdr:row>
      <xdr:rowOff>186963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171740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9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106661</xdr:rowOff>
    </xdr:from>
    <xdr:to>
      <xdr:col>22</xdr:col>
      <xdr:colOff>165100</xdr:colOff>
      <xdr:row>37</xdr:row>
      <xdr:rowOff>208261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3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193038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1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83992</xdr:rowOff>
    </xdr:from>
    <xdr:to>
      <xdr:col>19</xdr:col>
      <xdr:colOff>38100</xdr:colOff>
      <xdr:row>37</xdr:row>
      <xdr:rowOff>185592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8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170369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79934</xdr:rowOff>
    </xdr:from>
    <xdr:to>
      <xdr:col>15</xdr:col>
      <xdr:colOff>101600</xdr:colOff>
      <xdr:row>37</xdr:row>
      <xdr:rowOff>181534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166311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163962</xdr:rowOff>
    </xdr:from>
    <xdr:to>
      <xdr:col>24</xdr:col>
      <xdr:colOff>63500</xdr:colOff>
      <xdr:row>35</xdr:row>
      <xdr:rowOff>38064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262"/>
          <a:ext cx="838200" cy="4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38064</xdr:rowOff>
    </xdr:from>
    <xdr:to>
      <xdr:col>19</xdr:col>
      <xdr:colOff>177800</xdr:colOff>
      <xdr:row>36</xdr:row>
      <xdr:rowOff>21407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38814"/>
          <a:ext cx="889000" cy="15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21407</xdr:rowOff>
    </xdr:from>
    <xdr:to>
      <xdr:col>15</xdr:col>
      <xdr:colOff>50800</xdr:colOff>
      <xdr:row>36</xdr:row>
      <xdr:rowOff>43581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3607"/>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43581</xdr:rowOff>
    </xdr:from>
    <xdr:to>
      <xdr:col>10</xdr:col>
      <xdr:colOff>114300</xdr:colOff>
      <xdr:row>36</xdr:row>
      <xdr:rowOff>71829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578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113162</xdr:rowOff>
    </xdr:from>
    <xdr:to>
      <xdr:col>24</xdr:col>
      <xdr:colOff>114300</xdr:colOff>
      <xdr:row>35</xdr:row>
      <xdr:rowOff>43312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136039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158714</xdr:rowOff>
    </xdr:from>
    <xdr:to>
      <xdr:col>20</xdr:col>
      <xdr:colOff>38100</xdr:colOff>
      <xdr:row>35</xdr:row>
      <xdr:rowOff>88864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105391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142057</xdr:rowOff>
    </xdr:from>
    <xdr:to>
      <xdr:col>15</xdr:col>
      <xdr:colOff>101600</xdr:colOff>
      <xdr:row>36</xdr:row>
      <xdr:rowOff>72207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88734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164231</xdr:rowOff>
    </xdr:from>
    <xdr:to>
      <xdr:col>10</xdr:col>
      <xdr:colOff>165100</xdr:colOff>
      <xdr:row>36</xdr:row>
      <xdr:rowOff>94381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110908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21029</xdr:rowOff>
    </xdr:from>
    <xdr:to>
      <xdr:col>6</xdr:col>
      <xdr:colOff>38100</xdr:colOff>
      <xdr:row>36</xdr:row>
      <xdr:rowOff>122629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113756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8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14546</xdr:rowOff>
    </xdr:from>
    <xdr:to>
      <xdr:col>24</xdr:col>
      <xdr:colOff>63500</xdr:colOff>
      <xdr:row>58</xdr:row>
      <xdr:rowOff>53878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58646"/>
          <a:ext cx="8382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14546</xdr:rowOff>
    </xdr:from>
    <xdr:to>
      <xdr:col>19</xdr:col>
      <xdr:colOff>177800</xdr:colOff>
      <xdr:row>58</xdr:row>
      <xdr:rowOff>66272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8646"/>
          <a:ext cx="889000" cy="5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52428</xdr:rowOff>
    </xdr:from>
    <xdr:to>
      <xdr:col>15</xdr:col>
      <xdr:colOff>50800</xdr:colOff>
      <xdr:row>58</xdr:row>
      <xdr:rowOff>66272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6528"/>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52428</xdr:rowOff>
    </xdr:from>
    <xdr:to>
      <xdr:col>10</xdr:col>
      <xdr:colOff>114300</xdr:colOff>
      <xdr:row>58</xdr:row>
      <xdr:rowOff>58400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6528"/>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3078</xdr:rowOff>
    </xdr:from>
    <xdr:to>
      <xdr:col>24</xdr:col>
      <xdr:colOff>114300</xdr:colOff>
      <xdr:row>58</xdr:row>
      <xdr:rowOff>104678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89455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135196</xdr:rowOff>
    </xdr:from>
    <xdr:to>
      <xdr:col>20</xdr:col>
      <xdr:colOff>38100</xdr:colOff>
      <xdr:row>58</xdr:row>
      <xdr:rowOff>65346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56473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15472</xdr:rowOff>
    </xdr:from>
    <xdr:to>
      <xdr:col>15</xdr:col>
      <xdr:colOff>101600</xdr:colOff>
      <xdr:row>58</xdr:row>
      <xdr:rowOff>117072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108199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1628</xdr:rowOff>
    </xdr:from>
    <xdr:to>
      <xdr:col>10</xdr:col>
      <xdr:colOff>165100</xdr:colOff>
      <xdr:row>58</xdr:row>
      <xdr:rowOff>103228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94355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7600</xdr:rowOff>
    </xdr:from>
    <xdr:to>
      <xdr:col>6</xdr:col>
      <xdr:colOff>38100</xdr:colOff>
      <xdr:row>58</xdr:row>
      <xdr:rowOff>109200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100327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144844</xdr:rowOff>
    </xdr:from>
    <xdr:to>
      <xdr:col>24</xdr:col>
      <xdr:colOff>63500</xdr:colOff>
      <xdr:row>78</xdr:row>
      <xdr:rowOff>164331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7944"/>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152769</xdr:rowOff>
    </xdr:from>
    <xdr:to>
      <xdr:col>19</xdr:col>
      <xdr:colOff>177800</xdr:colOff>
      <xdr:row>78</xdr:row>
      <xdr:rowOff>164331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25869"/>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148216</xdr:rowOff>
    </xdr:from>
    <xdr:to>
      <xdr:col>15</xdr:col>
      <xdr:colOff>50800</xdr:colOff>
      <xdr:row>78</xdr:row>
      <xdr:rowOff>152769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21316"/>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145701</xdr:rowOff>
    </xdr:from>
    <xdr:to>
      <xdr:col>10</xdr:col>
      <xdr:colOff>114300</xdr:colOff>
      <xdr:row>78</xdr:row>
      <xdr:rowOff>148216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880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94044</xdr:rowOff>
    </xdr:from>
    <xdr:to>
      <xdr:col>24</xdr:col>
      <xdr:colOff>114300</xdr:colOff>
      <xdr:row>79</xdr:row>
      <xdr:rowOff>24194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8971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113531</xdr:rowOff>
    </xdr:from>
    <xdr:to>
      <xdr:col>20</xdr:col>
      <xdr:colOff>38100</xdr:colOff>
      <xdr:row>79</xdr:row>
      <xdr:rowOff>43681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34808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101969</xdr:rowOff>
    </xdr:from>
    <xdr:to>
      <xdr:col>15</xdr:col>
      <xdr:colOff>101600</xdr:colOff>
      <xdr:row>79</xdr:row>
      <xdr:rowOff>32119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23246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97416</xdr:rowOff>
    </xdr:from>
    <xdr:to>
      <xdr:col>10</xdr:col>
      <xdr:colOff>165100</xdr:colOff>
      <xdr:row>79</xdr:row>
      <xdr:rowOff>27566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18693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94901</xdr:rowOff>
    </xdr:from>
    <xdr:to>
      <xdr:col>6</xdr:col>
      <xdr:colOff>38100</xdr:colOff>
      <xdr:row>79</xdr:row>
      <xdr:rowOff>25051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16178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110275</xdr:rowOff>
    </xdr:from>
    <xdr:to>
      <xdr:col>24</xdr:col>
      <xdr:colOff>63500</xdr:colOff>
      <xdr:row>97</xdr:row>
      <xdr:rowOff>147114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69475"/>
          <a:ext cx="838200" cy="20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123579</xdr:rowOff>
    </xdr:from>
    <xdr:to>
      <xdr:col>19</xdr:col>
      <xdr:colOff>177800</xdr:colOff>
      <xdr:row>97</xdr:row>
      <xdr:rowOff>147114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54229"/>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123579</xdr:rowOff>
    </xdr:from>
    <xdr:to>
      <xdr:col>15</xdr:col>
      <xdr:colOff>50800</xdr:colOff>
      <xdr:row>97</xdr:row>
      <xdr:rowOff>156530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5422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156530</xdr:rowOff>
    </xdr:from>
    <xdr:to>
      <xdr:col>10</xdr:col>
      <xdr:colOff>114300</xdr:colOff>
      <xdr:row>98</xdr:row>
      <xdr:rowOff>1005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7180"/>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59475</xdr:rowOff>
    </xdr:from>
    <xdr:to>
      <xdr:col>24</xdr:col>
      <xdr:colOff>114300</xdr:colOff>
      <xdr:row>96</xdr:row>
      <xdr:rowOff>161075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96314</xdr:rowOff>
    </xdr:from>
    <xdr:to>
      <xdr:col>20</xdr:col>
      <xdr:colOff>38100</xdr:colOff>
      <xdr:row>98</xdr:row>
      <xdr:rowOff>26464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17591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72779</xdr:rowOff>
    </xdr:from>
    <xdr:to>
      <xdr:col>15</xdr:col>
      <xdr:colOff>101600</xdr:colOff>
      <xdr:row>98</xdr:row>
      <xdr:rowOff>2929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0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165506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105730</xdr:rowOff>
    </xdr:from>
    <xdr:to>
      <xdr:col>10</xdr:col>
      <xdr:colOff>165100</xdr:colOff>
      <xdr:row>98</xdr:row>
      <xdr:rowOff>35880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27007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121655</xdr:rowOff>
    </xdr:from>
    <xdr:to>
      <xdr:col>6</xdr:col>
      <xdr:colOff>38100</xdr:colOff>
      <xdr:row>98</xdr:row>
      <xdr:rowOff>51805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66182</xdr:rowOff>
    </xdr:from>
    <xdr:to>
      <xdr:col>55</xdr:col>
      <xdr:colOff>0</xdr:colOff>
      <xdr:row>35</xdr:row>
      <xdr:rowOff>149439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895482"/>
          <a:ext cx="838200" cy="2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66182</xdr:rowOff>
    </xdr:from>
    <xdr:to>
      <xdr:col>50</xdr:col>
      <xdr:colOff>114300</xdr:colOff>
      <xdr:row>36</xdr:row>
      <xdr:rowOff>155615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895482"/>
          <a:ext cx="889000" cy="4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154006</xdr:rowOff>
    </xdr:from>
    <xdr:to>
      <xdr:col>45</xdr:col>
      <xdr:colOff>177800</xdr:colOff>
      <xdr:row>36</xdr:row>
      <xdr:rowOff>155615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26206"/>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147933</xdr:rowOff>
    </xdr:from>
    <xdr:to>
      <xdr:col>41</xdr:col>
      <xdr:colOff>50800</xdr:colOff>
      <xdr:row>36</xdr:row>
      <xdr:rowOff>154006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20133"/>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98639</xdr:rowOff>
    </xdr:from>
    <xdr:to>
      <xdr:col>55</xdr:col>
      <xdr:colOff>50800</xdr:colOff>
      <xdr:row>36</xdr:row>
      <xdr:rowOff>28789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121516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15382</xdr:rowOff>
    </xdr:from>
    <xdr:to>
      <xdr:col>50</xdr:col>
      <xdr:colOff>165100</xdr:colOff>
      <xdr:row>34</xdr:row>
      <xdr:rowOff>116982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108109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3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104815</xdr:rowOff>
    </xdr:from>
    <xdr:to>
      <xdr:col>46</xdr:col>
      <xdr:colOff>38100</xdr:colOff>
      <xdr:row>37</xdr:row>
      <xdr:rowOff>34965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26092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36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103206</xdr:rowOff>
    </xdr:from>
    <xdr:to>
      <xdr:col>41</xdr:col>
      <xdr:colOff>101600</xdr:colOff>
      <xdr:row>37</xdr:row>
      <xdr:rowOff>33356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24483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36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97133</xdr:rowOff>
    </xdr:from>
    <xdr:to>
      <xdr:col>36</xdr:col>
      <xdr:colOff>165100</xdr:colOff>
      <xdr:row>37</xdr:row>
      <xdr:rowOff>27283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18410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3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52378</xdr:rowOff>
    </xdr:from>
    <xdr:to>
      <xdr:col>55</xdr:col>
      <xdr:colOff>0</xdr:colOff>
      <xdr:row>58</xdr:row>
      <xdr:rowOff>114113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6478"/>
          <a:ext cx="8382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114113</xdr:rowOff>
    </xdr:from>
    <xdr:to>
      <xdr:col>50</xdr:col>
      <xdr:colOff>114300</xdr:colOff>
      <xdr:row>58</xdr:row>
      <xdr:rowOff>115263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58213"/>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85506</xdr:rowOff>
    </xdr:from>
    <xdr:to>
      <xdr:col>45</xdr:col>
      <xdr:colOff>177800</xdr:colOff>
      <xdr:row>58</xdr:row>
      <xdr:rowOff>115263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29606"/>
          <a:ext cx="8890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85506</xdr:rowOff>
    </xdr:from>
    <xdr:to>
      <xdr:col>41</xdr:col>
      <xdr:colOff>50800</xdr:colOff>
      <xdr:row>58</xdr:row>
      <xdr:rowOff>153657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9606"/>
          <a:ext cx="889000" cy="6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1578</xdr:rowOff>
    </xdr:from>
    <xdr:to>
      <xdr:col>55</xdr:col>
      <xdr:colOff>50800</xdr:colOff>
      <xdr:row>58</xdr:row>
      <xdr:rowOff>103178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151455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63313</xdr:rowOff>
    </xdr:from>
    <xdr:to>
      <xdr:col>50</xdr:col>
      <xdr:colOff>165100</xdr:colOff>
      <xdr:row>58</xdr:row>
      <xdr:rowOff>164913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156040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64463</xdr:rowOff>
    </xdr:from>
    <xdr:to>
      <xdr:col>46</xdr:col>
      <xdr:colOff>38100</xdr:colOff>
      <xdr:row>58</xdr:row>
      <xdr:rowOff>166063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34706</xdr:rowOff>
    </xdr:from>
    <xdr:to>
      <xdr:col>41</xdr:col>
      <xdr:colOff>101600</xdr:colOff>
      <xdr:row>58</xdr:row>
      <xdr:rowOff>136306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127433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102857</xdr:rowOff>
    </xdr:from>
    <xdr:to>
      <xdr:col>36</xdr:col>
      <xdr:colOff>165100</xdr:colOff>
      <xdr:row>59</xdr:row>
      <xdr:rowOff>33007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24134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8499</xdr:rowOff>
    </xdr:from>
    <xdr:to>
      <xdr:col>55</xdr:col>
      <xdr:colOff>0</xdr:colOff>
      <xdr:row>79</xdr:row>
      <xdr:rowOff>22413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53049"/>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3291</xdr:rowOff>
    </xdr:from>
    <xdr:to>
      <xdr:col>50</xdr:col>
      <xdr:colOff>114300</xdr:colOff>
      <xdr:row>79</xdr:row>
      <xdr:rowOff>22413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7841"/>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116653</xdr:rowOff>
    </xdr:from>
    <xdr:to>
      <xdr:col>45</xdr:col>
      <xdr:colOff>177800</xdr:colOff>
      <xdr:row>79</xdr:row>
      <xdr:rowOff>3291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89753"/>
          <a:ext cx="889000" cy="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116653</xdr:rowOff>
    </xdr:from>
    <xdr:to>
      <xdr:col>41</xdr:col>
      <xdr:colOff>50800</xdr:colOff>
      <xdr:row>79</xdr:row>
      <xdr:rowOff>2784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89753"/>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129149</xdr:rowOff>
    </xdr:from>
    <xdr:to>
      <xdr:col>55</xdr:col>
      <xdr:colOff>50800</xdr:colOff>
      <xdr:row>79</xdr:row>
      <xdr:rowOff>59299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44076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143063</xdr:rowOff>
    </xdr:from>
    <xdr:to>
      <xdr:col>50</xdr:col>
      <xdr:colOff>165100</xdr:colOff>
      <xdr:row>79</xdr:row>
      <xdr:rowOff>73213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64340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0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123941</xdr:rowOff>
    </xdr:from>
    <xdr:to>
      <xdr:col>46</xdr:col>
      <xdr:colOff>38100</xdr:colOff>
      <xdr:row>79</xdr:row>
      <xdr:rowOff>54091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45218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65853</xdr:rowOff>
    </xdr:from>
    <xdr:to>
      <xdr:col>41</xdr:col>
      <xdr:colOff>101600</xdr:colOff>
      <xdr:row>78</xdr:row>
      <xdr:rowOff>167453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158580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123434</xdr:rowOff>
    </xdr:from>
    <xdr:to>
      <xdr:col>36</xdr:col>
      <xdr:colOff>165100</xdr:colOff>
      <xdr:row>79</xdr:row>
      <xdr:rowOff>53584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44711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65474</xdr:rowOff>
    </xdr:from>
    <xdr:to>
      <xdr:col>55</xdr:col>
      <xdr:colOff>0</xdr:colOff>
      <xdr:row>97</xdr:row>
      <xdr:rowOff>134676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696124"/>
          <a:ext cx="838200" cy="6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134676</xdr:rowOff>
    </xdr:from>
    <xdr:to>
      <xdr:col>50</xdr:col>
      <xdr:colOff>114300</xdr:colOff>
      <xdr:row>97</xdr:row>
      <xdr:rowOff>152932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65326"/>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152932</xdr:rowOff>
    </xdr:from>
    <xdr:to>
      <xdr:col>45</xdr:col>
      <xdr:colOff>177800</xdr:colOff>
      <xdr:row>98</xdr:row>
      <xdr:rowOff>5269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83582"/>
          <a:ext cx="889000" cy="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5269</xdr:rowOff>
    </xdr:from>
    <xdr:to>
      <xdr:col>41</xdr:col>
      <xdr:colOff>50800</xdr:colOff>
      <xdr:row>98</xdr:row>
      <xdr:rowOff>36350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07369"/>
          <a:ext cx="889000" cy="3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14674</xdr:rowOff>
    </xdr:from>
    <xdr:to>
      <xdr:col>55</xdr:col>
      <xdr:colOff>50800</xdr:colOff>
      <xdr:row>97</xdr:row>
      <xdr:rowOff>116274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164551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2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83876</xdr:rowOff>
    </xdr:from>
    <xdr:to>
      <xdr:col>50</xdr:col>
      <xdr:colOff>165100</xdr:colOff>
      <xdr:row>98</xdr:row>
      <xdr:rowOff>14026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0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102132</xdr:rowOff>
    </xdr:from>
    <xdr:to>
      <xdr:col>46</xdr:col>
      <xdr:colOff>38100</xdr:colOff>
      <xdr:row>98</xdr:row>
      <xdr:rowOff>32282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23409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125919</xdr:rowOff>
    </xdr:from>
    <xdr:to>
      <xdr:col>41</xdr:col>
      <xdr:colOff>101600</xdr:colOff>
      <xdr:row>98</xdr:row>
      <xdr:rowOff>56069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157000</xdr:rowOff>
    </xdr:from>
    <xdr:to>
      <xdr:col>36</xdr:col>
      <xdr:colOff>165100</xdr:colOff>
      <xdr:row>98</xdr:row>
      <xdr:rowOff>87150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18331</xdr:rowOff>
    </xdr:from>
    <xdr:to>
      <xdr:col>85</xdr:col>
      <xdr:colOff>127000</xdr:colOff>
      <xdr:row>38</xdr:row>
      <xdr:rowOff>82646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33431"/>
          <a:ext cx="838200" cy="6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18331</xdr:rowOff>
    </xdr:from>
    <xdr:to>
      <xdr:col>81</xdr:col>
      <xdr:colOff>50800</xdr:colOff>
      <xdr:row>38</xdr:row>
      <xdr:rowOff>67458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533431"/>
          <a:ext cx="889000" cy="4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67458</xdr:rowOff>
    </xdr:from>
    <xdr:to>
      <xdr:col>76</xdr:col>
      <xdr:colOff>114300</xdr:colOff>
      <xdr:row>38</xdr:row>
      <xdr:rowOff>130552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8255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116008</xdr:rowOff>
    </xdr:from>
    <xdr:to>
      <xdr:col>71</xdr:col>
      <xdr:colOff>177800</xdr:colOff>
      <xdr:row>38</xdr:row>
      <xdr:rowOff>130552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31108"/>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31846</xdr:rowOff>
    </xdr:from>
    <xdr:to>
      <xdr:col>85</xdr:col>
      <xdr:colOff>177800</xdr:colOff>
      <xdr:row>38</xdr:row>
      <xdr:rowOff>133446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162673</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138982</xdr:rowOff>
    </xdr:from>
    <xdr:to>
      <xdr:col>81</xdr:col>
      <xdr:colOff>101600</xdr:colOff>
      <xdr:row>38</xdr:row>
      <xdr:rowOff>69132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85659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62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16658</xdr:rowOff>
    </xdr:from>
    <xdr:to>
      <xdr:col>76</xdr:col>
      <xdr:colOff>165100</xdr:colOff>
      <xdr:row>38</xdr:row>
      <xdr:rowOff>118258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134785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30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79752</xdr:rowOff>
    </xdr:from>
    <xdr:to>
      <xdr:col>72</xdr:col>
      <xdr:colOff>38100</xdr:colOff>
      <xdr:row>39</xdr:row>
      <xdr:rowOff>9902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65208</xdr:rowOff>
    </xdr:from>
    <xdr:to>
      <xdr:col>67</xdr:col>
      <xdr:colOff>101600</xdr:colOff>
      <xdr:row>38</xdr:row>
      <xdr:rowOff>166808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157935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70714</xdr:rowOff>
    </xdr:from>
    <xdr:to>
      <xdr:col>85</xdr:col>
      <xdr:colOff>127000</xdr:colOff>
      <xdr:row>77</xdr:row>
      <xdr:rowOff>74544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72364"/>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70714</xdr:rowOff>
    </xdr:from>
    <xdr:to>
      <xdr:col>81</xdr:col>
      <xdr:colOff>50800</xdr:colOff>
      <xdr:row>77</xdr:row>
      <xdr:rowOff>83099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72364"/>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81722</xdr:rowOff>
    </xdr:from>
    <xdr:to>
      <xdr:col>76</xdr:col>
      <xdr:colOff>114300</xdr:colOff>
      <xdr:row>77</xdr:row>
      <xdr:rowOff>83099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3372"/>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74558</xdr:rowOff>
    </xdr:from>
    <xdr:to>
      <xdr:col>71</xdr:col>
      <xdr:colOff>177800</xdr:colOff>
      <xdr:row>77</xdr:row>
      <xdr:rowOff>81722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76208"/>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23744</xdr:rowOff>
    </xdr:from>
    <xdr:to>
      <xdr:col>85</xdr:col>
      <xdr:colOff>177800</xdr:colOff>
      <xdr:row>77</xdr:row>
      <xdr:rowOff>125344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2171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19914</xdr:rowOff>
    </xdr:from>
    <xdr:to>
      <xdr:col>81</xdr:col>
      <xdr:colOff>101600</xdr:colOff>
      <xdr:row>77</xdr:row>
      <xdr:rowOff>121514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112641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1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32299</xdr:rowOff>
    </xdr:from>
    <xdr:to>
      <xdr:col>76</xdr:col>
      <xdr:colOff>165100</xdr:colOff>
      <xdr:row>77</xdr:row>
      <xdr:rowOff>133899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125026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30922</xdr:rowOff>
    </xdr:from>
    <xdr:to>
      <xdr:col>72</xdr:col>
      <xdr:colOff>38100</xdr:colOff>
      <xdr:row>77</xdr:row>
      <xdr:rowOff>132522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123649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23758</xdr:rowOff>
    </xdr:from>
    <xdr:to>
      <xdr:col>67</xdr:col>
      <xdr:colOff>101600</xdr:colOff>
      <xdr:row>77</xdr:row>
      <xdr:rowOff>125358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116485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74324</xdr:rowOff>
    </xdr:from>
    <xdr:to>
      <xdr:col>85</xdr:col>
      <xdr:colOff>127000</xdr:colOff>
      <xdr:row>99</xdr:row>
      <xdr:rowOff>47639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6424"/>
          <a:ext cx="838200" cy="14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162776</xdr:rowOff>
    </xdr:from>
    <xdr:to>
      <xdr:col>81</xdr:col>
      <xdr:colOff>50800</xdr:colOff>
      <xdr:row>99</xdr:row>
      <xdr:rowOff>47639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964876"/>
          <a:ext cx="889000" cy="5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162776</xdr:rowOff>
    </xdr:from>
    <xdr:to>
      <xdr:col>76</xdr:col>
      <xdr:colOff>114300</xdr:colOff>
      <xdr:row>98</xdr:row>
      <xdr:rowOff>167700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64876"/>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158697</xdr:rowOff>
    </xdr:from>
    <xdr:to>
      <xdr:col>71</xdr:col>
      <xdr:colOff>177800</xdr:colOff>
      <xdr:row>98</xdr:row>
      <xdr:rowOff>167700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60797"/>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23524</xdr:rowOff>
    </xdr:from>
    <xdr:to>
      <xdr:col>85</xdr:col>
      <xdr:colOff>177800</xdr:colOff>
      <xdr:row>98</xdr:row>
      <xdr:rowOff>125124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1951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168289</xdr:rowOff>
    </xdr:from>
    <xdr:to>
      <xdr:col>81</xdr:col>
      <xdr:colOff>101600</xdr:colOff>
      <xdr:row>99</xdr:row>
      <xdr:rowOff>98439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89566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111976</xdr:rowOff>
    </xdr:from>
    <xdr:to>
      <xdr:col>76</xdr:col>
      <xdr:colOff>165100</xdr:colOff>
      <xdr:row>99</xdr:row>
      <xdr:rowOff>42126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33253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116900</xdr:rowOff>
    </xdr:from>
    <xdr:to>
      <xdr:col>72</xdr:col>
      <xdr:colOff>38100</xdr:colOff>
      <xdr:row>99</xdr:row>
      <xdr:rowOff>47050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38177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107897</xdr:rowOff>
    </xdr:from>
    <xdr:to>
      <xdr:col>67</xdr:col>
      <xdr:colOff>101600</xdr:colOff>
      <xdr:row>99</xdr:row>
      <xdr:rowOff>38047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0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29174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70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132728</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47828"/>
          <a:ext cx="8890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97257</xdr:rowOff>
    </xdr:from>
    <xdr:to>
      <xdr:col>102</xdr:col>
      <xdr:colOff>114300</xdr:colOff>
      <xdr:row>38</xdr:row>
      <xdr:rowOff>132728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12357"/>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15701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81928</xdr:rowOff>
    </xdr:from>
    <xdr:to>
      <xdr:col>102</xdr:col>
      <xdr:colOff>165100</xdr:colOff>
      <xdr:row>39</xdr:row>
      <xdr:rowOff>12078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28605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7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46457</xdr:rowOff>
    </xdr:from>
    <xdr:to>
      <xdr:col>98</xdr:col>
      <xdr:colOff>38100</xdr:colOff>
      <xdr:row>38</xdr:row>
      <xdr:rowOff>148057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164583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3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163881</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7981"/>
          <a:ext cx="838200" cy="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113081</xdr:rowOff>
    </xdr:from>
    <xdr:to>
      <xdr:col>116</xdr:col>
      <xdr:colOff>114300</xdr:colOff>
      <xdr:row>59</xdr:row>
      <xdr:rowOff>43231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143616</xdr:rowOff>
    </xdr:from>
    <xdr:to>
      <xdr:col>116</xdr:col>
      <xdr:colOff>63500</xdr:colOff>
      <xdr:row>76</xdr:row>
      <xdr:rowOff>149910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73816"/>
          <a:ext cx="8382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149910</xdr:rowOff>
    </xdr:from>
    <xdr:to>
      <xdr:col>111</xdr:col>
      <xdr:colOff>177800</xdr:colOff>
      <xdr:row>76</xdr:row>
      <xdr:rowOff>151862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80110"/>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151862</xdr:rowOff>
    </xdr:from>
    <xdr:to>
      <xdr:col>107</xdr:col>
      <xdr:colOff>50800</xdr:colOff>
      <xdr:row>77</xdr:row>
      <xdr:rowOff>12796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18206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153081</xdr:rowOff>
    </xdr:from>
    <xdr:to>
      <xdr:col>102</xdr:col>
      <xdr:colOff>114300</xdr:colOff>
      <xdr:row>77</xdr:row>
      <xdr:rowOff>12796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183281"/>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92816</xdr:rowOff>
    </xdr:from>
    <xdr:to>
      <xdr:col>116</xdr:col>
      <xdr:colOff>114300</xdr:colOff>
      <xdr:row>77</xdr:row>
      <xdr:rowOff>22966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2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71243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99110</xdr:rowOff>
    </xdr:from>
    <xdr:to>
      <xdr:col>112</xdr:col>
      <xdr:colOff>38100</xdr:colOff>
      <xdr:row>77</xdr:row>
      <xdr:rowOff>29260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20387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101062</xdr:rowOff>
    </xdr:from>
    <xdr:to>
      <xdr:col>107</xdr:col>
      <xdr:colOff>101600</xdr:colOff>
      <xdr:row>77</xdr:row>
      <xdr:rowOff>31212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22339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133446</xdr:rowOff>
    </xdr:from>
    <xdr:to>
      <xdr:col>102</xdr:col>
      <xdr:colOff>165100</xdr:colOff>
      <xdr:row>77</xdr:row>
      <xdr:rowOff>63596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54723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102281</xdr:rowOff>
    </xdr:from>
    <xdr:to>
      <xdr:col>98</xdr:col>
      <xdr:colOff>38100</xdr:colOff>
      <xdr:row>77</xdr:row>
      <xdr:rowOff>32431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23558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災害復旧費以外の項目において類似団体平均を下回っている。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定員適正化計画に基づき職員定数の適正化進めているものの、人口減少が著しいため類似団体平均を上回っている。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補助費については、病院組合やごみ処理委託等の負担金が高い水準で推移しているため類似団体平均を上回っている。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については、前年度から引き継ぐものも含め、公共土木・農地・農林幅広く被災があったことから、類似団体平均と比べて高い水準であるが、これは少ない人口に対して町の面積が広大で地理的に災害リスクが高い場所が多いことが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全体的に低水準を維持しているものの、今後は人口の減少が加速度的に厳しさを増すことが予想されることから、事業の見直しや、外部委託化による人件費の縮減などによって、歳出削減に努める。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千葉県大多喜町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8,544
8,463
129.87
6,687,398
6,079,680
404,941
3,631,572
4,277,179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60261</xdr:rowOff>
    </xdr:from>
    <xdr:to>
      <xdr:col>24</xdr:col>
      <xdr:colOff>63500</xdr:colOff>
      <xdr:row>36</xdr:row>
      <xdr:rowOff>65024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2461"/>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65024</xdr:rowOff>
    </xdr:from>
    <xdr:to>
      <xdr:col>19</xdr:col>
      <xdr:colOff>177800</xdr:colOff>
      <xdr:row>36</xdr:row>
      <xdr:rowOff>121984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37224"/>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121984</xdr:rowOff>
    </xdr:from>
    <xdr:to>
      <xdr:col>15</xdr:col>
      <xdr:colOff>50800</xdr:colOff>
      <xdr:row>36</xdr:row>
      <xdr:rowOff>154749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4184"/>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36</xdr:row>
      <xdr:rowOff>154749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3325"/>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9461</xdr:rowOff>
    </xdr:from>
    <xdr:to>
      <xdr:col>24</xdr:col>
      <xdr:colOff>114300</xdr:colOff>
      <xdr:row>36</xdr:row>
      <xdr:rowOff>111061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159338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xdr:rowOff>
    </xdr:from>
    <xdr:to>
      <xdr:col>20</xdr:col>
      <xdr:colOff>38100</xdr:colOff>
      <xdr:row>36</xdr:row>
      <xdr:rowOff>115824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106951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71184</xdr:rowOff>
    </xdr:from>
    <xdr:to>
      <xdr:col>15</xdr:col>
      <xdr:colOff>101600</xdr:colOff>
      <xdr:row>37</xdr:row>
      <xdr:rowOff>1334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103949</xdr:rowOff>
    </xdr:from>
    <xdr:to>
      <xdr:col>10</xdr:col>
      <xdr:colOff>165100</xdr:colOff>
      <xdr:row>37</xdr:row>
      <xdr:rowOff>34099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25226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60325</xdr:rowOff>
    </xdr:from>
    <xdr:to>
      <xdr:col>6</xdr:col>
      <xdr:colOff>38100</xdr:colOff>
      <xdr:row>36</xdr:row>
      <xdr:rowOff>161925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153052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26700</xdr:rowOff>
    </xdr:from>
    <xdr:to>
      <xdr:col>24</xdr:col>
      <xdr:colOff>63500</xdr:colOff>
      <xdr:row>57</xdr:row>
      <xdr:rowOff>115181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9350"/>
          <a:ext cx="838200" cy="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26700</xdr:rowOff>
    </xdr:from>
    <xdr:to>
      <xdr:col>19</xdr:col>
      <xdr:colOff>177800</xdr:colOff>
      <xdr:row>58</xdr:row>
      <xdr:rowOff>45021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9350"/>
          <a:ext cx="889000" cy="1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45021</xdr:rowOff>
    </xdr:from>
    <xdr:to>
      <xdr:col>15</xdr:col>
      <xdr:colOff>50800</xdr:colOff>
      <xdr:row>58</xdr:row>
      <xdr:rowOff>45829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9121"/>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22744</xdr:rowOff>
    </xdr:from>
    <xdr:to>
      <xdr:col>10</xdr:col>
      <xdr:colOff>114300</xdr:colOff>
      <xdr:row>58</xdr:row>
      <xdr:rowOff>45829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6844"/>
          <a:ext cx="889000" cy="2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64381</xdr:rowOff>
    </xdr:from>
    <xdr:to>
      <xdr:col>24</xdr:col>
      <xdr:colOff>114300</xdr:colOff>
      <xdr:row>57</xdr:row>
      <xdr:rowOff>165981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42808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147350</xdr:rowOff>
    </xdr:from>
    <xdr:to>
      <xdr:col>20</xdr:col>
      <xdr:colOff>38100</xdr:colOff>
      <xdr:row>57</xdr:row>
      <xdr:rowOff>77500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68627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165671</xdr:rowOff>
    </xdr:from>
    <xdr:to>
      <xdr:col>15</xdr:col>
      <xdr:colOff>101600</xdr:colOff>
      <xdr:row>58</xdr:row>
      <xdr:rowOff>95821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86948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166479</xdr:rowOff>
    </xdr:from>
    <xdr:to>
      <xdr:col>10</xdr:col>
      <xdr:colOff>165100</xdr:colOff>
      <xdr:row>58</xdr:row>
      <xdr:rowOff>96629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87756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143394</xdr:rowOff>
    </xdr:from>
    <xdr:to>
      <xdr:col>6</xdr:col>
      <xdr:colOff>38100</xdr:colOff>
      <xdr:row>58</xdr:row>
      <xdr:rowOff>73544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64671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0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140053</xdr:rowOff>
    </xdr:from>
    <xdr:to>
      <xdr:col>24</xdr:col>
      <xdr:colOff>63500</xdr:colOff>
      <xdr:row>78</xdr:row>
      <xdr:rowOff>11573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0253"/>
          <a:ext cx="838200" cy="2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9823</xdr:rowOff>
    </xdr:from>
    <xdr:to>
      <xdr:col>19</xdr:col>
      <xdr:colOff>177800</xdr:colOff>
      <xdr:row>78</xdr:row>
      <xdr:rowOff>11573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82923"/>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9823</xdr:rowOff>
    </xdr:from>
    <xdr:to>
      <xdr:col>15</xdr:col>
      <xdr:colOff>50800</xdr:colOff>
      <xdr:row>78</xdr:row>
      <xdr:rowOff>51800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82923"/>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51800</xdr:rowOff>
    </xdr:from>
    <xdr:to>
      <xdr:col>10</xdr:col>
      <xdr:colOff>114300</xdr:colOff>
      <xdr:row>78</xdr:row>
      <xdr:rowOff>55536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24900"/>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89253</xdr:rowOff>
    </xdr:from>
    <xdr:to>
      <xdr:col>24</xdr:col>
      <xdr:colOff>114300</xdr:colOff>
      <xdr:row>77</xdr:row>
      <xdr:rowOff>19403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1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67680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132223</xdr:rowOff>
    </xdr:from>
    <xdr:to>
      <xdr:col>20</xdr:col>
      <xdr:colOff>38100</xdr:colOff>
      <xdr:row>78</xdr:row>
      <xdr:rowOff>62373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130473</xdr:rowOff>
    </xdr:from>
    <xdr:to>
      <xdr:col>15</xdr:col>
      <xdr:colOff>101600</xdr:colOff>
      <xdr:row>78</xdr:row>
      <xdr:rowOff>60623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1000</xdr:rowOff>
    </xdr:from>
    <xdr:to>
      <xdr:col>10</xdr:col>
      <xdr:colOff>165100</xdr:colOff>
      <xdr:row>78</xdr:row>
      <xdr:rowOff>102600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93727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4736</xdr:rowOff>
    </xdr:from>
    <xdr:to>
      <xdr:col>6</xdr:col>
      <xdr:colOff>38100</xdr:colOff>
      <xdr:row>78</xdr:row>
      <xdr:rowOff>106336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97463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7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115117</xdr:rowOff>
    </xdr:from>
    <xdr:to>
      <xdr:col>24</xdr:col>
      <xdr:colOff>63500</xdr:colOff>
      <xdr:row>97</xdr:row>
      <xdr:rowOff>23174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74317"/>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23174</xdr:rowOff>
    </xdr:from>
    <xdr:to>
      <xdr:col>19</xdr:col>
      <xdr:colOff>177800</xdr:colOff>
      <xdr:row>97</xdr:row>
      <xdr:rowOff>74718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53824"/>
          <a:ext cx="889000" cy="5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74718</xdr:rowOff>
    </xdr:from>
    <xdr:to>
      <xdr:col>15</xdr:col>
      <xdr:colOff>50800</xdr:colOff>
      <xdr:row>97</xdr:row>
      <xdr:rowOff>89559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368"/>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85220</xdr:rowOff>
    </xdr:from>
    <xdr:to>
      <xdr:col>10</xdr:col>
      <xdr:colOff>114300</xdr:colOff>
      <xdr:row>97</xdr:row>
      <xdr:rowOff>89559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15870"/>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64317</xdr:rowOff>
    </xdr:from>
    <xdr:to>
      <xdr:col>24</xdr:col>
      <xdr:colOff>114300</xdr:colOff>
      <xdr:row>96</xdr:row>
      <xdr:rowOff>165917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42744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143824</xdr:rowOff>
    </xdr:from>
    <xdr:to>
      <xdr:col>20</xdr:col>
      <xdr:colOff>38100</xdr:colOff>
      <xdr:row>97</xdr:row>
      <xdr:rowOff>73974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23918</xdr:rowOff>
    </xdr:from>
    <xdr:to>
      <xdr:col>15</xdr:col>
      <xdr:colOff>101600</xdr:colOff>
      <xdr:row>97</xdr:row>
      <xdr:rowOff>125518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116645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38759</xdr:rowOff>
    </xdr:from>
    <xdr:to>
      <xdr:col>10</xdr:col>
      <xdr:colOff>165100</xdr:colOff>
      <xdr:row>97</xdr:row>
      <xdr:rowOff>140359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131486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6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34420</xdr:rowOff>
    </xdr:from>
    <xdr:to>
      <xdr:col>6</xdr:col>
      <xdr:colOff>38100</xdr:colOff>
      <xdr:row>97</xdr:row>
      <xdr:rowOff>136020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127147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2234</xdr:rowOff>
    </xdr:from>
    <xdr:to>
      <xdr:col>55</xdr:col>
      <xdr:colOff>0</xdr:colOff>
      <xdr:row>58</xdr:row>
      <xdr:rowOff>3861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46334"/>
          <a:ext cx="8382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3861</xdr:rowOff>
    </xdr:from>
    <xdr:to>
      <xdr:col>50</xdr:col>
      <xdr:colOff>114300</xdr:colOff>
      <xdr:row>58</xdr:row>
      <xdr:rowOff>48653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7961"/>
          <a:ext cx="8890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40918</xdr:rowOff>
    </xdr:from>
    <xdr:to>
      <xdr:col>45</xdr:col>
      <xdr:colOff>177800</xdr:colOff>
      <xdr:row>58</xdr:row>
      <xdr:rowOff>48653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8501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40918</xdr:rowOff>
    </xdr:from>
    <xdr:to>
      <xdr:col>41</xdr:col>
      <xdr:colOff>50800</xdr:colOff>
      <xdr:row>58</xdr:row>
      <xdr:rowOff>51077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85018"/>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122884</xdr:rowOff>
    </xdr:from>
    <xdr:to>
      <xdr:col>55</xdr:col>
      <xdr:colOff>50800</xdr:colOff>
      <xdr:row>58</xdr:row>
      <xdr:rowOff>53034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101311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124511</xdr:rowOff>
    </xdr:from>
    <xdr:to>
      <xdr:col>50</xdr:col>
      <xdr:colOff>165100</xdr:colOff>
      <xdr:row>58</xdr:row>
      <xdr:rowOff>54661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45788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169303</xdr:rowOff>
    </xdr:from>
    <xdr:to>
      <xdr:col>46</xdr:col>
      <xdr:colOff>38100</xdr:colOff>
      <xdr:row>58</xdr:row>
      <xdr:rowOff>99453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90580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161568</xdr:rowOff>
    </xdr:from>
    <xdr:to>
      <xdr:col>41</xdr:col>
      <xdr:colOff>101600</xdr:colOff>
      <xdr:row>58</xdr:row>
      <xdr:rowOff>91718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xdr:rowOff>
    </xdr:from>
    <xdr:to>
      <xdr:col>36</xdr:col>
      <xdr:colOff>165100</xdr:colOff>
      <xdr:row>58</xdr:row>
      <xdr:rowOff>101877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93004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3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34192</xdr:rowOff>
    </xdr:from>
    <xdr:to>
      <xdr:col>55</xdr:col>
      <xdr:colOff>0</xdr:colOff>
      <xdr:row>78</xdr:row>
      <xdr:rowOff>40487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07292"/>
          <a:ext cx="8382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34192</xdr:rowOff>
    </xdr:from>
    <xdr:to>
      <xdr:col>50</xdr:col>
      <xdr:colOff>114300</xdr:colOff>
      <xdr:row>78</xdr:row>
      <xdr:rowOff>75879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07292"/>
          <a:ext cx="889000" cy="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73219</xdr:rowOff>
    </xdr:from>
    <xdr:to>
      <xdr:col>45</xdr:col>
      <xdr:colOff>177800</xdr:colOff>
      <xdr:row>78</xdr:row>
      <xdr:rowOff>75879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6319"/>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73219</xdr:rowOff>
    </xdr:from>
    <xdr:to>
      <xdr:col>41</xdr:col>
      <xdr:colOff>50800</xdr:colOff>
      <xdr:row>78</xdr:row>
      <xdr:rowOff>104135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46319"/>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161137</xdr:rowOff>
    </xdr:from>
    <xdr:to>
      <xdr:col>55</xdr:col>
      <xdr:colOff>50800</xdr:colOff>
      <xdr:row>78</xdr:row>
      <xdr:rowOff>91287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76064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154842</xdr:rowOff>
    </xdr:from>
    <xdr:to>
      <xdr:col>50</xdr:col>
      <xdr:colOff>165100</xdr:colOff>
      <xdr:row>78</xdr:row>
      <xdr:rowOff>84992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76119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25079</xdr:rowOff>
    </xdr:from>
    <xdr:to>
      <xdr:col>46</xdr:col>
      <xdr:colOff>38100</xdr:colOff>
      <xdr:row>78</xdr:row>
      <xdr:rowOff>126679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9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117806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22419</xdr:rowOff>
    </xdr:from>
    <xdr:to>
      <xdr:col>41</xdr:col>
      <xdr:colOff>101600</xdr:colOff>
      <xdr:row>78</xdr:row>
      <xdr:rowOff>124019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115146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53335</xdr:rowOff>
    </xdr:from>
    <xdr:to>
      <xdr:col>36</xdr:col>
      <xdr:colOff>165100</xdr:colOff>
      <xdr:row>78</xdr:row>
      <xdr:rowOff>154935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146062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148665</xdr:rowOff>
    </xdr:from>
    <xdr:to>
      <xdr:col>55</xdr:col>
      <xdr:colOff>0</xdr:colOff>
      <xdr:row>98</xdr:row>
      <xdr:rowOff>3198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79315"/>
          <a:ext cx="838200" cy="2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148665</xdr:rowOff>
    </xdr:from>
    <xdr:to>
      <xdr:col>50</xdr:col>
      <xdr:colOff>114300</xdr:colOff>
      <xdr:row>97</xdr:row>
      <xdr:rowOff>156108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9315"/>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77136</xdr:rowOff>
    </xdr:from>
    <xdr:to>
      <xdr:col>45</xdr:col>
      <xdr:colOff>177800</xdr:colOff>
      <xdr:row>97</xdr:row>
      <xdr:rowOff>156108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07786"/>
          <a:ext cx="889000" cy="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77136</xdr:rowOff>
    </xdr:from>
    <xdr:to>
      <xdr:col>41</xdr:col>
      <xdr:colOff>50800</xdr:colOff>
      <xdr:row>97</xdr:row>
      <xdr:rowOff>133798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07786"/>
          <a:ext cx="889000" cy="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123848</xdr:rowOff>
    </xdr:from>
    <xdr:to>
      <xdr:col>55</xdr:col>
      <xdr:colOff>50800</xdr:colOff>
      <xdr:row>98</xdr:row>
      <xdr:rowOff>53998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38775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97865</xdr:rowOff>
    </xdr:from>
    <xdr:to>
      <xdr:col>50</xdr:col>
      <xdr:colOff>165100</xdr:colOff>
      <xdr:row>98</xdr:row>
      <xdr:rowOff>28015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19142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105308</xdr:rowOff>
    </xdr:from>
    <xdr:to>
      <xdr:col>46</xdr:col>
      <xdr:colOff>38100</xdr:colOff>
      <xdr:row>98</xdr:row>
      <xdr:rowOff>35458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26585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26336</xdr:rowOff>
    </xdr:from>
    <xdr:to>
      <xdr:col>41</xdr:col>
      <xdr:colOff>101600</xdr:colOff>
      <xdr:row>97</xdr:row>
      <xdr:rowOff>127936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119063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82998</xdr:rowOff>
    </xdr:from>
    <xdr:to>
      <xdr:col>36</xdr:col>
      <xdr:colOff>165100</xdr:colOff>
      <xdr:row>98</xdr:row>
      <xdr:rowOff>13148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90903</xdr:rowOff>
    </xdr:from>
    <xdr:to>
      <xdr:col>85</xdr:col>
      <xdr:colOff>127000</xdr:colOff>
      <xdr:row>38</xdr:row>
      <xdr:rowOff>20285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34553"/>
          <a:ext cx="838200" cy="10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162141</xdr:rowOff>
    </xdr:from>
    <xdr:to>
      <xdr:col>81</xdr:col>
      <xdr:colOff>50800</xdr:colOff>
      <xdr:row>38</xdr:row>
      <xdr:rowOff>20285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505791"/>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150959</xdr:rowOff>
    </xdr:from>
    <xdr:to>
      <xdr:col>76</xdr:col>
      <xdr:colOff>114300</xdr:colOff>
      <xdr:row>37</xdr:row>
      <xdr:rowOff>162141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94609"/>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150959</xdr:rowOff>
    </xdr:from>
    <xdr:to>
      <xdr:col>71</xdr:col>
      <xdr:colOff>177800</xdr:colOff>
      <xdr:row>37</xdr:row>
      <xdr:rowOff>161389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94609"/>
          <a:ext cx="889000" cy="1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40103</xdr:rowOff>
    </xdr:from>
    <xdr:to>
      <xdr:col>85</xdr:col>
      <xdr:colOff>177800</xdr:colOff>
      <xdr:row>37</xdr:row>
      <xdr:rowOff>141703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62980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140935</xdr:rowOff>
    </xdr:from>
    <xdr:to>
      <xdr:col>81</xdr:col>
      <xdr:colOff>101600</xdr:colOff>
      <xdr:row>38</xdr:row>
      <xdr:rowOff>71086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84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62212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111341</xdr:rowOff>
    </xdr:from>
    <xdr:to>
      <xdr:col>76</xdr:col>
      <xdr:colOff>165100</xdr:colOff>
      <xdr:row>38</xdr:row>
      <xdr:rowOff>41490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4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32618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100159</xdr:rowOff>
    </xdr:from>
    <xdr:to>
      <xdr:col>72</xdr:col>
      <xdr:colOff>38100</xdr:colOff>
      <xdr:row>38</xdr:row>
      <xdr:rowOff>30308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43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46836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1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110589</xdr:rowOff>
    </xdr:from>
    <xdr:to>
      <xdr:col>67</xdr:col>
      <xdr:colOff>101600</xdr:colOff>
      <xdr:row>38</xdr:row>
      <xdr:rowOff>40739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57266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77674</xdr:rowOff>
    </xdr:from>
    <xdr:to>
      <xdr:col>85</xdr:col>
      <xdr:colOff>127000</xdr:colOff>
      <xdr:row>56</xdr:row>
      <xdr:rowOff>126761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78874"/>
          <a:ext cx="838200" cy="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99672</xdr:rowOff>
    </xdr:from>
    <xdr:to>
      <xdr:col>81</xdr:col>
      <xdr:colOff>50800</xdr:colOff>
      <xdr:row>56</xdr:row>
      <xdr:rowOff>126761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00872"/>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99672</xdr:rowOff>
    </xdr:from>
    <xdr:to>
      <xdr:col>76</xdr:col>
      <xdr:colOff>114300</xdr:colOff>
      <xdr:row>56</xdr:row>
      <xdr:rowOff>105219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00872"/>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105219</xdr:rowOff>
    </xdr:from>
    <xdr:to>
      <xdr:col>71</xdr:col>
      <xdr:colOff>177800</xdr:colOff>
      <xdr:row>57</xdr:row>
      <xdr:rowOff>40374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06419"/>
          <a:ext cx="889000" cy="10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26874</xdr:rowOff>
    </xdr:from>
    <xdr:to>
      <xdr:col>85</xdr:col>
      <xdr:colOff>177800</xdr:colOff>
      <xdr:row>56</xdr:row>
      <xdr:rowOff>128474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5301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75961</xdr:rowOff>
    </xdr:from>
    <xdr:to>
      <xdr:col>81</xdr:col>
      <xdr:colOff>101600</xdr:colOff>
      <xdr:row>57</xdr:row>
      <xdr:rowOff>6111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168688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6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48872</xdr:rowOff>
    </xdr:from>
    <xdr:to>
      <xdr:col>76</xdr:col>
      <xdr:colOff>165100</xdr:colOff>
      <xdr:row>56</xdr:row>
      <xdr:rowOff>150472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141599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4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54419</xdr:rowOff>
    </xdr:from>
    <xdr:to>
      <xdr:col>72</xdr:col>
      <xdr:colOff>38100</xdr:colOff>
      <xdr:row>56</xdr:row>
      <xdr:rowOff>156019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147146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161024</xdr:rowOff>
    </xdr:from>
    <xdr:to>
      <xdr:col>67</xdr:col>
      <xdr:colOff>101600</xdr:colOff>
      <xdr:row>57</xdr:row>
      <xdr:rowOff>91174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82301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18332</xdr:rowOff>
    </xdr:from>
    <xdr:to>
      <xdr:col>85</xdr:col>
      <xdr:colOff>127000</xdr:colOff>
      <xdr:row>78</xdr:row>
      <xdr:rowOff>82646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1432"/>
          <a:ext cx="8382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18332</xdr:rowOff>
    </xdr:from>
    <xdr:to>
      <xdr:col>81</xdr:col>
      <xdr:colOff>50800</xdr:colOff>
      <xdr:row>78</xdr:row>
      <xdr:rowOff>67458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91432"/>
          <a:ext cx="889000" cy="4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67458</xdr:rowOff>
    </xdr:from>
    <xdr:to>
      <xdr:col>76</xdr:col>
      <xdr:colOff>114300</xdr:colOff>
      <xdr:row>78</xdr:row>
      <xdr:rowOff>130552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4055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116008</xdr:rowOff>
    </xdr:from>
    <xdr:to>
      <xdr:col>71</xdr:col>
      <xdr:colOff>177800</xdr:colOff>
      <xdr:row>78</xdr:row>
      <xdr:rowOff>130552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89108"/>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31846</xdr:rowOff>
    </xdr:from>
    <xdr:to>
      <xdr:col>85</xdr:col>
      <xdr:colOff>177800</xdr:colOff>
      <xdr:row>78</xdr:row>
      <xdr:rowOff>133446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162673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138982</xdr:rowOff>
    </xdr:from>
    <xdr:to>
      <xdr:col>81</xdr:col>
      <xdr:colOff>101600</xdr:colOff>
      <xdr:row>78</xdr:row>
      <xdr:rowOff>69132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85659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1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16658</xdr:rowOff>
    </xdr:from>
    <xdr:to>
      <xdr:col>76</xdr:col>
      <xdr:colOff>165100</xdr:colOff>
      <xdr:row>78</xdr:row>
      <xdr:rowOff>118258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134785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79752</xdr:rowOff>
    </xdr:from>
    <xdr:to>
      <xdr:col>72</xdr:col>
      <xdr:colOff>38100</xdr:colOff>
      <xdr:row>79</xdr:row>
      <xdr:rowOff>9902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65208</xdr:rowOff>
    </xdr:from>
    <xdr:to>
      <xdr:col>67</xdr:col>
      <xdr:colOff>101600</xdr:colOff>
      <xdr:row>78</xdr:row>
      <xdr:rowOff>166808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3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157935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70714</xdr:rowOff>
    </xdr:from>
    <xdr:to>
      <xdr:col>85</xdr:col>
      <xdr:colOff>127000</xdr:colOff>
      <xdr:row>97</xdr:row>
      <xdr:rowOff>74544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01364"/>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70714</xdr:rowOff>
    </xdr:from>
    <xdr:to>
      <xdr:col>81</xdr:col>
      <xdr:colOff>50800</xdr:colOff>
      <xdr:row>97</xdr:row>
      <xdr:rowOff>83099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1364"/>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81722</xdr:rowOff>
    </xdr:from>
    <xdr:to>
      <xdr:col>76</xdr:col>
      <xdr:colOff>114300</xdr:colOff>
      <xdr:row>97</xdr:row>
      <xdr:rowOff>83099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12372"/>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74558</xdr:rowOff>
    </xdr:from>
    <xdr:to>
      <xdr:col>71</xdr:col>
      <xdr:colOff>177800</xdr:colOff>
      <xdr:row>97</xdr:row>
      <xdr:rowOff>81722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05208"/>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23744</xdr:rowOff>
    </xdr:from>
    <xdr:to>
      <xdr:col>85</xdr:col>
      <xdr:colOff>177800</xdr:colOff>
      <xdr:row>97</xdr:row>
      <xdr:rowOff>125344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2171</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19914</xdr:rowOff>
    </xdr:from>
    <xdr:to>
      <xdr:col>81</xdr:col>
      <xdr:colOff>101600</xdr:colOff>
      <xdr:row>97</xdr:row>
      <xdr:rowOff>121514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112641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32299</xdr:rowOff>
    </xdr:from>
    <xdr:to>
      <xdr:col>76</xdr:col>
      <xdr:colOff>165100</xdr:colOff>
      <xdr:row>97</xdr:row>
      <xdr:rowOff>133899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125026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30922</xdr:rowOff>
    </xdr:from>
    <xdr:to>
      <xdr:col>72</xdr:col>
      <xdr:colOff>38100</xdr:colOff>
      <xdr:row>97</xdr:row>
      <xdr:rowOff>132522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123649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23758</xdr:rowOff>
    </xdr:from>
    <xdr:to>
      <xdr:col>67</xdr:col>
      <xdr:colOff>101600</xdr:colOff>
      <xdr:row>97</xdr:row>
      <xdr:rowOff>125358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116485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消防費、災害復旧費を除く全ての費用が類似団体を下回っており、コストが抑制されていると言える。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消防費については、防災行政無線の更新といった一時的な歳出が増加したことが要因であり、今後は落ち着くものと予想される。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については、前年度から引き継ぐものも含め、公共土木・農地・農林幅広く被災があったことから、類似団体平均と比べて高い水準であるが、これは少ない人口に対して町の面積が広大で地理的に災害リスクが高い場所が多いことが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新型コロナウイルス感染症への対応として今年度は経済対策や感染症対策等を行ったため民生費や衛生費が増加し総務費が減少した、これは全国的事象であり、類似団体平均以下に抑えられている。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前年度に引き続き財政調整基金の取崩を行わなかったため同残高の標準財政規模比や実質単年度収支が増加した。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また、地方交付税が増加したことや新型コロナウイルス感染症の影響により予算を確保するも実施できない事業もあり、実質収支の上昇につながった。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千葉県大多喜町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全会計の決算で黒字となっており、また、標準財政規模比が高い会計が多いことから健全な状態にあると考える。</a:t>
          </a:r>
        </a:p>
        <a:p>
          <a:r>
            <a:rPr kumimoji="1" lang="ja-JP" altLang="en-US" sz="1400">
              <a:latin typeface="ＭＳ Ｐゴシック" panose="020B0600070205080204" pitchFamily="50" charset="-128"/>
              <a:ea typeface="ＭＳ Ｐゴシック" panose="020B0600070205080204" pitchFamily="50" charset="-128"/>
            </a:rPr>
            <a:t>　特別養護老人ホーム事業会計については右肩下がりの状況であるが、民営化による公営企業廃止によって赤字会計の発生はない見込である。</a:t>
          </a:r>
        </a:p>
        <a:p>
          <a:r>
            <a:rPr kumimoji="1" lang="ja-JP" altLang="en-US" sz="1400">
              <a:latin typeface="ＭＳ Ｐゴシック" panose="020B0600070205080204" pitchFamily="50" charset="-128"/>
              <a:ea typeface="ＭＳ Ｐゴシック" panose="020B0600070205080204" pitchFamily="50" charset="-128"/>
            </a:rPr>
            <a:t>　今後も引き続き、歳入の確保及び全ての会計で更なるコスト削減等の推進を図り、健全な財政運営に努める。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419_&#22823;&#22810;&#21916;&#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419_&#22823;&#22810;&#2191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19.899999999999999</v>
          </cell>
          <cell r="BX51">
            <v>21.4</v>
          </cell>
          <cell r="CF51">
            <v>5</v>
          </cell>
          <cell r="CN51">
            <v>6.9</v>
          </cell>
        </row>
        <row r="53">
          <cell r="BP53">
            <v>61</v>
          </cell>
          <cell r="BX53">
            <v>62.1</v>
          </cell>
          <cell r="CF53">
            <v>63.3</v>
          </cell>
          <cell r="CN53">
            <v>64.599999999999994</v>
          </cell>
          <cell r="CV53">
            <v>65.7</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BP73">
            <v>19.899999999999999</v>
          </cell>
          <cell r="BX73">
            <v>21.4</v>
          </cell>
          <cell r="CF73">
            <v>5</v>
          </cell>
          <cell r="CN73">
            <v>6.9</v>
          </cell>
        </row>
        <row r="75">
          <cell r="BP75">
            <v>5.3</v>
          </cell>
          <cell r="BX75">
            <v>5.2</v>
          </cell>
          <cell r="CF75">
            <v>4.9000000000000004</v>
          </cell>
          <cell r="CN75">
            <v>4.5999999999999996</v>
          </cell>
          <cell r="CV75">
            <v>4.0999999999999996</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view="pageBreakPreview" zoomScaleNormal="100" zoomScaleSheetLayoutView="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6687398</v>
      </c>
      <c r="BO4" s="355"/>
      <c r="BP4" s="355"/>
      <c r="BQ4" s="355"/>
      <c r="BR4" s="355"/>
      <c r="BS4" s="355"/>
      <c r="BT4" s="355"/>
      <c r="BU4" s="356"/>
      <c r="BV4" s="354">
        <v>6758045</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11.2</v>
      </c>
      <c r="CU4" s="361"/>
      <c r="CV4" s="361"/>
      <c r="CW4" s="361"/>
      <c r="CX4" s="361"/>
      <c r="CY4" s="361"/>
      <c r="CZ4" s="361"/>
      <c r="DA4" s="362"/>
      <c r="DB4" s="360">
        <v>9.1999999999999993</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6079680</v>
      </c>
      <c r="BO5" s="392"/>
      <c r="BP5" s="392"/>
      <c r="BQ5" s="392"/>
      <c r="BR5" s="392"/>
      <c r="BS5" s="392"/>
      <c r="BT5" s="392"/>
      <c r="BU5" s="393"/>
      <c r="BV5" s="391">
        <v>6297243</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81.599999999999994</v>
      </c>
      <c r="CU5" s="389"/>
      <c r="CV5" s="389"/>
      <c r="CW5" s="389"/>
      <c r="CX5" s="389"/>
      <c r="CY5" s="389"/>
      <c r="CZ5" s="389"/>
      <c r="DA5" s="390"/>
      <c r="DB5" s="388">
        <v>89.1</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607718</v>
      </c>
      <c r="BO6" s="392"/>
      <c r="BP6" s="392"/>
      <c r="BQ6" s="392"/>
      <c r="BR6" s="392"/>
      <c r="BS6" s="392"/>
      <c r="BT6" s="392"/>
      <c r="BU6" s="393"/>
      <c r="BV6" s="391">
        <v>460802</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85.6</v>
      </c>
      <c r="CU6" s="429"/>
      <c r="CV6" s="429"/>
      <c r="CW6" s="429"/>
      <c r="CX6" s="429"/>
      <c r="CY6" s="429"/>
      <c r="CZ6" s="429"/>
      <c r="DA6" s="430"/>
      <c r="DB6" s="428">
        <v>92.5</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94</v>
      </c>
      <c r="AV7" s="424"/>
      <c r="AW7" s="424"/>
      <c r="AX7" s="424"/>
      <c r="AY7" s="425" t="s">
        <v>106</v>
      </c>
      <c r="AZ7" s="426"/>
      <c r="BA7" s="426"/>
      <c r="BB7" s="426"/>
      <c r="BC7" s="426"/>
      <c r="BD7" s="426"/>
      <c r="BE7" s="426"/>
      <c r="BF7" s="426"/>
      <c r="BG7" s="426"/>
      <c r="BH7" s="426"/>
      <c r="BI7" s="426"/>
      <c r="BJ7" s="426"/>
      <c r="BK7" s="426"/>
      <c r="BL7" s="426"/>
      <c r="BM7" s="427"/>
      <c r="BN7" s="391">
        <v>202777</v>
      </c>
      <c r="BO7" s="392"/>
      <c r="BP7" s="392"/>
      <c r="BQ7" s="392"/>
      <c r="BR7" s="392"/>
      <c r="BS7" s="392"/>
      <c r="BT7" s="392"/>
      <c r="BU7" s="393"/>
      <c r="BV7" s="391">
        <v>147344</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3631572</v>
      </c>
      <c r="CU7" s="392"/>
      <c r="CV7" s="392"/>
      <c r="CW7" s="392"/>
      <c r="CX7" s="392"/>
      <c r="CY7" s="392"/>
      <c r="CZ7" s="392"/>
      <c r="DA7" s="393"/>
      <c r="DB7" s="391">
        <v>3393805</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94</v>
      </c>
      <c r="AV8" s="424"/>
      <c r="AW8" s="424"/>
      <c r="AX8" s="424"/>
      <c r="AY8" s="425" t="s">
        <v>109</v>
      </c>
      <c r="AZ8" s="426"/>
      <c r="BA8" s="426"/>
      <c r="BB8" s="426"/>
      <c r="BC8" s="426"/>
      <c r="BD8" s="426"/>
      <c r="BE8" s="426"/>
      <c r="BF8" s="426"/>
      <c r="BG8" s="426"/>
      <c r="BH8" s="426"/>
      <c r="BI8" s="426"/>
      <c r="BJ8" s="426"/>
      <c r="BK8" s="426"/>
      <c r="BL8" s="426"/>
      <c r="BM8" s="427"/>
      <c r="BN8" s="391">
        <v>404941</v>
      </c>
      <c r="BO8" s="392"/>
      <c r="BP8" s="392"/>
      <c r="BQ8" s="392"/>
      <c r="BR8" s="392"/>
      <c r="BS8" s="392"/>
      <c r="BT8" s="392"/>
      <c r="BU8" s="393"/>
      <c r="BV8" s="391">
        <v>313458</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0.42</v>
      </c>
      <c r="CU8" s="432"/>
      <c r="CV8" s="432"/>
      <c r="CW8" s="432"/>
      <c r="CX8" s="432"/>
      <c r="CY8" s="432"/>
      <c r="CZ8" s="432"/>
      <c r="DA8" s="433"/>
      <c r="DB8" s="431">
        <v>0.44</v>
      </c>
      <c r="DC8" s="432"/>
      <c r="DD8" s="432"/>
      <c r="DE8" s="432"/>
      <c r="DF8" s="432"/>
      <c r="DG8" s="432"/>
      <c r="DH8" s="432"/>
      <c r="DI8" s="433"/>
    </row>
    <row r="9" spans="1:119" ht="18.75" customHeight="1" thickBot="1" x14ac:dyDescent="0.25">
      <c r="A9" s="172"/>
      <c r="B9" s="385" t="s">
        <v>111</v>
      </c>
      <c r="C9" s="386"/>
      <c r="D9" s="386"/>
      <c r="E9" s="386"/>
      <c r="F9" s="386"/>
      <c r="G9" s="386"/>
      <c r="H9" s="386"/>
      <c r="I9" s="386"/>
      <c r="J9" s="386"/>
      <c r="K9" s="434"/>
      <c r="L9" s="435" t="s">
        <v>112</v>
      </c>
      <c r="M9" s="436"/>
      <c r="N9" s="436"/>
      <c r="O9" s="436"/>
      <c r="P9" s="436"/>
      <c r="Q9" s="437"/>
      <c r="R9" s="438">
        <v>8885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94</v>
      </c>
      <c r="AV9" s="424"/>
      <c r="AW9" s="424"/>
      <c r="AX9" s="424"/>
      <c r="AY9" s="425" t="s">
        <v>115</v>
      </c>
      <c r="AZ9" s="426"/>
      <c r="BA9" s="426"/>
      <c r="BB9" s="426"/>
      <c r="BC9" s="426"/>
      <c r="BD9" s="426"/>
      <c r="BE9" s="426"/>
      <c r="BF9" s="426"/>
      <c r="BG9" s="426"/>
      <c r="BH9" s="426"/>
      <c r="BI9" s="426"/>
      <c r="BJ9" s="426"/>
      <c r="BK9" s="426"/>
      <c r="BL9" s="426"/>
      <c r="BM9" s="427"/>
      <c r="BN9" s="391">
        <v>91483</v>
      </c>
      <c r="BO9" s="392"/>
      <c r="BP9" s="392"/>
      <c r="BQ9" s="392"/>
      <c r="BR9" s="392"/>
      <c r="BS9" s="392"/>
      <c r="BT9" s="392"/>
      <c r="BU9" s="393"/>
      <c r="BV9" s="391">
        <v>103457</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9.3000000000000007</v>
      </c>
      <c r="CU9" s="389"/>
      <c r="CV9" s="389"/>
      <c r="CW9" s="389"/>
      <c r="CX9" s="389"/>
      <c r="CY9" s="389"/>
      <c r="CZ9" s="389"/>
      <c r="DA9" s="390"/>
      <c r="DB9" s="388">
        <v>11.1</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9843</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180000</v>
      </c>
      <c r="BO10" s="392"/>
      <c r="BP10" s="392"/>
      <c r="BQ10" s="392"/>
      <c r="BR10" s="392"/>
      <c r="BS10" s="392"/>
      <c r="BT10" s="392"/>
      <c r="BU10" s="393"/>
      <c r="BV10" s="391">
        <v>0</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119</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8544</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102</v>
      </c>
      <c r="AV12" s="424"/>
      <c r="AW12" s="424"/>
      <c r="AX12" s="424"/>
      <c r="AY12" s="425" t="s">
        <v>133</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135</v>
      </c>
      <c r="CU12" s="432"/>
      <c r="CV12" s="432"/>
      <c r="CW12" s="432"/>
      <c r="CX12" s="432"/>
      <c r="CY12" s="432"/>
      <c r="CZ12" s="432"/>
      <c r="DA12" s="433"/>
      <c r="DB12" s="431" t="s">
        <v>127</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136</v>
      </c>
      <c r="N13" s="483"/>
      <c r="O13" s="483"/>
      <c r="P13" s="483"/>
      <c r="Q13" s="484"/>
      <c r="R13" s="475">
        <v>8463</v>
      </c>
      <c r="S13" s="476"/>
      <c r="T13" s="476"/>
      <c r="U13" s="476"/>
      <c r="V13" s="477"/>
      <c r="W13" s="407" t="s">
        <v>137</v>
      </c>
      <c r="X13" s="408"/>
      <c r="Y13" s="408"/>
      <c r="Z13" s="408"/>
      <c r="AA13" s="408"/>
      <c r="AB13" s="398"/>
      <c r="AC13" s="442">
        <v>301</v>
      </c>
      <c r="AD13" s="443"/>
      <c r="AE13" s="443"/>
      <c r="AF13" s="443"/>
      <c r="AG13" s="485"/>
      <c r="AH13" s="442">
        <v>376</v>
      </c>
      <c r="AI13" s="443"/>
      <c r="AJ13" s="443"/>
      <c r="AK13" s="443"/>
      <c r="AL13" s="444"/>
      <c r="AM13" s="420" t="s">
        <v>138</v>
      </c>
      <c r="AN13" s="421"/>
      <c r="AO13" s="421"/>
      <c r="AP13" s="421"/>
      <c r="AQ13" s="421"/>
      <c r="AR13" s="421"/>
      <c r="AS13" s="421"/>
      <c r="AT13" s="422"/>
      <c r="AU13" s="423" t="s">
        <v>139</v>
      </c>
      <c r="AV13" s="424"/>
      <c r="AW13" s="424"/>
      <c r="AX13" s="424"/>
      <c r="AY13" s="425" t="s">
        <v>140</v>
      </c>
      <c r="AZ13" s="426"/>
      <c r="BA13" s="426"/>
      <c r="BB13" s="426"/>
      <c r="BC13" s="426"/>
      <c r="BD13" s="426"/>
      <c r="BE13" s="426"/>
      <c r="BF13" s="426"/>
      <c r="BG13" s="426"/>
      <c r="BH13" s="426"/>
      <c r="BI13" s="426"/>
      <c r="BJ13" s="426"/>
      <c r="BK13" s="426"/>
      <c r="BL13" s="426"/>
      <c r="BM13" s="427"/>
      <c r="BN13" s="391">
        <v>271483</v>
      </c>
      <c r="BO13" s="392"/>
      <c r="BP13" s="392"/>
      <c r="BQ13" s="392"/>
      <c r="BR13" s="392"/>
      <c r="BS13" s="392"/>
      <c r="BT13" s="392"/>
      <c r="BU13" s="393"/>
      <c r="BV13" s="391">
        <v>103457</v>
      </c>
      <c r="BW13" s="392"/>
      <c r="BX13" s="392"/>
      <c r="BY13" s="392"/>
      <c r="BZ13" s="392"/>
      <c r="CA13" s="392"/>
      <c r="CB13" s="392"/>
      <c r="CC13" s="393"/>
      <c r="CD13" s="394" t="s">
        <v>141</v>
      </c>
      <c r="CE13" s="395"/>
      <c r="CF13" s="395"/>
      <c r="CG13" s="395"/>
      <c r="CH13" s="395"/>
      <c r="CI13" s="395"/>
      <c r="CJ13" s="395"/>
      <c r="CK13" s="395"/>
      <c r="CL13" s="395"/>
      <c r="CM13" s="395"/>
      <c r="CN13" s="395"/>
      <c r="CO13" s="395"/>
      <c r="CP13" s="395"/>
      <c r="CQ13" s="395"/>
      <c r="CR13" s="395"/>
      <c r="CS13" s="396"/>
      <c r="CT13" s="388">
        <v>4.0999999999999996</v>
      </c>
      <c r="CU13" s="389"/>
      <c r="CV13" s="389"/>
      <c r="CW13" s="389"/>
      <c r="CX13" s="389"/>
      <c r="CY13" s="389"/>
      <c r="CZ13" s="389"/>
      <c r="DA13" s="390"/>
      <c r="DB13" s="388">
        <v>4.5999999999999996</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142</v>
      </c>
      <c r="M14" s="473"/>
      <c r="N14" s="473"/>
      <c r="O14" s="473"/>
      <c r="P14" s="473"/>
      <c r="Q14" s="474"/>
      <c r="R14" s="475">
        <v>8745</v>
      </c>
      <c r="S14" s="476"/>
      <c r="T14" s="476"/>
      <c r="U14" s="476"/>
      <c r="V14" s="477"/>
      <c r="W14" s="381"/>
      <c r="X14" s="382"/>
      <c r="Y14" s="382"/>
      <c r="Z14" s="382"/>
      <c r="AA14" s="382"/>
      <c r="AB14" s="371"/>
      <c r="AC14" s="478">
        <v>7.8</v>
      </c>
      <c r="AD14" s="479"/>
      <c r="AE14" s="479"/>
      <c r="AF14" s="479"/>
      <c r="AG14" s="480"/>
      <c r="AH14" s="478">
        <v>8.8000000000000007</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143</v>
      </c>
      <c r="CE14" s="487"/>
      <c r="CF14" s="487"/>
      <c r="CG14" s="487"/>
      <c r="CH14" s="487"/>
      <c r="CI14" s="487"/>
      <c r="CJ14" s="487"/>
      <c r="CK14" s="487"/>
      <c r="CL14" s="487"/>
      <c r="CM14" s="487"/>
      <c r="CN14" s="487"/>
      <c r="CO14" s="487"/>
      <c r="CP14" s="487"/>
      <c r="CQ14" s="487"/>
      <c r="CR14" s="487"/>
      <c r="CS14" s="488"/>
      <c r="CT14" s="489" t="s">
        <v>135</v>
      </c>
      <c r="CU14" s="490"/>
      <c r="CV14" s="490"/>
      <c r="CW14" s="490"/>
      <c r="CX14" s="490"/>
      <c r="CY14" s="490"/>
      <c r="CZ14" s="490"/>
      <c r="DA14" s="491"/>
      <c r="DB14" s="489">
        <v>6.9</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136</v>
      </c>
      <c r="N15" s="483"/>
      <c r="O15" s="483"/>
      <c r="P15" s="483"/>
      <c r="Q15" s="484"/>
      <c r="R15" s="475">
        <v>8652</v>
      </c>
      <c r="S15" s="476"/>
      <c r="T15" s="476"/>
      <c r="U15" s="476"/>
      <c r="V15" s="477"/>
      <c r="W15" s="407" t="s">
        <v>144</v>
      </c>
      <c r="X15" s="408"/>
      <c r="Y15" s="408"/>
      <c r="Z15" s="408"/>
      <c r="AA15" s="408"/>
      <c r="AB15" s="398"/>
      <c r="AC15" s="442">
        <v>927</v>
      </c>
      <c r="AD15" s="443"/>
      <c r="AE15" s="443"/>
      <c r="AF15" s="443"/>
      <c r="AG15" s="485"/>
      <c r="AH15" s="442">
        <v>1034</v>
      </c>
      <c r="AI15" s="443"/>
      <c r="AJ15" s="443"/>
      <c r="AK15" s="443"/>
      <c r="AL15" s="444"/>
      <c r="AM15" s="420"/>
      <c r="AN15" s="421"/>
      <c r="AO15" s="421"/>
      <c r="AP15" s="421"/>
      <c r="AQ15" s="421"/>
      <c r="AR15" s="421"/>
      <c r="AS15" s="421"/>
      <c r="AT15" s="422"/>
      <c r="AU15" s="423"/>
      <c r="AV15" s="424"/>
      <c r="AW15" s="424"/>
      <c r="AX15" s="424"/>
      <c r="AY15" s="351" t="s">
        <v>145</v>
      </c>
      <c r="AZ15" s="352"/>
      <c r="BA15" s="352"/>
      <c r="BB15" s="352"/>
      <c r="BC15" s="352"/>
      <c r="BD15" s="352"/>
      <c r="BE15" s="352"/>
      <c r="BF15" s="352"/>
      <c r="BG15" s="352"/>
      <c r="BH15" s="352"/>
      <c r="BI15" s="352"/>
      <c r="BJ15" s="352"/>
      <c r="BK15" s="352"/>
      <c r="BL15" s="352"/>
      <c r="BM15" s="353"/>
      <c r="BN15" s="354">
        <v>1229846</v>
      </c>
      <c r="BO15" s="355"/>
      <c r="BP15" s="355"/>
      <c r="BQ15" s="355"/>
      <c r="BR15" s="355"/>
      <c r="BS15" s="355"/>
      <c r="BT15" s="355"/>
      <c r="BU15" s="356"/>
      <c r="BV15" s="354">
        <v>1256875</v>
      </c>
      <c r="BW15" s="355"/>
      <c r="BX15" s="355"/>
      <c r="BY15" s="355"/>
      <c r="BZ15" s="355"/>
      <c r="CA15" s="355"/>
      <c r="CB15" s="355"/>
      <c r="CC15" s="356"/>
      <c r="CD15" s="492" t="s">
        <v>146</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147</v>
      </c>
      <c r="M16" s="495"/>
      <c r="N16" s="495"/>
      <c r="O16" s="495"/>
      <c r="P16" s="495"/>
      <c r="Q16" s="496"/>
      <c r="R16" s="497" t="s">
        <v>148</v>
      </c>
      <c r="S16" s="498"/>
      <c r="T16" s="498"/>
      <c r="U16" s="498"/>
      <c r="V16" s="499"/>
      <c r="W16" s="381"/>
      <c r="X16" s="382"/>
      <c r="Y16" s="382"/>
      <c r="Z16" s="382"/>
      <c r="AA16" s="382"/>
      <c r="AB16" s="371"/>
      <c r="AC16" s="478">
        <v>23.9</v>
      </c>
      <c r="AD16" s="479"/>
      <c r="AE16" s="479"/>
      <c r="AF16" s="479"/>
      <c r="AG16" s="480"/>
      <c r="AH16" s="478">
        <v>24.1</v>
      </c>
      <c r="AI16" s="479"/>
      <c r="AJ16" s="479"/>
      <c r="AK16" s="479"/>
      <c r="AL16" s="481"/>
      <c r="AM16" s="420"/>
      <c r="AN16" s="421"/>
      <c r="AO16" s="421"/>
      <c r="AP16" s="421"/>
      <c r="AQ16" s="421"/>
      <c r="AR16" s="421"/>
      <c r="AS16" s="421"/>
      <c r="AT16" s="422"/>
      <c r="AU16" s="423"/>
      <c r="AV16" s="424"/>
      <c r="AW16" s="424"/>
      <c r="AX16" s="424"/>
      <c r="AY16" s="425" t="s">
        <v>149</v>
      </c>
      <c r="AZ16" s="426"/>
      <c r="BA16" s="426"/>
      <c r="BB16" s="426"/>
      <c r="BC16" s="426"/>
      <c r="BD16" s="426"/>
      <c r="BE16" s="426"/>
      <c r="BF16" s="426"/>
      <c r="BG16" s="426"/>
      <c r="BH16" s="426"/>
      <c r="BI16" s="426"/>
      <c r="BJ16" s="426"/>
      <c r="BK16" s="426"/>
      <c r="BL16" s="426"/>
      <c r="BM16" s="427"/>
      <c r="BN16" s="391">
        <v>3150783</v>
      </c>
      <c r="BO16" s="392"/>
      <c r="BP16" s="392"/>
      <c r="BQ16" s="392"/>
      <c r="BR16" s="392"/>
      <c r="BS16" s="392"/>
      <c r="BT16" s="392"/>
      <c r="BU16" s="393"/>
      <c r="BV16" s="391">
        <v>2945881</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150</v>
      </c>
      <c r="N17" s="503"/>
      <c r="O17" s="503"/>
      <c r="P17" s="503"/>
      <c r="Q17" s="504"/>
      <c r="R17" s="497" t="s">
        <v>151</v>
      </c>
      <c r="S17" s="498"/>
      <c r="T17" s="498"/>
      <c r="U17" s="498"/>
      <c r="V17" s="499"/>
      <c r="W17" s="407" t="s">
        <v>152</v>
      </c>
      <c r="X17" s="408"/>
      <c r="Y17" s="408"/>
      <c r="Z17" s="408"/>
      <c r="AA17" s="408"/>
      <c r="AB17" s="398"/>
      <c r="AC17" s="442">
        <v>2646</v>
      </c>
      <c r="AD17" s="443"/>
      <c r="AE17" s="443"/>
      <c r="AF17" s="443"/>
      <c r="AG17" s="485"/>
      <c r="AH17" s="442">
        <v>2887</v>
      </c>
      <c r="AI17" s="443"/>
      <c r="AJ17" s="443"/>
      <c r="AK17" s="443"/>
      <c r="AL17" s="444"/>
      <c r="AM17" s="420"/>
      <c r="AN17" s="421"/>
      <c r="AO17" s="421"/>
      <c r="AP17" s="421"/>
      <c r="AQ17" s="421"/>
      <c r="AR17" s="421"/>
      <c r="AS17" s="421"/>
      <c r="AT17" s="422"/>
      <c r="AU17" s="423"/>
      <c r="AV17" s="424"/>
      <c r="AW17" s="424"/>
      <c r="AX17" s="424"/>
      <c r="AY17" s="425" t="s">
        <v>153</v>
      </c>
      <c r="AZ17" s="426"/>
      <c r="BA17" s="426"/>
      <c r="BB17" s="426"/>
      <c r="BC17" s="426"/>
      <c r="BD17" s="426"/>
      <c r="BE17" s="426"/>
      <c r="BF17" s="426"/>
      <c r="BG17" s="426"/>
      <c r="BH17" s="426"/>
      <c r="BI17" s="426"/>
      <c r="BJ17" s="426"/>
      <c r="BK17" s="426"/>
      <c r="BL17" s="426"/>
      <c r="BM17" s="427"/>
      <c r="BN17" s="391">
        <v>1551107</v>
      </c>
      <c r="BO17" s="392"/>
      <c r="BP17" s="392"/>
      <c r="BQ17" s="392"/>
      <c r="BR17" s="392"/>
      <c r="BS17" s="392"/>
      <c r="BT17" s="392"/>
      <c r="BU17" s="393"/>
      <c r="BV17" s="391">
        <v>1584860</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154</v>
      </c>
      <c r="C18" s="434"/>
      <c r="D18" s="434"/>
      <c r="E18" s="514"/>
      <c r="F18" s="514"/>
      <c r="G18" s="514"/>
      <c r="H18" s="514"/>
      <c r="I18" s="514"/>
      <c r="J18" s="514"/>
      <c r="K18" s="514"/>
      <c r="L18" s="515">
        <v>129.87</v>
      </c>
      <c r="M18" s="515"/>
      <c r="N18" s="515"/>
      <c r="O18" s="515"/>
      <c r="P18" s="515"/>
      <c r="Q18" s="515"/>
      <c r="R18" s="516"/>
      <c r="S18" s="516"/>
      <c r="T18" s="516"/>
      <c r="U18" s="516"/>
      <c r="V18" s="517"/>
      <c r="W18" s="409"/>
      <c r="X18" s="410"/>
      <c r="Y18" s="410"/>
      <c r="Z18" s="410"/>
      <c r="AA18" s="410"/>
      <c r="AB18" s="401"/>
      <c r="AC18" s="518">
        <v>68.3</v>
      </c>
      <c r="AD18" s="519"/>
      <c r="AE18" s="519"/>
      <c r="AF18" s="519"/>
      <c r="AG18" s="520"/>
      <c r="AH18" s="518">
        <v>67.2</v>
      </c>
      <c r="AI18" s="519"/>
      <c r="AJ18" s="519"/>
      <c r="AK18" s="519"/>
      <c r="AL18" s="521"/>
      <c r="AM18" s="420"/>
      <c r="AN18" s="421"/>
      <c r="AO18" s="421"/>
      <c r="AP18" s="421"/>
      <c r="AQ18" s="421"/>
      <c r="AR18" s="421"/>
      <c r="AS18" s="421"/>
      <c r="AT18" s="422"/>
      <c r="AU18" s="423"/>
      <c r="AV18" s="424"/>
      <c r="AW18" s="424"/>
      <c r="AX18" s="424"/>
      <c r="AY18" s="425" t="s">
        <v>155</v>
      </c>
      <c r="AZ18" s="426"/>
      <c r="BA18" s="426"/>
      <c r="BB18" s="426"/>
      <c r="BC18" s="426"/>
      <c r="BD18" s="426"/>
      <c r="BE18" s="426"/>
      <c r="BF18" s="426"/>
      <c r="BG18" s="426"/>
      <c r="BH18" s="426"/>
      <c r="BI18" s="426"/>
      <c r="BJ18" s="426"/>
      <c r="BK18" s="426"/>
      <c r="BL18" s="426"/>
      <c r="BM18" s="427"/>
      <c r="BN18" s="391">
        <v>3040236</v>
      </c>
      <c r="BO18" s="392"/>
      <c r="BP18" s="392"/>
      <c r="BQ18" s="392"/>
      <c r="BR18" s="392"/>
      <c r="BS18" s="392"/>
      <c r="BT18" s="392"/>
      <c r="BU18" s="393"/>
      <c r="BV18" s="391">
        <v>3022367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156</v>
      </c>
      <c r="C19" s="434"/>
      <c r="D19" s="434"/>
      <c r="E19" s="514"/>
      <c r="F19" s="514"/>
      <c r="G19" s="514"/>
      <c r="H19" s="514"/>
      <c r="I19" s="514"/>
      <c r="J19" s="514"/>
      <c r="K19" s="514"/>
      <c r="L19" s="522">
        <v>68</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157</v>
      </c>
      <c r="AZ19" s="426"/>
      <c r="BA19" s="426"/>
      <c r="BB19" s="426"/>
      <c r="BC19" s="426"/>
      <c r="BD19" s="426"/>
      <c r="BE19" s="426"/>
      <c r="BF19" s="426"/>
      <c r="BG19" s="426"/>
      <c r="BH19" s="426"/>
      <c r="BI19" s="426"/>
      <c r="BJ19" s="426"/>
      <c r="BK19" s="426"/>
      <c r="BL19" s="426"/>
      <c r="BM19" s="427"/>
      <c r="BN19" s="391">
        <v>4734505</v>
      </c>
      <c r="BO19" s="392"/>
      <c r="BP19" s="392"/>
      <c r="BQ19" s="392"/>
      <c r="BR19" s="392"/>
      <c r="BS19" s="392"/>
      <c r="BT19" s="392"/>
      <c r="BU19" s="393"/>
      <c r="BV19" s="391">
        <v>4123090</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158</v>
      </c>
      <c r="C20" s="434"/>
      <c r="D20" s="434"/>
      <c r="E20" s="514"/>
      <c r="F20" s="514"/>
      <c r="G20" s="514"/>
      <c r="H20" s="514"/>
      <c r="I20" s="514"/>
      <c r="J20" s="514"/>
      <c r="K20" s="514"/>
      <c r="L20" s="522">
        <v>3401</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159</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160</v>
      </c>
      <c r="C22" s="535"/>
      <c r="D22" s="536"/>
      <c r="E22" s="403" t="s">
        <v>1</v>
      </c>
      <c r="F22" s="408"/>
      <c r="G22" s="408"/>
      <c r="H22" s="408"/>
      <c r="I22" s="408"/>
      <c r="J22" s="408"/>
      <c r="K22" s="398"/>
      <c r="L22" s="403" t="s">
        <v>161</v>
      </c>
      <c r="M22" s="408"/>
      <c r="N22" s="408"/>
      <c r="O22" s="408"/>
      <c r="P22" s="398"/>
      <c r="Q22" s="566" t="s">
        <v>162</v>
      </c>
      <c r="R22" s="567"/>
      <c r="S22" s="567"/>
      <c r="T22" s="567"/>
      <c r="U22" s="567"/>
      <c r="V22" s="568"/>
      <c r="W22" s="534" t="s">
        <v>163</v>
      </c>
      <c r="X22" s="535"/>
      <c r="Y22" s="536"/>
      <c r="Z22" s="403" t="s">
        <v>1</v>
      </c>
      <c r="AA22" s="408"/>
      <c r="AB22" s="408"/>
      <c r="AC22" s="408"/>
      <c r="AD22" s="408"/>
      <c r="AE22" s="408"/>
      <c r="AF22" s="408"/>
      <c r="AG22" s="398"/>
      <c r="AH22" s="572" t="s">
        <v>164</v>
      </c>
      <c r="AI22" s="408"/>
      <c r="AJ22" s="408"/>
      <c r="AK22" s="408"/>
      <c r="AL22" s="398"/>
      <c r="AM22" s="572" t="s">
        <v>165</v>
      </c>
      <c r="AN22" s="573"/>
      <c r="AO22" s="573"/>
      <c r="AP22" s="573"/>
      <c r="AQ22" s="573"/>
      <c r="AR22" s="574"/>
      <c r="AS22" s="566" t="s">
        <v>162</v>
      </c>
      <c r="AT22" s="567"/>
      <c r="AU22" s="567"/>
      <c r="AV22" s="567"/>
      <c r="AW22" s="567"/>
      <c r="AX22" s="578"/>
      <c r="AY22" s="351" t="s">
        <v>166</v>
      </c>
      <c r="AZ22" s="352"/>
      <c r="BA22" s="352"/>
      <c r="BB22" s="352"/>
      <c r="BC22" s="352"/>
      <c r="BD22" s="352"/>
      <c r="BE22" s="352"/>
      <c r="BF22" s="352"/>
      <c r="BG22" s="352"/>
      <c r="BH22" s="352"/>
      <c r="BI22" s="352"/>
      <c r="BJ22" s="352"/>
      <c r="BK22" s="352"/>
      <c r="BL22" s="352"/>
      <c r="BM22" s="353"/>
      <c r="BN22" s="354">
        <v>4277179</v>
      </c>
      <c r="BO22" s="355"/>
      <c r="BP22" s="355"/>
      <c r="BQ22" s="355"/>
      <c r="BR22" s="355"/>
      <c r="BS22" s="355"/>
      <c r="BT22" s="355"/>
      <c r="BU22" s="356"/>
      <c r="BV22" s="354">
        <v>4317212</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167</v>
      </c>
      <c r="AZ23" s="426"/>
      <c r="BA23" s="426"/>
      <c r="BB23" s="426"/>
      <c r="BC23" s="426"/>
      <c r="BD23" s="426"/>
      <c r="BE23" s="426"/>
      <c r="BF23" s="426"/>
      <c r="BG23" s="426"/>
      <c r="BH23" s="426"/>
      <c r="BI23" s="426"/>
      <c r="BJ23" s="426"/>
      <c r="BK23" s="426"/>
      <c r="BL23" s="426"/>
      <c r="BM23" s="427"/>
      <c r="BN23" s="391">
        <v>4240979</v>
      </c>
      <c r="BO23" s="392"/>
      <c r="BP23" s="392"/>
      <c r="BQ23" s="392"/>
      <c r="BR23" s="392"/>
      <c r="BS23" s="392"/>
      <c r="BT23" s="392"/>
      <c r="BU23" s="393"/>
      <c r="BV23" s="391">
        <v>4281012</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168</v>
      </c>
      <c r="F24" s="421"/>
      <c r="G24" s="421"/>
      <c r="H24" s="421"/>
      <c r="I24" s="421"/>
      <c r="J24" s="421"/>
      <c r="K24" s="422"/>
      <c r="L24" s="442">
        <v>1</v>
      </c>
      <c r="M24" s="443"/>
      <c r="N24" s="443"/>
      <c r="O24" s="443"/>
      <c r="P24" s="485"/>
      <c r="Q24" s="442">
        <v>7610</v>
      </c>
      <c r="R24" s="443"/>
      <c r="S24" s="443"/>
      <c r="T24" s="443"/>
      <c r="U24" s="443"/>
      <c r="V24" s="485"/>
      <c r="W24" s="537"/>
      <c r="X24" s="538"/>
      <c r="Y24" s="539"/>
      <c r="Z24" s="441" t="s">
        <v>169</v>
      </c>
      <c r="AA24" s="421"/>
      <c r="AB24" s="421"/>
      <c r="AC24" s="421"/>
      <c r="AD24" s="421"/>
      <c r="AE24" s="421"/>
      <c r="AF24" s="421"/>
      <c r="AG24" s="422"/>
      <c r="AH24" s="442">
        <v>139</v>
      </c>
      <c r="AI24" s="443"/>
      <c r="AJ24" s="443"/>
      <c r="AK24" s="443"/>
      <c r="AL24" s="485"/>
      <c r="AM24" s="442">
        <v>390451</v>
      </c>
      <c r="AN24" s="443"/>
      <c r="AO24" s="443"/>
      <c r="AP24" s="443"/>
      <c r="AQ24" s="443"/>
      <c r="AR24" s="485"/>
      <c r="AS24" s="442">
        <v>2809</v>
      </c>
      <c r="AT24" s="443"/>
      <c r="AU24" s="443"/>
      <c r="AV24" s="443"/>
      <c r="AW24" s="443"/>
      <c r="AX24" s="444"/>
      <c r="AY24" s="507" t="s">
        <v>170</v>
      </c>
      <c r="AZ24" s="508"/>
      <c r="BA24" s="508"/>
      <c r="BB24" s="508"/>
      <c r="BC24" s="508"/>
      <c r="BD24" s="508"/>
      <c r="BE24" s="508"/>
      <c r="BF24" s="508"/>
      <c r="BG24" s="508"/>
      <c r="BH24" s="508"/>
      <c r="BI24" s="508"/>
      <c r="BJ24" s="508"/>
      <c r="BK24" s="508"/>
      <c r="BL24" s="508"/>
      <c r="BM24" s="509"/>
      <c r="BN24" s="391">
        <v>1942031</v>
      </c>
      <c r="BO24" s="392"/>
      <c r="BP24" s="392"/>
      <c r="BQ24" s="392"/>
      <c r="BR24" s="392"/>
      <c r="BS24" s="392"/>
      <c r="BT24" s="392"/>
      <c r="BU24" s="393"/>
      <c r="BV24" s="391">
        <v>1945346</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171</v>
      </c>
      <c r="F25" s="421"/>
      <c r="G25" s="421"/>
      <c r="H25" s="421"/>
      <c r="I25" s="421"/>
      <c r="J25" s="421"/>
      <c r="K25" s="422"/>
      <c r="L25" s="442">
        <v>1</v>
      </c>
      <c r="M25" s="443"/>
      <c r="N25" s="443"/>
      <c r="O25" s="443"/>
      <c r="P25" s="485"/>
      <c r="Q25" s="442">
        <v>6150</v>
      </c>
      <c r="R25" s="443"/>
      <c r="S25" s="443"/>
      <c r="T25" s="443"/>
      <c r="U25" s="443"/>
      <c r="V25" s="485"/>
      <c r="W25" s="537"/>
      <c r="X25" s="538"/>
      <c r="Y25" s="539"/>
      <c r="Z25" s="441" t="s">
        <v>172</v>
      </c>
      <c r="AA25" s="421"/>
      <c r="AB25" s="421"/>
      <c r="AC25" s="421"/>
      <c r="AD25" s="421"/>
      <c r="AE25" s="421"/>
      <c r="AF25" s="421"/>
      <c r="AG25" s="422"/>
      <c r="AH25" s="442" t="s">
        <v>127</v>
      </c>
      <c r="AI25" s="443"/>
      <c r="AJ25" s="443"/>
      <c r="AK25" s="443"/>
      <c r="AL25" s="485"/>
      <c r="AM25" s="442" t="s">
        <v>127</v>
      </c>
      <c r="AN25" s="443"/>
      <c r="AO25" s="443"/>
      <c r="AP25" s="443"/>
      <c r="AQ25" s="443"/>
      <c r="AR25" s="485"/>
      <c r="AS25" s="442" t="s">
        <v>135</v>
      </c>
      <c r="AT25" s="443"/>
      <c r="AU25" s="443"/>
      <c r="AV25" s="443"/>
      <c r="AW25" s="443"/>
      <c r="AX25" s="444"/>
      <c r="AY25" s="351" t="s">
        <v>173</v>
      </c>
      <c r="AZ25" s="352"/>
      <c r="BA25" s="352"/>
      <c r="BB25" s="352"/>
      <c r="BC25" s="352"/>
      <c r="BD25" s="352"/>
      <c r="BE25" s="352"/>
      <c r="BF25" s="352"/>
      <c r="BG25" s="352"/>
      <c r="BH25" s="352"/>
      <c r="BI25" s="352"/>
      <c r="BJ25" s="352"/>
      <c r="BK25" s="352"/>
      <c r="BL25" s="352"/>
      <c r="BM25" s="353"/>
      <c r="BN25" s="354">
        <v>116216</v>
      </c>
      <c r="BO25" s="355"/>
      <c r="BP25" s="355"/>
      <c r="BQ25" s="355"/>
      <c r="BR25" s="355"/>
      <c r="BS25" s="355"/>
      <c r="BT25" s="355"/>
      <c r="BU25" s="356"/>
      <c r="BV25" s="354">
        <v>199327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174</v>
      </c>
      <c r="F26" s="421"/>
      <c r="G26" s="421"/>
      <c r="H26" s="421"/>
      <c r="I26" s="421"/>
      <c r="J26" s="421"/>
      <c r="K26" s="422"/>
      <c r="L26" s="442">
        <v>1</v>
      </c>
      <c r="M26" s="443"/>
      <c r="N26" s="443"/>
      <c r="O26" s="443"/>
      <c r="P26" s="485"/>
      <c r="Q26" s="442">
        <v>5360</v>
      </c>
      <c r="R26" s="443"/>
      <c r="S26" s="443"/>
      <c r="T26" s="443"/>
      <c r="U26" s="443"/>
      <c r="V26" s="485"/>
      <c r="W26" s="537"/>
      <c r="X26" s="538"/>
      <c r="Y26" s="539"/>
      <c r="Z26" s="441" t="s">
        <v>175</v>
      </c>
      <c r="AA26" s="543"/>
      <c r="AB26" s="543"/>
      <c r="AC26" s="543"/>
      <c r="AD26" s="543"/>
      <c r="AE26" s="543"/>
      <c r="AF26" s="543"/>
      <c r="AG26" s="544"/>
      <c r="AH26" s="442">
        <v>6</v>
      </c>
      <c r="AI26" s="443"/>
      <c r="AJ26" s="443"/>
      <c r="AK26" s="443"/>
      <c r="AL26" s="485"/>
      <c r="AM26" s="442">
        <v>13950</v>
      </c>
      <c r="AN26" s="443"/>
      <c r="AO26" s="443"/>
      <c r="AP26" s="443"/>
      <c r="AQ26" s="443"/>
      <c r="AR26" s="485"/>
      <c r="AS26" s="442">
        <v>2325</v>
      </c>
      <c r="AT26" s="443"/>
      <c r="AU26" s="443"/>
      <c r="AV26" s="443"/>
      <c r="AW26" s="443"/>
      <c r="AX26" s="444"/>
      <c r="AY26" s="394" t="s">
        <v>176</v>
      </c>
      <c r="AZ26" s="395"/>
      <c r="BA26" s="395"/>
      <c r="BB26" s="395"/>
      <c r="BC26" s="395"/>
      <c r="BD26" s="395"/>
      <c r="BE26" s="395"/>
      <c r="BF26" s="395"/>
      <c r="BG26" s="395"/>
      <c r="BH26" s="395"/>
      <c r="BI26" s="395"/>
      <c r="BJ26" s="395"/>
      <c r="BK26" s="395"/>
      <c r="BL26" s="395"/>
      <c r="BM26" s="396"/>
      <c r="BN26" s="391" t="s">
        <v>127</v>
      </c>
      <c r="BO26" s="392"/>
      <c r="BP26" s="392"/>
      <c r="BQ26" s="392"/>
      <c r="BR26" s="392"/>
      <c r="BS26" s="392"/>
      <c r="BT26" s="392"/>
      <c r="BU26" s="393"/>
      <c r="BV26" s="391" t="s">
        <v>127</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177</v>
      </c>
      <c r="F27" s="421"/>
      <c r="G27" s="421"/>
      <c r="H27" s="421"/>
      <c r="I27" s="421"/>
      <c r="J27" s="421"/>
      <c r="K27" s="422"/>
      <c r="L27" s="442">
        <v>1</v>
      </c>
      <c r="M27" s="443"/>
      <c r="N27" s="443"/>
      <c r="O27" s="443"/>
      <c r="P27" s="485"/>
      <c r="Q27" s="442">
        <v>2800</v>
      </c>
      <c r="R27" s="443"/>
      <c r="S27" s="443"/>
      <c r="T27" s="443"/>
      <c r="U27" s="443"/>
      <c r="V27" s="485"/>
      <c r="W27" s="537"/>
      <c r="X27" s="538"/>
      <c r="Y27" s="539"/>
      <c r="Z27" s="441" t="s">
        <v>178</v>
      </c>
      <c r="AA27" s="421"/>
      <c r="AB27" s="421"/>
      <c r="AC27" s="421"/>
      <c r="AD27" s="421"/>
      <c r="AE27" s="421"/>
      <c r="AF27" s="421"/>
      <c r="AG27" s="422"/>
      <c r="AH27" s="442" t="s">
        <v>135</v>
      </c>
      <c r="AI27" s="443"/>
      <c r="AJ27" s="443"/>
      <c r="AK27" s="443"/>
      <c r="AL27" s="485"/>
      <c r="AM27" s="442" t="s">
        <v>127</v>
      </c>
      <c r="AN27" s="443"/>
      <c r="AO27" s="443"/>
      <c r="AP27" s="443"/>
      <c r="AQ27" s="443"/>
      <c r="AR27" s="485"/>
      <c r="AS27" s="442" t="s">
        <v>135</v>
      </c>
      <c r="AT27" s="443"/>
      <c r="AU27" s="443"/>
      <c r="AV27" s="443"/>
      <c r="AW27" s="443"/>
      <c r="AX27" s="444"/>
      <c r="AY27" s="486" t="s">
        <v>179</v>
      </c>
      <c r="AZ27" s="487"/>
      <c r="BA27" s="487"/>
      <c r="BB27" s="487"/>
      <c r="BC27" s="487"/>
      <c r="BD27" s="487"/>
      <c r="BE27" s="487"/>
      <c r="BF27" s="487"/>
      <c r="BG27" s="487"/>
      <c r="BH27" s="487"/>
      <c r="BI27" s="487"/>
      <c r="BJ27" s="487"/>
      <c r="BK27" s="487"/>
      <c r="BL27" s="487"/>
      <c r="BM27" s="488"/>
      <c r="BN27" s="510" t="s">
        <v>127</v>
      </c>
      <c r="BO27" s="511"/>
      <c r="BP27" s="511"/>
      <c r="BQ27" s="511"/>
      <c r="BR27" s="511"/>
      <c r="BS27" s="511"/>
      <c r="BT27" s="511"/>
      <c r="BU27" s="512"/>
      <c r="BV27" s="510" t="s">
        <v>127</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180</v>
      </c>
      <c r="F28" s="421"/>
      <c r="G28" s="421"/>
      <c r="H28" s="421"/>
      <c r="I28" s="421"/>
      <c r="J28" s="421"/>
      <c r="K28" s="422"/>
      <c r="L28" s="442">
        <v>1</v>
      </c>
      <c r="M28" s="443"/>
      <c r="N28" s="443"/>
      <c r="O28" s="443"/>
      <c r="P28" s="485"/>
      <c r="Q28" s="442">
        <v>2340</v>
      </c>
      <c r="R28" s="443"/>
      <c r="S28" s="443"/>
      <c r="T28" s="443"/>
      <c r="U28" s="443"/>
      <c r="V28" s="485"/>
      <c r="W28" s="537"/>
      <c r="X28" s="538"/>
      <c r="Y28" s="539"/>
      <c r="Z28" s="441" t="s">
        <v>181</v>
      </c>
      <c r="AA28" s="421"/>
      <c r="AB28" s="421"/>
      <c r="AC28" s="421"/>
      <c r="AD28" s="421"/>
      <c r="AE28" s="421"/>
      <c r="AF28" s="421"/>
      <c r="AG28" s="422"/>
      <c r="AH28" s="442" t="s">
        <v>135</v>
      </c>
      <c r="AI28" s="443"/>
      <c r="AJ28" s="443"/>
      <c r="AK28" s="443"/>
      <c r="AL28" s="485"/>
      <c r="AM28" s="442" t="s">
        <v>135</v>
      </c>
      <c r="AN28" s="443"/>
      <c r="AO28" s="443"/>
      <c r="AP28" s="443"/>
      <c r="AQ28" s="443"/>
      <c r="AR28" s="485"/>
      <c r="AS28" s="442" t="s">
        <v>135</v>
      </c>
      <c r="AT28" s="443"/>
      <c r="AU28" s="443"/>
      <c r="AV28" s="443"/>
      <c r="AW28" s="443"/>
      <c r="AX28" s="444"/>
      <c r="AY28" s="545" t="s">
        <v>182</v>
      </c>
      <c r="AZ28" s="546"/>
      <c r="BA28" s="546"/>
      <c r="BB28" s="547"/>
      <c r="BC28" s="351" t="s">
        <v>48</v>
      </c>
      <c r="BD28" s="352"/>
      <c r="BE28" s="352"/>
      <c r="BF28" s="352"/>
      <c r="BG28" s="352"/>
      <c r="BH28" s="352"/>
      <c r="BI28" s="352"/>
      <c r="BJ28" s="352"/>
      <c r="BK28" s="352"/>
      <c r="BL28" s="352"/>
      <c r="BM28" s="353"/>
      <c r="BN28" s="354">
        <v>1019605</v>
      </c>
      <c r="BO28" s="355"/>
      <c r="BP28" s="355"/>
      <c r="BQ28" s="355"/>
      <c r="BR28" s="355"/>
      <c r="BS28" s="355"/>
      <c r="BT28" s="355"/>
      <c r="BU28" s="356"/>
      <c r="BV28" s="354">
        <v>839605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183</v>
      </c>
      <c r="F29" s="421"/>
      <c r="G29" s="421"/>
      <c r="H29" s="421"/>
      <c r="I29" s="421"/>
      <c r="J29" s="421"/>
      <c r="K29" s="422"/>
      <c r="L29" s="442">
        <v>10</v>
      </c>
      <c r="M29" s="443"/>
      <c r="N29" s="443"/>
      <c r="O29" s="443"/>
      <c r="P29" s="485"/>
      <c r="Q29" s="442">
        <v>2090</v>
      </c>
      <c r="R29" s="443"/>
      <c r="S29" s="443"/>
      <c r="T29" s="443"/>
      <c r="U29" s="443"/>
      <c r="V29" s="485"/>
      <c r="W29" s="540"/>
      <c r="X29" s="541"/>
      <c r="Y29" s="542"/>
      <c r="Z29" s="441" t="s">
        <v>184</v>
      </c>
      <c r="AA29" s="421"/>
      <c r="AB29" s="421"/>
      <c r="AC29" s="421"/>
      <c r="AD29" s="421"/>
      <c r="AE29" s="421"/>
      <c r="AF29" s="421"/>
      <c r="AG29" s="422"/>
      <c r="AH29" s="442">
        <v>139</v>
      </c>
      <c r="AI29" s="443"/>
      <c r="AJ29" s="443"/>
      <c r="AK29" s="443"/>
      <c r="AL29" s="485"/>
      <c r="AM29" s="442">
        <v>390451</v>
      </c>
      <c r="AN29" s="443"/>
      <c r="AO29" s="443"/>
      <c r="AP29" s="443"/>
      <c r="AQ29" s="443"/>
      <c r="AR29" s="485"/>
      <c r="AS29" s="442">
        <v>2809</v>
      </c>
      <c r="AT29" s="443"/>
      <c r="AU29" s="443"/>
      <c r="AV29" s="443"/>
      <c r="AW29" s="443"/>
      <c r="AX29" s="444"/>
      <c r="AY29" s="548"/>
      <c r="AZ29" s="549"/>
      <c r="BA29" s="549"/>
      <c r="BB29" s="550"/>
      <c r="BC29" s="425" t="s">
        <v>185</v>
      </c>
      <c r="BD29" s="426"/>
      <c r="BE29" s="426"/>
      <c r="BF29" s="426"/>
      <c r="BG29" s="426"/>
      <c r="BH29" s="426"/>
      <c r="BI29" s="426"/>
      <c r="BJ29" s="426"/>
      <c r="BK29" s="426"/>
      <c r="BL29" s="426"/>
      <c r="BM29" s="427"/>
      <c r="BN29" s="391">
        <v>304515</v>
      </c>
      <c r="BO29" s="392"/>
      <c r="BP29" s="392"/>
      <c r="BQ29" s="392"/>
      <c r="BR29" s="392"/>
      <c r="BS29" s="392"/>
      <c r="BT29" s="392"/>
      <c r="BU29" s="393"/>
      <c r="BV29" s="391">
        <v>256606</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186</v>
      </c>
      <c r="X30" s="559"/>
      <c r="Y30" s="559"/>
      <c r="Z30" s="559"/>
      <c r="AA30" s="559"/>
      <c r="AB30" s="559"/>
      <c r="AC30" s="559"/>
      <c r="AD30" s="559"/>
      <c r="AE30" s="559"/>
      <c r="AF30" s="559"/>
      <c r="AG30" s="560"/>
      <c r="AH30" s="518">
        <v>98.7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1798054</v>
      </c>
      <c r="BO30" s="511"/>
      <c r="BP30" s="511"/>
      <c r="BQ30" s="511"/>
      <c r="BR30" s="511"/>
      <c r="BS30" s="511"/>
      <c r="BT30" s="511"/>
      <c r="BU30" s="512"/>
      <c r="BV30" s="510">
        <v>1782397</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187</v>
      </c>
      <c r="D32" s="554"/>
      <c r="E32" s="554"/>
      <c r="F32" s="554"/>
      <c r="G32" s="554"/>
      <c r="H32" s="554"/>
      <c r="I32" s="554"/>
      <c r="J32" s="554"/>
      <c r="K32" s="554"/>
      <c r="L32" s="554"/>
      <c r="M32" s="554"/>
      <c r="N32" s="554"/>
      <c r="O32" s="554"/>
      <c r="P32" s="554"/>
      <c r="Q32" s="554"/>
      <c r="R32" s="554"/>
      <c r="S32" s="554"/>
      <c r="U32" s="395" t="s">
        <v>188</v>
      </c>
      <c r="V32" s="395"/>
      <c r="W32" s="395"/>
      <c r="X32" s="395"/>
      <c r="Y32" s="395"/>
      <c r="Z32" s="395"/>
      <c r="AA32" s="395"/>
      <c r="AB32" s="395"/>
      <c r="AC32" s="395"/>
      <c r="AD32" s="395"/>
      <c r="AE32" s="395"/>
      <c r="AF32" s="395"/>
      <c r="AG32" s="395"/>
      <c r="AH32" s="395"/>
      <c r="AI32" s="395"/>
      <c r="AJ32" s="395"/>
      <c r="AK32" s="395"/>
      <c r="AM32" s="395" t="s">
        <v>189</v>
      </c>
      <c r="AN32" s="395"/>
      <c r="AO32" s="395"/>
      <c r="AP32" s="395"/>
      <c r="AQ32" s="395"/>
      <c r="AR32" s="395"/>
      <c r="AS32" s="395"/>
      <c r="AT32" s="395"/>
      <c r="AU32" s="395"/>
      <c r="AV32" s="395"/>
      <c r="AW32" s="395"/>
      <c r="AX32" s="395"/>
      <c r="AY32" s="395"/>
      <c r="AZ32" s="395"/>
      <c r="BA32" s="395"/>
      <c r="BB32" s="395"/>
      <c r="BC32" s="395"/>
      <c r="BE32" s="395" t="s">
        <v>190</v>
      </c>
      <c r="BF32" s="395"/>
      <c r="BG32" s="395"/>
      <c r="BH32" s="395"/>
      <c r="BI32" s="395"/>
      <c r="BJ32" s="395"/>
      <c r="BK32" s="395"/>
      <c r="BL32" s="395"/>
      <c r="BM32" s="395"/>
      <c r="BN32" s="395"/>
      <c r="BO32" s="395"/>
      <c r="BP32" s="395"/>
      <c r="BQ32" s="395"/>
      <c r="BR32" s="395"/>
      <c r="BS32" s="395"/>
      <c r="BT32" s="395"/>
      <c r="BU32" s="395"/>
      <c r="BW32" s="395" t="s">
        <v>191</v>
      </c>
      <c r="BX32" s="395"/>
      <c r="BY32" s="395"/>
      <c r="BZ32" s="395"/>
      <c r="CA32" s="395"/>
      <c r="CB32" s="395"/>
      <c r="CC32" s="395"/>
      <c r="CD32" s="395"/>
      <c r="CE32" s="395"/>
      <c r="CF32" s="395"/>
      <c r="CG32" s="395"/>
      <c r="CH32" s="395"/>
      <c r="CI32" s="395"/>
      <c r="CJ32" s="395"/>
      <c r="CK32" s="395"/>
      <c r="CL32" s="395"/>
      <c r="CM32" s="395"/>
      <c r="CO32" s="395" t="s">
        <v>192</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193</v>
      </c>
      <c r="D33" s="415"/>
      <c r="E33" s="380" t="s">
        <v>194</v>
      </c>
      <c r="F33" s="380"/>
      <c r="G33" s="380"/>
      <c r="H33" s="380"/>
      <c r="I33" s="380"/>
      <c r="J33" s="380"/>
      <c r="K33" s="380"/>
      <c r="L33" s="380"/>
      <c r="M33" s="380"/>
      <c r="N33" s="380"/>
      <c r="O33" s="380"/>
      <c r="P33" s="380"/>
      <c r="Q33" s="380"/>
      <c r="R33" s="380"/>
      <c r="S33" s="380"/>
      <c r="T33" s="197"/>
      <c r="U33" s="415" t="s">
        <v>193</v>
      </c>
      <c r="V33" s="415"/>
      <c r="W33" s="380" t="s">
        <v>195</v>
      </c>
      <c r="X33" s="380"/>
      <c r="Y33" s="380"/>
      <c r="Z33" s="380"/>
      <c r="AA33" s="380"/>
      <c r="AB33" s="380"/>
      <c r="AC33" s="380"/>
      <c r="AD33" s="380"/>
      <c r="AE33" s="380"/>
      <c r="AF33" s="380"/>
      <c r="AG33" s="380"/>
      <c r="AH33" s="380"/>
      <c r="AI33" s="380"/>
      <c r="AJ33" s="380"/>
      <c r="AK33" s="380"/>
      <c r="AL33" s="197"/>
      <c r="AM33" s="415" t="s">
        <v>193</v>
      </c>
      <c r="AN33" s="415"/>
      <c r="AO33" s="380" t="s">
        <v>195</v>
      </c>
      <c r="AP33" s="380"/>
      <c r="AQ33" s="380"/>
      <c r="AR33" s="380"/>
      <c r="AS33" s="380"/>
      <c r="AT33" s="380"/>
      <c r="AU33" s="380"/>
      <c r="AV33" s="380"/>
      <c r="AW33" s="380"/>
      <c r="AX33" s="380"/>
      <c r="AY33" s="380"/>
      <c r="AZ33" s="380"/>
      <c r="BA33" s="380"/>
      <c r="BB33" s="380"/>
      <c r="BC33" s="380"/>
      <c r="BD33" s="198"/>
      <c r="BE33" s="380" t="s">
        <v>196</v>
      </c>
      <c r="BF33" s="380"/>
      <c r="BG33" s="380" t="s">
        <v>197</v>
      </c>
      <c r="BH33" s="380"/>
      <c r="BI33" s="380"/>
      <c r="BJ33" s="380"/>
      <c r="BK33" s="380"/>
      <c r="BL33" s="380"/>
      <c r="BM33" s="380"/>
      <c r="BN33" s="380"/>
      <c r="BO33" s="380"/>
      <c r="BP33" s="380"/>
      <c r="BQ33" s="380"/>
      <c r="BR33" s="380"/>
      <c r="BS33" s="380"/>
      <c r="BT33" s="380"/>
      <c r="BU33" s="380"/>
      <c r="BV33" s="198"/>
      <c r="BW33" s="415" t="s">
        <v>196</v>
      </c>
      <c r="BX33" s="415"/>
      <c r="BY33" s="380" t="s">
        <v>198</v>
      </c>
      <c r="BZ33" s="380"/>
      <c r="CA33" s="380"/>
      <c r="CB33" s="380"/>
      <c r="CC33" s="380"/>
      <c r="CD33" s="380"/>
      <c r="CE33" s="380"/>
      <c r="CF33" s="380"/>
      <c r="CG33" s="380"/>
      <c r="CH33" s="380"/>
      <c r="CI33" s="380"/>
      <c r="CJ33" s="380"/>
      <c r="CK33" s="380"/>
      <c r="CL33" s="380"/>
      <c r="CM33" s="380"/>
      <c r="CN33" s="197"/>
      <c r="CO33" s="415" t="s">
        <v>199</v>
      </c>
      <c r="CP33" s="415"/>
      <c r="CQ33" s="380" t="s">
        <v>200</v>
      </c>
      <c r="CR33" s="380"/>
      <c r="CS33" s="380"/>
      <c r="CT33" s="380"/>
      <c r="CU33" s="380"/>
      <c r="CV33" s="380"/>
      <c r="CW33" s="380"/>
      <c r="CX33" s="380"/>
      <c r="CY33" s="380"/>
      <c r="CZ33" s="380"/>
      <c r="DA33" s="380"/>
      <c r="DB33" s="380"/>
      <c r="DC33" s="380"/>
      <c r="DD33" s="380"/>
      <c r="DE33" s="380"/>
      <c r="DF33" s="197"/>
      <c r="DG33" s="580" t="s">
        <v>201</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大多喜町水道事業会計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18</v>
      </c>
      <c r="CP34" s="581"/>
      <c r="CQ34" s="582" t="str">
        <f>IF('各会計、関係団体の財政状況及び健全化判断比率'!BS7="","",'各会計、関係団体の財政状況及び健全化判断比率'!BS7)</f>
        <v>たけゆらの里おおたき</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鉄道経営対策事業基金特別会計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IF('各会計、関係団体の財政状況及び健全化判断比率'!B32="","",'各会計、関係団体の財政状況及び健全化判断比率'!B32)</f>
        <v>大多喜町特別養護老人ホーム事業会計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夷隅郡市広域市町村圏事務組合（一般会計）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夷隅環境衛生組合（一般会計）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南房総広域水道企業団（水道用水供給事業会計）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17</v>
      </c>
      <c r="BX43" s="581"/>
      <c r="BY43" s="582" t="str">
        <f>IF('各会計、関係団体の財政状況及び健全化判断比率'!B77="","",'各会計、関係団体の財政状況及び健全化判断比率'!B77)</f>
        <v>国保国吉病院組合（国保国吉病院組合病院事業会計）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584" t="s">
        <v>203</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204</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205</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206</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207</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208</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209</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598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34" t="s">
        <v>565</v>
      </c>
      <c r="D34" s="1134"/>
      <c r="E34" s="1135"/>
      <c r="F34" s="32">
        <v>5.25</v>
      </c>
      <c r="G34" s="33">
        <v>8.32</v>
      </c>
      <c r="H34" s="33">
        <v>6.54</v>
      </c>
      <c r="I34" s="33">
        <v>9.23</v>
      </c>
      <c r="J34" s="34">
        <v>11.15</v>
      </c>
      <c r="K34" s="22"/>
      <c r="L34" s="22"/>
      <c r="M34" s="22"/>
      <c r="N34" s="22"/>
      <c r="O34" s="22"/>
      <c r="P34" s="22"/>
    </row>
    <row r="35" spans="1:16" ht="39" customHeight="1" x14ac:dyDescent="0.2">
      <c r="A35" s="22"/>
      <c r="B35" s="35"/>
      <c r="C35" s="1130" t="s">
        <v>566</v>
      </c>
      <c r="D35" s="1130"/>
      <c r="E35" s="1131"/>
      <c r="F35" s="36">
        <v>6.88</v>
      </c>
      <c r="G35" s="37">
        <v>6.36</v>
      </c>
      <c r="H35" s="37">
        <v>7.14</v>
      </c>
      <c r="I35" s="37">
        <v>7.88</v>
      </c>
      <c r="J35" s="38">
        <v>7.42</v>
      </c>
      <c r="K35" s="22"/>
      <c r="L35" s="22"/>
      <c r="M35" s="22"/>
      <c r="N35" s="22"/>
      <c r="O35" s="22"/>
      <c r="P35" s="22"/>
    </row>
    <row r="36" spans="1:16" ht="39" customHeight="1" x14ac:dyDescent="0.2">
      <c r="A36" s="22"/>
      <c r="B36" s="35"/>
      <c r="C36" s="1130" t="s">
        <v>567</v>
      </c>
      <c r="D36" s="1130"/>
      <c r="E36" s="1131"/>
      <c r="F36" s="36">
        <v>0.93</v>
      </c>
      <c r="G36" s="37">
        <v>1.37</v>
      </c>
      <c r="H36" s="37">
        <v>1.32</v>
      </c>
      <c r="I36" s="37">
        <v>1.77</v>
      </c>
      <c r="J36" s="38">
        <v>2</v>
      </c>
      <c r="K36" s="22"/>
      <c r="L36" s="22"/>
      <c r="M36" s="22"/>
      <c r="N36" s="22"/>
      <c r="O36" s="22"/>
      <c r="P36" s="22"/>
    </row>
    <row r="37" spans="1:16" ht="39" customHeight="1" x14ac:dyDescent="0.2">
      <c r="A37" s="22"/>
      <c r="B37" s="35"/>
      <c r="C37" s="1130" t="s">
        <v>568</v>
      </c>
      <c r="D37" s="1130"/>
      <c r="E37" s="1131"/>
      <c r="F37" s="36">
        <v>11.11</v>
      </c>
      <c r="G37" s="37">
        <v>9.07</v>
      </c>
      <c r="H37" s="37">
        <v>6.66</v>
      </c>
      <c r="I37" s="37">
        <v>3.65</v>
      </c>
      <c r="J37" s="38">
        <v>1.46</v>
      </c>
      <c r="K37" s="22"/>
      <c r="L37" s="22"/>
      <c r="M37" s="22"/>
      <c r="N37" s="22"/>
      <c r="O37" s="22"/>
      <c r="P37" s="22"/>
    </row>
    <row r="38" spans="1:16" ht="39" customHeight="1" x14ac:dyDescent="0.2">
      <c r="A38" s="22"/>
      <c r="B38" s="35"/>
      <c r="C38" s="1130" t="s">
        <v>569</v>
      </c>
      <c r="D38" s="1130"/>
      <c r="E38" s="1131"/>
      <c r="F38" s="36">
        <v>3.6</v>
      </c>
      <c r="G38" s="37">
        <v>3.3</v>
      </c>
      <c r="H38" s="37">
        <v>3.44</v>
      </c>
      <c r="I38" s="37">
        <v>3.28</v>
      </c>
      <c r="J38" s="38">
        <v>1.29</v>
      </c>
      <c r="K38" s="22"/>
      <c r="L38" s="22"/>
      <c r="M38" s="22"/>
      <c r="N38" s="22"/>
      <c r="O38" s="22"/>
      <c r="P38" s="22"/>
    </row>
    <row r="39" spans="1:16" ht="39" customHeight="1" x14ac:dyDescent="0.2">
      <c r="A39" s="22"/>
      <c r="B39" s="35"/>
      <c r="C39" s="1130" t="s">
        <v>570</v>
      </c>
      <c r="D39" s="1130"/>
      <c r="E39" s="1131"/>
      <c r="F39" s="36">
        <v>0</v>
      </c>
      <c r="G39" s="37">
        <v>0</v>
      </c>
      <c r="H39" s="37">
        <v>0.12</v>
      </c>
      <c r="I39" s="37">
        <v>0</v>
      </c>
      <c r="J39" s="38">
        <v>0</v>
      </c>
      <c r="K39" s="22"/>
      <c r="L39" s="22"/>
      <c r="M39" s="22"/>
      <c r="N39" s="22"/>
      <c r="O39" s="22"/>
      <c r="P39" s="22"/>
    </row>
    <row r="40" spans="1:16" ht="39" customHeight="1" x14ac:dyDescent="0.2">
      <c r="A40" s="22"/>
      <c r="B40" s="35"/>
      <c r="C40" s="1130" t="s">
        <v>571</v>
      </c>
      <c r="D40" s="1130"/>
      <c r="E40" s="1131"/>
      <c r="F40" s="36">
        <v>0</v>
      </c>
      <c r="G40" s="37">
        <v>0</v>
      </c>
      <c r="H40" s="37">
        <v>0</v>
      </c>
      <c r="I40" s="37">
        <v>0</v>
      </c>
      <c r="J40" s="38">
        <v>0</v>
      </c>
      <c r="K40" s="22"/>
      <c r="L40" s="22"/>
      <c r="M40" s="22"/>
      <c r="N40" s="22"/>
      <c r="O40" s="22"/>
      <c r="P40" s="22"/>
    </row>
    <row r="41" spans="1:16" ht="39" customHeight="1" x14ac:dyDescent="0.2">
      <c r="A41" s="22"/>
      <c r="B41" s="35"/>
      <c r="C41" s="1130"/>
      <c r="D41" s="1130"/>
      <c r="E41" s="1131"/>
      <c r="F41" s="36"/>
      <c r="G41" s="37"/>
      <c r="H41" s="37"/>
      <c r="I41" s="37"/>
      <c r="J41" s="38"/>
      <c r="K41" s="22"/>
      <c r="L41" s="22"/>
      <c r="M41" s="22"/>
      <c r="N41" s="22"/>
      <c r="O41" s="22"/>
      <c r="P41" s="22"/>
    </row>
    <row r="42" spans="1:16" ht="39" customHeight="1" x14ac:dyDescent="0.2">
      <c r="A42" s="22"/>
      <c r="B42" s="39"/>
      <c r="C42" s="1130" t="s">
        <v>572</v>
      </c>
      <c r="D42" s="1130"/>
      <c r="E42" s="1131"/>
      <c r="F42" s="36" t="s">
        <v>516</v>
      </c>
      <c r="G42" s="37" t="s">
        <v>516</v>
      </c>
      <c r="H42" s="37" t="s">
        <v>516</v>
      </c>
      <c r="I42" s="37" t="s">
        <v>516</v>
      </c>
      <c r="J42" s="38" t="s">
        <v>516</v>
      </c>
      <c r="K42" s="22"/>
      <c r="L42" s="22"/>
      <c r="M42" s="22"/>
      <c r="N42" s="22"/>
      <c r="O42" s="22"/>
      <c r="P42" s="22"/>
    </row>
    <row r="43" spans="1:16" ht="39" customHeight="1" thickBot="1" x14ac:dyDescent="0.25">
      <c r="A43" s="22"/>
      <c r="B43" s="40"/>
      <c r="C43" s="1132" t="s">
        <v>573</v>
      </c>
      <c r="D43" s="1132"/>
      <c r="E43" s="1133"/>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8Q1X5lp/82QxwwONW4exIyd9//8cahn/NQF7sVPxh36FQ8zZgK5Y8huyznf1pCAQxbm4HqNFYrIVQqd8FLWQA==" saltValue="uUfhdQSUk7PCTIBzXYL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2">
      <c r="A45" s="46"/>
      <c r="B45" s="1136" t="s">
        <v>11</v>
      </c>
      <c r="C45" s="1137"/>
      <c r="D45" s="56"/>
      <c r="E45" s="1142" t="s">
        <v>12</v>
      </c>
      <c r="F45" s="1142"/>
      <c r="G45" s="1142"/>
      <c r="H45" s="1142"/>
      <c r="I45" s="1142"/>
      <c r="J45" s="1143"/>
      <c r="K45" s="57">
        <v>486</v>
      </c>
      <c r="L45" s="58">
        <v>460</v>
      </c>
      <c r="M45" s="58">
        <v>448</v>
      </c>
      <c r="N45" s="58">
        <v>460</v>
      </c>
      <c r="O45" s="59">
        <v>442</v>
      </c>
      <c r="P45" s="46"/>
      <c r="Q45" s="46"/>
      <c r="R45" s="46"/>
      <c r="S45" s="46"/>
      <c r="T45" s="46"/>
      <c r="U45" s="46"/>
    </row>
    <row r="46" spans="1:21" ht="30.75" customHeight="1" x14ac:dyDescent="0.2">
      <c r="A46" s="46"/>
      <c r="B46" s="1138"/>
      <c r="C46" s="1139"/>
      <c r="D46" s="60"/>
      <c r="E46" s="1144" t="s">
        <v>13</v>
      </c>
      <c r="F46" s="1144"/>
      <c r="G46" s="1144"/>
      <c r="H46" s="1144"/>
      <c r="I46" s="1144"/>
      <c r="J46" s="1145"/>
      <c r="K46" s="61" t="s">
        <v>516</v>
      </c>
      <c r="L46" s="62" t="s">
        <v>516</v>
      </c>
      <c r="M46" s="62" t="s">
        <v>516</v>
      </c>
      <c r="N46" s="62" t="s">
        <v>516</v>
      </c>
      <c r="O46" s="63" t="s">
        <v>516</v>
      </c>
      <c r="P46" s="46"/>
      <c r="Q46" s="46"/>
      <c r="R46" s="46"/>
      <c r="S46" s="46"/>
      <c r="T46" s="46"/>
      <c r="U46" s="46"/>
    </row>
    <row r="47" spans="1:21" ht="30.75" customHeight="1" x14ac:dyDescent="0.2">
      <c r="A47" s="46"/>
      <c r="B47" s="1138"/>
      <c r="C47" s="1139"/>
      <c r="D47" s="60"/>
      <c r="E47" s="1144" t="s">
        <v>14</v>
      </c>
      <c r="F47" s="1144"/>
      <c r="G47" s="1144"/>
      <c r="H47" s="1144"/>
      <c r="I47" s="1144"/>
      <c r="J47" s="1145"/>
      <c r="K47" s="61" t="s">
        <v>516</v>
      </c>
      <c r="L47" s="62" t="s">
        <v>516</v>
      </c>
      <c r="M47" s="62" t="s">
        <v>516</v>
      </c>
      <c r="N47" s="62" t="s">
        <v>516</v>
      </c>
      <c r="O47" s="63" t="s">
        <v>516</v>
      </c>
      <c r="P47" s="46"/>
      <c r="Q47" s="46"/>
      <c r="R47" s="46"/>
      <c r="S47" s="46"/>
      <c r="T47" s="46"/>
      <c r="U47" s="46"/>
    </row>
    <row r="48" spans="1:21" ht="30.75" customHeight="1" x14ac:dyDescent="0.2">
      <c r="A48" s="46"/>
      <c r="B48" s="1138"/>
      <c r="C48" s="1139"/>
      <c r="D48" s="60"/>
      <c r="E48" s="1144" t="s">
        <v>15</v>
      </c>
      <c r="F48" s="1144"/>
      <c r="G48" s="1144"/>
      <c r="H48" s="1144"/>
      <c r="I48" s="1144"/>
      <c r="J48" s="1145"/>
      <c r="K48" s="61">
        <v>19</v>
      </c>
      <c r="L48" s="62">
        <v>18</v>
      </c>
      <c r="M48" s="62">
        <v>20</v>
      </c>
      <c r="N48" s="62">
        <v>19</v>
      </c>
      <c r="O48" s="63">
        <v>19</v>
      </c>
      <c r="P48" s="46"/>
      <c r="Q48" s="46"/>
      <c r="R48" s="46"/>
      <c r="S48" s="46"/>
      <c r="T48" s="46"/>
      <c r="U48" s="46"/>
    </row>
    <row r="49" spans="1:21" ht="30.75" customHeight="1" x14ac:dyDescent="0.2">
      <c r="A49" s="46"/>
      <c r="B49" s="1138"/>
      <c r="C49" s="1139"/>
      <c r="D49" s="60"/>
      <c r="E49" s="1144" t="s">
        <v>16</v>
      </c>
      <c r="F49" s="1144"/>
      <c r="G49" s="1144"/>
      <c r="H49" s="1144"/>
      <c r="I49" s="1144"/>
      <c r="J49" s="1145"/>
      <c r="K49" s="61">
        <v>35</v>
      </c>
      <c r="L49" s="62">
        <v>40</v>
      </c>
      <c r="M49" s="62">
        <v>34</v>
      </c>
      <c r="N49" s="62">
        <v>36</v>
      </c>
      <c r="O49" s="63">
        <v>32</v>
      </c>
      <c r="P49" s="46"/>
      <c r="Q49" s="46"/>
      <c r="R49" s="46"/>
      <c r="S49" s="46"/>
      <c r="T49" s="46"/>
      <c r="U49" s="46"/>
    </row>
    <row r="50" spans="1:21" ht="30.75" customHeight="1" x14ac:dyDescent="0.2">
      <c r="A50" s="46"/>
      <c r="B50" s="1138"/>
      <c r="C50" s="1139"/>
      <c r="D50" s="60"/>
      <c r="E50" s="1144" t="s">
        <v>17</v>
      </c>
      <c r="F50" s="1144"/>
      <c r="G50" s="1144"/>
      <c r="H50" s="1144"/>
      <c r="I50" s="1144"/>
      <c r="J50" s="1145"/>
      <c r="K50" s="61" t="s">
        <v>516</v>
      </c>
      <c r="L50" s="62" t="s">
        <v>516</v>
      </c>
      <c r="M50" s="62" t="s">
        <v>516</v>
      </c>
      <c r="N50" s="62" t="s">
        <v>516</v>
      </c>
      <c r="O50" s="63" t="s">
        <v>516</v>
      </c>
      <c r="P50" s="46"/>
      <c r="Q50" s="46"/>
      <c r="R50" s="46"/>
      <c r="S50" s="46"/>
      <c r="T50" s="46"/>
      <c r="U50" s="46"/>
    </row>
    <row r="51" spans="1:21" ht="30.75" customHeight="1" x14ac:dyDescent="0.2">
      <c r="A51" s="46"/>
      <c r="B51" s="1140"/>
      <c r="C51" s="1141"/>
      <c r="D51" s="64"/>
      <c r="E51" s="1144" t="s">
        <v>18</v>
      </c>
      <c r="F51" s="1144"/>
      <c r="G51" s="1144"/>
      <c r="H51" s="1144"/>
      <c r="I51" s="1144"/>
      <c r="J51" s="1145"/>
      <c r="K51" s="61" t="s">
        <v>516</v>
      </c>
      <c r="L51" s="62" t="s">
        <v>516</v>
      </c>
      <c r="M51" s="62" t="s">
        <v>516</v>
      </c>
      <c r="N51" s="62" t="s">
        <v>516</v>
      </c>
      <c r="O51" s="63" t="s">
        <v>516</v>
      </c>
      <c r="P51" s="46"/>
      <c r="Q51" s="46"/>
      <c r="R51" s="46"/>
      <c r="S51" s="46"/>
      <c r="T51" s="46"/>
      <c r="U51" s="46"/>
    </row>
    <row r="52" spans="1:21" ht="30.75" customHeight="1" x14ac:dyDescent="0.2">
      <c r="A52" s="46"/>
      <c r="B52" s="1146" t="s">
        <v>19</v>
      </c>
      <c r="C52" s="1147"/>
      <c r="D52" s="64"/>
      <c r="E52" s="1144" t="s">
        <v>20</v>
      </c>
      <c r="F52" s="1144"/>
      <c r="G52" s="1144"/>
      <c r="H52" s="1144"/>
      <c r="I52" s="1144"/>
      <c r="J52" s="1145"/>
      <c r="K52" s="61">
        <v>391</v>
      </c>
      <c r="L52" s="62">
        <v>375</v>
      </c>
      <c r="M52" s="62">
        <v>373</v>
      </c>
      <c r="N52" s="62">
        <v>378</v>
      </c>
      <c r="O52" s="63">
        <v>383</v>
      </c>
      <c r="P52" s="46"/>
      <c r="Q52" s="46"/>
      <c r="R52" s="46"/>
      <c r="S52" s="46"/>
      <c r="T52" s="46"/>
      <c r="U52" s="46"/>
    </row>
    <row r="53" spans="1:21" ht="30.75" customHeight="1" thickBot="1" x14ac:dyDescent="0.25">
      <c r="A53" s="46"/>
      <c r="B53" s="1148" t="s">
        <v>21</v>
      </c>
      <c r="C53" s="1149"/>
      <c r="D53" s="65"/>
      <c r="E53" s="1150" t="s">
        <v>22</v>
      </c>
      <c r="F53" s="1150"/>
      <c r="G53" s="1150"/>
      <c r="H53" s="1150"/>
      <c r="I53" s="1150"/>
      <c r="J53" s="1151"/>
      <c r="K53" s="66">
        <v>149</v>
      </c>
      <c r="L53" s="67">
        <v>143</v>
      </c>
      <c r="M53" s="67">
        <v>129</v>
      </c>
      <c r="N53" s="67">
        <v>137</v>
      </c>
      <c r="O53" s="68">
        <v>110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5">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2">
      <c r="B57" s="1152" t="s">
        <v>25</v>
      </c>
      <c r="C57" s="1153"/>
      <c r="D57" s="1156" t="s">
        <v>26</v>
      </c>
      <c r="E57" s="1157"/>
      <c r="F57" s="1157"/>
      <c r="G57" s="1157"/>
      <c r="H57" s="1157"/>
      <c r="I57" s="1157"/>
      <c r="J57" s="1158"/>
      <c r="K57" s="81" t="s">
        <v>516</v>
      </c>
      <c r="L57" s="82" t="s">
        <v>516</v>
      </c>
      <c r="M57" s="82" t="s">
        <v>516</v>
      </c>
      <c r="N57" s="82" t="s">
        <v>516</v>
      </c>
      <c r="O57" s="83" t="s">
        <v>516</v>
      </c>
    </row>
    <row r="58" spans="1:21" ht="31.5" customHeight="1" thickBot="1" x14ac:dyDescent="0.25">
      <c r="B58" s="1154"/>
      <c r="C58" s="1155"/>
      <c r="D58" s="1159" t="s">
        <v>27</v>
      </c>
      <c r="E58" s="1160"/>
      <c r="F58" s="1160"/>
      <c r="G58" s="1160"/>
      <c r="H58" s="1160"/>
      <c r="I58" s="1160"/>
      <c r="J58" s="1161"/>
      <c r="K58" s="84" t="s">
        <v>516</v>
      </c>
      <c r="L58" s="85" t="s">
        <v>516</v>
      </c>
      <c r="M58" s="85" t="s">
        <v>516</v>
      </c>
      <c r="N58" s="85" t="s">
        <v>516</v>
      </c>
      <c r="O58" s="86" t="s">
        <v>516</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otpksnX92aEYDJucw3Uvgz6OGhdMB7AXHbVURHrp4OU6av18nlCi2qJXhcHI6UU9LkA1GTCr/YeVQolIUeA+3A==" saltValue="842W/yZC+ptjtSxQpQH5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view="pageBreakPreview" zoomScaleNormal="9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557</v>
      </c>
      <c r="J40" s="98" t="s">
        <v>558</v>
      </c>
      <c r="K40" s="98" t="s">
        <v>559</v>
      </c>
      <c r="L40" s="98" t="s">
        <v>560</v>
      </c>
      <c r="M40" s="99" t="s">
        <v>561</v>
      </c>
    </row>
    <row r="41" spans="2:13" ht="27.75" customHeight="1" x14ac:dyDescent="0.2">
      <c r="B41" s="1162" t="s">
        <v>30</v>
      </c>
      <c r="C41" s="1163"/>
      <c r="D41" s="100"/>
      <c r="E41" s="1168" t="s">
        <v>31</v>
      </c>
      <c r="F41" s="1168"/>
      <c r="G41" s="1168"/>
      <c r="H41" s="1169"/>
      <c r="I41" s="334">
        <v>4469</v>
      </c>
      <c r="J41" s="335">
        <v>4405</v>
      </c>
      <c r="K41" s="335">
        <v>4357</v>
      </c>
      <c r="L41" s="335">
        <v>4317</v>
      </c>
      <c r="M41" s="336">
        <v>4277</v>
      </c>
    </row>
    <row r="42" spans="2:13" ht="27.75" customHeight="1" x14ac:dyDescent="0.2">
      <c r="B42" s="1164"/>
      <c r="C42" s="1165"/>
      <c r="D42" s="101"/>
      <c r="E42" s="1170" t="s">
        <v>32</v>
      </c>
      <c r="F42" s="1170"/>
      <c r="G42" s="1170"/>
      <c r="H42" s="1171"/>
      <c r="I42" s="337" t="s">
        <v>516</v>
      </c>
      <c r="J42" s="338" t="s">
        <v>516</v>
      </c>
      <c r="K42" s="338" t="s">
        <v>516</v>
      </c>
      <c r="L42" s="338" t="s">
        <v>516</v>
      </c>
      <c r="M42" s="339" t="s">
        <v>516</v>
      </c>
    </row>
    <row r="43" spans="2:13" ht="27.75" customHeight="1" x14ac:dyDescent="0.2">
      <c r="B43" s="1164"/>
      <c r="C43" s="1165"/>
      <c r="D43" s="101"/>
      <c r="E43" s="1170" t="s">
        <v>33</v>
      </c>
      <c r="F43" s="1170"/>
      <c r="G43" s="1170"/>
      <c r="H43" s="1171"/>
      <c r="I43" s="337">
        <v>237</v>
      </c>
      <c r="J43" s="338">
        <v>228</v>
      </c>
      <c r="K43" s="338">
        <v>212</v>
      </c>
      <c r="L43" s="338">
        <v>290</v>
      </c>
      <c r="M43" s="339">
        <v>335</v>
      </c>
    </row>
    <row r="44" spans="2:13" ht="27.75" customHeight="1" x14ac:dyDescent="0.2">
      <c r="B44" s="1164"/>
      <c r="C44" s="1165"/>
      <c r="D44" s="101"/>
      <c r="E44" s="1170" t="s">
        <v>34</v>
      </c>
      <c r="F44" s="1170"/>
      <c r="G44" s="1170"/>
      <c r="H44" s="1171"/>
      <c r="I44" s="337">
        <v>662</v>
      </c>
      <c r="J44" s="338">
        <v>604</v>
      </c>
      <c r="K44" s="338">
        <v>559</v>
      </c>
      <c r="L44" s="338">
        <v>521</v>
      </c>
      <c r="M44" s="339">
        <v>475</v>
      </c>
    </row>
    <row r="45" spans="2:13" ht="27.75" customHeight="1" x14ac:dyDescent="0.2">
      <c r="B45" s="1164"/>
      <c r="C45" s="1165"/>
      <c r="D45" s="101"/>
      <c r="E45" s="1170" t="s">
        <v>35</v>
      </c>
      <c r="F45" s="1170"/>
      <c r="G45" s="1170"/>
      <c r="H45" s="1171"/>
      <c r="I45" s="337">
        <v>1806</v>
      </c>
      <c r="J45" s="338">
        <v>1684</v>
      </c>
      <c r="K45" s="338">
        <v>1577</v>
      </c>
      <c r="L45" s="338">
        <v>1475</v>
      </c>
      <c r="M45" s="339">
        <v>1455</v>
      </c>
    </row>
    <row r="46" spans="2:13" ht="27.75" customHeight="1" x14ac:dyDescent="0.2">
      <c r="B46" s="1164"/>
      <c r="C46" s="1165"/>
      <c r="D46" s="102"/>
      <c r="E46" s="1170" t="s">
        <v>36</v>
      </c>
      <c r="F46" s="1170"/>
      <c r="G46" s="1170"/>
      <c r="H46" s="1171"/>
      <c r="I46" s="337" t="s">
        <v>516</v>
      </c>
      <c r="J46" s="338" t="s">
        <v>516</v>
      </c>
      <c r="K46" s="338" t="s">
        <v>516</v>
      </c>
      <c r="L46" s="338" t="s">
        <v>516</v>
      </c>
      <c r="M46" s="339" t="s">
        <v>516</v>
      </c>
    </row>
    <row r="47" spans="2:13" ht="27.75" customHeight="1" x14ac:dyDescent="0.2">
      <c r="B47" s="1164"/>
      <c r="C47" s="1165"/>
      <c r="D47" s="103"/>
      <c r="E47" s="1172" t="s">
        <v>37</v>
      </c>
      <c r="F47" s="1173"/>
      <c r="G47" s="1173"/>
      <c r="H47" s="1174"/>
      <c r="I47" s="337" t="s">
        <v>516</v>
      </c>
      <c r="J47" s="338" t="s">
        <v>516</v>
      </c>
      <c r="K47" s="338" t="s">
        <v>516</v>
      </c>
      <c r="L47" s="338" t="s">
        <v>516</v>
      </c>
      <c r="M47" s="339" t="s">
        <v>516</v>
      </c>
    </row>
    <row r="48" spans="2:13" ht="27.75" customHeight="1" x14ac:dyDescent="0.2">
      <c r="B48" s="1164"/>
      <c r="C48" s="1165"/>
      <c r="D48" s="101"/>
      <c r="E48" s="1170" t="s">
        <v>38</v>
      </c>
      <c r="F48" s="1170"/>
      <c r="G48" s="1170"/>
      <c r="H48" s="1171"/>
      <c r="I48" s="337" t="s">
        <v>516</v>
      </c>
      <c r="J48" s="338" t="s">
        <v>516</v>
      </c>
      <c r="K48" s="338" t="s">
        <v>516</v>
      </c>
      <c r="L48" s="338" t="s">
        <v>516</v>
      </c>
      <c r="M48" s="339" t="s">
        <v>516</v>
      </c>
    </row>
    <row r="49" spans="2:13" ht="27.75" customHeight="1" x14ac:dyDescent="0.2">
      <c r="B49" s="1166"/>
      <c r="C49" s="1167"/>
      <c r="D49" s="101"/>
      <c r="E49" s="1170" t="s">
        <v>39</v>
      </c>
      <c r="F49" s="1170"/>
      <c r="G49" s="1170"/>
      <c r="H49" s="1171"/>
      <c r="I49" s="337" t="s">
        <v>516</v>
      </c>
      <c r="J49" s="338" t="s">
        <v>516</v>
      </c>
      <c r="K49" s="338" t="s">
        <v>516</v>
      </c>
      <c r="L49" s="338" t="s">
        <v>516</v>
      </c>
      <c r="M49" s="339" t="s">
        <v>516</v>
      </c>
    </row>
    <row r="50" spans="2:13" ht="27.75" customHeight="1" x14ac:dyDescent="0.2">
      <c r="B50" s="1175" t="s">
        <v>40</v>
      </c>
      <c r="C50" s="1176"/>
      <c r="D50" s="104"/>
      <c r="E50" s="1170" t="s">
        <v>41</v>
      </c>
      <c r="F50" s="1170"/>
      <c r="G50" s="1170"/>
      <c r="H50" s="1171"/>
      <c r="I50" s="337">
        <v>2910</v>
      </c>
      <c r="J50" s="338">
        <v>2721</v>
      </c>
      <c r="K50" s="338">
        <v>2732</v>
      </c>
      <c r="L50" s="338">
        <v>2645</v>
      </c>
      <c r="M50" s="339">
        <v>2915</v>
      </c>
    </row>
    <row r="51" spans="2:13" ht="27.75" customHeight="1" x14ac:dyDescent="0.2">
      <c r="B51" s="1164"/>
      <c r="C51" s="1165"/>
      <c r="D51" s="101"/>
      <c r="E51" s="1170" t="s">
        <v>42</v>
      </c>
      <c r="F51" s="1170"/>
      <c r="G51" s="1170"/>
      <c r="H51" s="1171"/>
      <c r="I51" s="337">
        <v>30</v>
      </c>
      <c r="J51" s="338">
        <v>21</v>
      </c>
      <c r="K51" s="338">
        <v>18</v>
      </c>
      <c r="L51" s="338">
        <v>14</v>
      </c>
      <c r="M51" s="339">
        <v>11</v>
      </c>
    </row>
    <row r="52" spans="2:13" ht="27.75" customHeight="1" x14ac:dyDescent="0.2">
      <c r="B52" s="1166"/>
      <c r="C52" s="1167"/>
      <c r="D52" s="101"/>
      <c r="E52" s="1170" t="s">
        <v>43</v>
      </c>
      <c r="F52" s="1170"/>
      <c r="G52" s="1170"/>
      <c r="H52" s="1171"/>
      <c r="I52" s="337">
        <v>3667</v>
      </c>
      <c r="J52" s="338">
        <v>3567</v>
      </c>
      <c r="K52" s="338">
        <v>3811</v>
      </c>
      <c r="L52" s="338">
        <v>3734</v>
      </c>
      <c r="M52" s="339">
        <v>3659</v>
      </c>
    </row>
    <row r="53" spans="2:13" ht="27.75" customHeight="1" thickBot="1" x14ac:dyDescent="0.25">
      <c r="B53" s="1177" t="s">
        <v>44</v>
      </c>
      <c r="C53" s="1178"/>
      <c r="D53" s="105"/>
      <c r="E53" s="1179" t="s">
        <v>45</v>
      </c>
      <c r="F53" s="1179"/>
      <c r="G53" s="1179"/>
      <c r="H53" s="1180"/>
      <c r="I53" s="340">
        <v>567</v>
      </c>
      <c r="J53" s="341">
        <v>613</v>
      </c>
      <c r="K53" s="341">
        <v>144</v>
      </c>
      <c r="L53" s="341">
        <v>211</v>
      </c>
      <c r="M53" s="342">
        <v>-42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UhJEdHfvCQCmxRpjjKTqJ7I+i5mzIE828TbxxsVaaOmDt0mDV5j18fm9EWfy/tMn2JShZ414MFl+8SbJQIXqxA==" saltValue="QiP7zFtf5JKVemp+wfqJ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559</v>
      </c>
      <c r="G54" s="114" t="s">
        <v>560</v>
      </c>
      <c r="H54" s="115" t="s">
        <v>561</v>
      </c>
    </row>
    <row r="55" spans="2:8" ht="52.5" customHeight="1" x14ac:dyDescent="0.2">
      <c r="B55" s="116"/>
      <c r="C55" s="1189" t="s">
        <v>48</v>
      </c>
      <c r="D55" s="1189"/>
      <c r="E55" s="1190"/>
      <c r="F55" s="117">
        <v>840</v>
      </c>
      <c r="G55" s="117">
        <v>840</v>
      </c>
      <c r="H55" s="118">
        <v>1020</v>
      </c>
    </row>
    <row r="56" spans="2:8" ht="52.5" customHeight="1" x14ac:dyDescent="0.2">
      <c r="B56" s="119"/>
      <c r="C56" s="1191" t="s">
        <v>49</v>
      </c>
      <c r="D56" s="1191"/>
      <c r="E56" s="1192"/>
      <c r="F56" s="120">
        <v>257</v>
      </c>
      <c r="G56" s="120">
        <v>257</v>
      </c>
      <c r="H56" s="121">
        <v>305</v>
      </c>
    </row>
    <row r="57" spans="2:8" ht="53.25" customHeight="1" x14ac:dyDescent="0.2">
      <c r="B57" s="119"/>
      <c r="C57" s="1193" t="s">
        <v>50</v>
      </c>
      <c r="D57" s="1193"/>
      <c r="E57" s="1194"/>
      <c r="F57" s="122">
        <v>1875</v>
      </c>
      <c r="G57" s="122">
        <v>1782</v>
      </c>
      <c r="H57" s="123">
        <v>1798</v>
      </c>
    </row>
    <row r="58" spans="2:8" ht="45.75" customHeight="1" x14ac:dyDescent="0.2">
      <c r="B58" s="124"/>
      <c r="C58" s="1181" t="s">
        <v>593</v>
      </c>
      <c r="D58" s="1182"/>
      <c r="E58" s="1183"/>
      <c r="F58" s="125">
        <v>419</v>
      </c>
      <c r="G58" s="125">
        <v>419</v>
      </c>
      <c r="H58" s="126">
        <v>419</v>
      </c>
    </row>
    <row r="59" spans="2:8" ht="45.75" customHeight="1" x14ac:dyDescent="0.2">
      <c r="B59" s="124"/>
      <c r="C59" s="1181" t="s">
        <v>594</v>
      </c>
      <c r="D59" s="1182"/>
      <c r="E59" s="1183"/>
      <c r="F59" s="125">
        <v>499</v>
      </c>
      <c r="G59" s="125">
        <v>430</v>
      </c>
      <c r="H59" s="126">
        <v>389</v>
      </c>
    </row>
    <row r="60" spans="2:8" ht="45.75" customHeight="1" x14ac:dyDescent="0.2">
      <c r="B60" s="124"/>
      <c r="C60" s="1181" t="s">
        <v>595</v>
      </c>
      <c r="D60" s="1182"/>
      <c r="E60" s="1183"/>
      <c r="F60" s="125">
        <v>136</v>
      </c>
      <c r="G60" s="125">
        <v>136</v>
      </c>
      <c r="H60" s="126">
        <v>166</v>
      </c>
    </row>
    <row r="61" spans="2:8" ht="45.75" customHeight="1" x14ac:dyDescent="0.2">
      <c r="B61" s="124"/>
      <c r="C61" s="1181" t="s">
        <v>596</v>
      </c>
      <c r="D61" s="1182"/>
      <c r="E61" s="1183"/>
      <c r="F61" s="125">
        <v>120</v>
      </c>
      <c r="G61" s="125">
        <v>120</v>
      </c>
      <c r="H61" s="126">
        <v>160</v>
      </c>
    </row>
    <row r="62" spans="2:8" ht="45.75" customHeight="1" thickBot="1" x14ac:dyDescent="0.25">
      <c r="B62" s="127"/>
      <c r="C62" s="1184" t="s">
        <v>597</v>
      </c>
      <c r="D62" s="1185"/>
      <c r="E62" s="1186"/>
      <c r="F62" s="128">
        <v>165</v>
      </c>
      <c r="G62" s="128">
        <v>147</v>
      </c>
      <c r="H62" s="129">
        <v>153</v>
      </c>
    </row>
    <row r="63" spans="2:8" ht="52.5" customHeight="1" thickBot="1" x14ac:dyDescent="0.25">
      <c r="B63" s="130"/>
      <c r="C63" s="1187" t="s">
        <v>51</v>
      </c>
      <c r="D63" s="1187"/>
      <c r="E63" s="1188"/>
      <c r="F63" s="131">
        <v>2971</v>
      </c>
      <c r="G63" s="131">
        <v>2879</v>
      </c>
      <c r="H63" s="132">
        <v>3122</v>
      </c>
    </row>
    <row r="64" spans="2:8" ht="13.2" x14ac:dyDescent="0.2"/>
  </sheetData>
  <sheetProtection algorithmName="SHA-512" hashValue="ElRnvq9fLt+WnpPPjG5NdN+losFs5cycPR2WbLZVdm1Kbfc0iYODXSpw1xhf4FeUoSc3ymjU8UJPQowvZ82xzA==" saltValue="h1sdARE8RsYSu8Ud3CkD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6D547-7843-4821-A5A9-CAB59495191B}">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5"/>
      <c r="B1" s="1196"/>
      <c r="DD1" s="247"/>
      <c r="DE1" s="247"/>
    </row>
    <row r="2" spans="1:109" ht="25.5" customHeight="1" x14ac:dyDescent="0.2">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47"/>
      <c r="DE2" s="247"/>
    </row>
    <row r="3" spans="1:109" ht="25.5" customHeight="1" x14ac:dyDescent="0.2">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47"/>
      <c r="DE3" s="247"/>
    </row>
    <row r="4" spans="1:109" s="245" customFormat="1" ht="13.2" x14ac:dyDescent="0.2">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45" customFormat="1" ht="13.2" x14ac:dyDescent="0.2">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45" customFormat="1" ht="13.2" x14ac:dyDescent="0.2">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45" customFormat="1" ht="13.2" x14ac:dyDescent="0.2">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45" customFormat="1" ht="13.2" x14ac:dyDescent="0.2">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45" customFormat="1" ht="13.2" x14ac:dyDescent="0.2">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45" customFormat="1" ht="13.2" x14ac:dyDescent="0.2">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45" customFormat="1" ht="13.2" x14ac:dyDescent="0.2">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45" customFormat="1" ht="13.2" x14ac:dyDescent="0.2">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45" customFormat="1" ht="13.2" x14ac:dyDescent="0.2">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45" customFormat="1" ht="13.2" x14ac:dyDescent="0.2">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45" customFormat="1" ht="13.2" x14ac:dyDescent="0.2">
      <c r="A15" s="247"/>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45" customFormat="1" ht="13.2" x14ac:dyDescent="0.2">
      <c r="A16" s="247"/>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45" customFormat="1" ht="13.2" x14ac:dyDescent="0.2">
      <c r="A17" s="247"/>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45" customFormat="1" ht="13.2" x14ac:dyDescent="0.2">
      <c r="A18" s="247"/>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ht="13.2" x14ac:dyDescent="0.2">
      <c r="DD19" s="247"/>
      <c r="DE19" s="247"/>
    </row>
    <row r="20" spans="1:109" ht="13.2" x14ac:dyDescent="0.2">
      <c r="DD20" s="247"/>
      <c r="DE20" s="247"/>
    </row>
    <row r="21" spans="1:109" ht="17.25" customHeight="1" x14ac:dyDescent="0.2">
      <c r="B21" s="1198"/>
      <c r="C21" s="249"/>
      <c r="D21" s="249"/>
      <c r="E21" s="249"/>
      <c r="F21" s="249"/>
      <c r="G21" s="249"/>
      <c r="H21" s="249"/>
      <c r="I21" s="249"/>
      <c r="J21" s="249"/>
      <c r="K21" s="249"/>
      <c r="L21" s="249"/>
      <c r="M21" s="249"/>
      <c r="N21" s="119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9"/>
      <c r="AU21" s="249"/>
      <c r="AV21" s="249"/>
      <c r="AW21" s="249"/>
      <c r="AX21" s="249"/>
      <c r="AY21" s="249"/>
      <c r="AZ21" s="249"/>
      <c r="BA21" s="249"/>
      <c r="BB21" s="249"/>
      <c r="BC21" s="249"/>
      <c r="BD21" s="249"/>
      <c r="BE21" s="249"/>
      <c r="BF21" s="1199"/>
      <c r="BG21" s="249"/>
      <c r="BH21" s="249"/>
      <c r="BI21" s="249"/>
      <c r="BJ21" s="249"/>
      <c r="BK21" s="249"/>
      <c r="BL21" s="249"/>
      <c r="BM21" s="249"/>
      <c r="BN21" s="249"/>
      <c r="BO21" s="249"/>
      <c r="BP21" s="249"/>
      <c r="BQ21" s="249"/>
      <c r="BR21" s="1199"/>
      <c r="BS21" s="249"/>
      <c r="BT21" s="249"/>
      <c r="BU21" s="249"/>
      <c r="BV21" s="249"/>
      <c r="BW21" s="249"/>
      <c r="BX21" s="249"/>
      <c r="BY21" s="249"/>
      <c r="BZ21" s="249"/>
      <c r="CA21" s="249"/>
      <c r="CB21" s="249"/>
      <c r="CC21" s="249"/>
      <c r="CD21" s="1199"/>
      <c r="CE21" s="249"/>
      <c r="CF21" s="249"/>
      <c r="CG21" s="249"/>
      <c r="CH21" s="249"/>
      <c r="CI21" s="249"/>
      <c r="CJ21" s="249"/>
      <c r="CK21" s="249"/>
      <c r="CL21" s="249"/>
      <c r="CM21" s="249"/>
      <c r="CN21" s="249"/>
      <c r="CO21" s="249"/>
      <c r="CP21" s="1199"/>
      <c r="CQ21" s="249"/>
      <c r="CR21" s="249"/>
      <c r="CS21" s="249"/>
      <c r="CT21" s="249"/>
      <c r="CU21" s="249"/>
      <c r="CV21" s="249"/>
      <c r="CW21" s="249"/>
      <c r="CX21" s="249"/>
      <c r="CY21" s="249"/>
      <c r="CZ21" s="249"/>
      <c r="DA21" s="249"/>
      <c r="DB21" s="1199"/>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0"/>
      <c r="DD40" s="1200"/>
      <c r="DE40" s="247"/>
    </row>
    <row r="41" spans="2:109" ht="16.2" x14ac:dyDescent="0.2">
      <c r="B41" s="248" t="s">
        <v>599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1"/>
      <c r="I42" s="1202"/>
      <c r="J42" s="1202"/>
      <c r="K42" s="1202"/>
      <c r="AM42" s="1201"/>
      <c r="AN42" s="1201" t="s">
        <v>600</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x14ac:dyDescent="0.2">
      <c r="B43" s="251"/>
      <c r="AN43" s="1203" t="s">
        <v>601</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ht="13.2" x14ac:dyDescent="0.2">
      <c r="B44" s="251"/>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ht="13.2" x14ac:dyDescent="0.2">
      <c r="B45" s="251"/>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ht="13.2" x14ac:dyDescent="0.2">
      <c r="B46" s="251"/>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ht="13.2" x14ac:dyDescent="0.2">
      <c r="B47" s="251"/>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ht="13.2" x14ac:dyDescent="0.2">
      <c r="B48" s="251"/>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ht="13.2" x14ac:dyDescent="0.2">
      <c r="B49" s="251"/>
      <c r="AN49" s="247" t="s">
        <v>602</v>
      </c>
    </row>
    <row r="50" spans="1:109" ht="13.2" x14ac:dyDescent="0.2">
      <c r="B50" s="251"/>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557</v>
      </c>
      <c r="BQ50" s="1219"/>
      <c r="BR50" s="1219"/>
      <c r="BS50" s="1219"/>
      <c r="BT50" s="1219"/>
      <c r="BU50" s="1219"/>
      <c r="BV50" s="1219"/>
      <c r="BW50" s="1219"/>
      <c r="BX50" s="1219" t="s">
        <v>558</v>
      </c>
      <c r="BY50" s="1219"/>
      <c r="BZ50" s="1219"/>
      <c r="CA50" s="1219"/>
      <c r="CB50" s="1219"/>
      <c r="CC50" s="1219"/>
      <c r="CD50" s="1219"/>
      <c r="CE50" s="1219"/>
      <c r="CF50" s="1219" t="s">
        <v>559</v>
      </c>
      <c r="CG50" s="1219"/>
      <c r="CH50" s="1219"/>
      <c r="CI50" s="1219"/>
      <c r="CJ50" s="1219"/>
      <c r="CK50" s="1219"/>
      <c r="CL50" s="1219"/>
      <c r="CM50" s="1219"/>
      <c r="CN50" s="1219" t="s">
        <v>560</v>
      </c>
      <c r="CO50" s="1219"/>
      <c r="CP50" s="1219"/>
      <c r="CQ50" s="1219"/>
      <c r="CR50" s="1219"/>
      <c r="CS50" s="1219"/>
      <c r="CT50" s="1219"/>
      <c r="CU50" s="1219"/>
      <c r="CV50" s="1219" t="s">
        <v>561</v>
      </c>
      <c r="CW50" s="1219"/>
      <c r="CX50" s="1219"/>
      <c r="CY50" s="1219"/>
      <c r="CZ50" s="1219"/>
      <c r="DA50" s="1219"/>
      <c r="DB50" s="1219"/>
      <c r="DC50" s="1219"/>
    </row>
    <row r="51" spans="1:109" ht="13.5" customHeight="1" x14ac:dyDescent="0.2">
      <c r="B51" s="251"/>
      <c r="G51" s="1220"/>
      <c r="H51" s="1220"/>
      <c r="I51" s="1221"/>
      <c r="J51" s="1221"/>
      <c r="K51" s="1222"/>
      <c r="L51" s="1222"/>
      <c r="M51" s="1222"/>
      <c r="N51" s="1222"/>
      <c r="AM51" s="1212"/>
      <c r="AN51" s="1223" t="s">
        <v>603</v>
      </c>
      <c r="AO51" s="1223"/>
      <c r="AP51" s="1223"/>
      <c r="AQ51" s="1223"/>
      <c r="AR51" s="1223"/>
      <c r="AS51" s="1223"/>
      <c r="AT51" s="1223"/>
      <c r="AU51" s="1223"/>
      <c r="AV51" s="1223"/>
      <c r="AW51" s="1223"/>
      <c r="AX51" s="1223"/>
      <c r="AY51" s="1223"/>
      <c r="AZ51" s="1223"/>
      <c r="BA51" s="1223"/>
      <c r="BB51" s="1223" t="s">
        <v>604</v>
      </c>
      <c r="BC51" s="1223"/>
      <c r="BD51" s="1223"/>
      <c r="BE51" s="1223"/>
      <c r="BF51" s="1223"/>
      <c r="BG51" s="1223"/>
      <c r="BH51" s="1223"/>
      <c r="BI51" s="1223"/>
      <c r="BJ51" s="1223"/>
      <c r="BK51" s="1223"/>
      <c r="BL51" s="1223"/>
      <c r="BM51" s="1223"/>
      <c r="BN51" s="1223"/>
      <c r="BO51" s="1223"/>
      <c r="BP51" s="1224">
        <v>19.899999999999999</v>
      </c>
      <c r="BQ51" s="1224"/>
      <c r="BR51" s="1224"/>
      <c r="BS51" s="1224"/>
      <c r="BT51" s="1224"/>
      <c r="BU51" s="1224"/>
      <c r="BV51" s="1224"/>
      <c r="BW51" s="1224"/>
      <c r="BX51" s="1224">
        <v>21.4</v>
      </c>
      <c r="BY51" s="1224"/>
      <c r="BZ51" s="1224"/>
      <c r="CA51" s="1224"/>
      <c r="CB51" s="1224"/>
      <c r="CC51" s="1224"/>
      <c r="CD51" s="1224"/>
      <c r="CE51" s="1224"/>
      <c r="CF51" s="1224">
        <v>5</v>
      </c>
      <c r="CG51" s="1224"/>
      <c r="CH51" s="1224"/>
      <c r="CI51" s="1224"/>
      <c r="CJ51" s="1224"/>
      <c r="CK51" s="1224"/>
      <c r="CL51" s="1224"/>
      <c r="CM51" s="1224"/>
      <c r="CN51" s="1224">
        <v>6.9</v>
      </c>
      <c r="CO51" s="1224"/>
      <c r="CP51" s="1224"/>
      <c r="CQ51" s="1224"/>
      <c r="CR51" s="1224"/>
      <c r="CS51" s="1224"/>
      <c r="CT51" s="1224"/>
      <c r="CU51" s="1224"/>
      <c r="CV51" s="1224"/>
      <c r="CW51" s="1224"/>
      <c r="CX51" s="1224"/>
      <c r="CY51" s="1224"/>
      <c r="CZ51" s="1224"/>
      <c r="DA51" s="1224"/>
      <c r="DB51" s="1224"/>
      <c r="DC51" s="1224"/>
    </row>
    <row r="52" spans="1:109" ht="13.2" x14ac:dyDescent="0.2">
      <c r="B52" s="251"/>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ht="13.2" x14ac:dyDescent="0.2">
      <c r="A53" s="1202"/>
      <c r="B53" s="251"/>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605</v>
      </c>
      <c r="BC53" s="1223"/>
      <c r="BD53" s="1223"/>
      <c r="BE53" s="1223"/>
      <c r="BF53" s="1223"/>
      <c r="BG53" s="1223"/>
      <c r="BH53" s="1223"/>
      <c r="BI53" s="1223"/>
      <c r="BJ53" s="1223"/>
      <c r="BK53" s="1223"/>
      <c r="BL53" s="1223"/>
      <c r="BM53" s="1223"/>
      <c r="BN53" s="1223"/>
      <c r="BO53" s="1223"/>
      <c r="BP53" s="1224">
        <v>61</v>
      </c>
      <c r="BQ53" s="1224"/>
      <c r="BR53" s="1224"/>
      <c r="BS53" s="1224"/>
      <c r="BT53" s="1224"/>
      <c r="BU53" s="1224"/>
      <c r="BV53" s="1224"/>
      <c r="BW53" s="1224"/>
      <c r="BX53" s="1224">
        <v>62.1</v>
      </c>
      <c r="BY53" s="1224"/>
      <c r="BZ53" s="1224"/>
      <c r="CA53" s="1224"/>
      <c r="CB53" s="1224"/>
      <c r="CC53" s="1224"/>
      <c r="CD53" s="1224"/>
      <c r="CE53" s="1224"/>
      <c r="CF53" s="1224">
        <v>63.3</v>
      </c>
      <c r="CG53" s="1224"/>
      <c r="CH53" s="1224"/>
      <c r="CI53" s="1224"/>
      <c r="CJ53" s="1224"/>
      <c r="CK53" s="1224"/>
      <c r="CL53" s="1224"/>
      <c r="CM53" s="1224"/>
      <c r="CN53" s="1224">
        <v>64.599999999999994</v>
      </c>
      <c r="CO53" s="1224"/>
      <c r="CP53" s="1224"/>
      <c r="CQ53" s="1224"/>
      <c r="CR53" s="1224"/>
      <c r="CS53" s="1224"/>
      <c r="CT53" s="1224"/>
      <c r="CU53" s="1224"/>
      <c r="CV53" s="1224">
        <v>65.7</v>
      </c>
      <c r="CW53" s="1224"/>
      <c r="CX53" s="1224"/>
      <c r="CY53" s="1224"/>
      <c r="CZ53" s="1224"/>
      <c r="DA53" s="1224"/>
      <c r="DB53" s="1224"/>
      <c r="DC53" s="1224"/>
    </row>
    <row r="54" spans="1:109" ht="13.2" x14ac:dyDescent="0.2">
      <c r="A54" s="1202"/>
      <c r="B54" s="251"/>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ht="13.2" x14ac:dyDescent="0.2">
      <c r="A55" s="1202"/>
      <c r="B55" s="251"/>
      <c r="G55" s="1213"/>
      <c r="H55" s="1213"/>
      <c r="I55" s="1213"/>
      <c r="J55" s="1213"/>
      <c r="K55" s="1222"/>
      <c r="L55" s="1222"/>
      <c r="M55" s="1222"/>
      <c r="N55" s="1222"/>
      <c r="AN55" s="1219" t="s">
        <v>606</v>
      </c>
      <c r="AO55" s="1219"/>
      <c r="AP55" s="1219"/>
      <c r="AQ55" s="1219"/>
      <c r="AR55" s="1219"/>
      <c r="AS55" s="1219"/>
      <c r="AT55" s="1219"/>
      <c r="AU55" s="1219"/>
      <c r="AV55" s="1219"/>
      <c r="AW55" s="1219"/>
      <c r="AX55" s="1219"/>
      <c r="AY55" s="1219"/>
      <c r="AZ55" s="1219"/>
      <c r="BA55" s="1219"/>
      <c r="BB55" s="1223" t="s">
        <v>604</v>
      </c>
      <c r="BC55" s="1223"/>
      <c r="BD55" s="1223"/>
      <c r="BE55" s="1223"/>
      <c r="BF55" s="1223"/>
      <c r="BG55" s="1223"/>
      <c r="BH55" s="1223"/>
      <c r="BI55" s="1223"/>
      <c r="BJ55" s="1223"/>
      <c r="BK55" s="1223"/>
      <c r="BL55" s="1223"/>
      <c r="BM55" s="1223"/>
      <c r="BN55" s="1223"/>
      <c r="BO55" s="1223"/>
      <c r="BP55" s="1224">
        <v>23.4</v>
      </c>
      <c r="BQ55" s="1224"/>
      <c r="BR55" s="1224"/>
      <c r="BS55" s="1224"/>
      <c r="BT55" s="1224"/>
      <c r="BU55" s="1224"/>
      <c r="BV55" s="1224"/>
      <c r="BW55" s="1224"/>
      <c r="BX55" s="1224">
        <v>7.6</v>
      </c>
      <c r="BY55" s="1224"/>
      <c r="BZ55" s="1224"/>
      <c r="CA55" s="1224"/>
      <c r="CB55" s="1224"/>
      <c r="CC55" s="1224"/>
      <c r="CD55" s="1224"/>
      <c r="CE55" s="1224"/>
      <c r="CF55" s="1224">
        <v>3</v>
      </c>
      <c r="CG55" s="1224"/>
      <c r="CH55" s="1224"/>
      <c r="CI55" s="1224"/>
      <c r="CJ55" s="1224"/>
      <c r="CK55" s="1224"/>
      <c r="CL55" s="1224"/>
      <c r="CM55" s="1224"/>
      <c r="CN55" s="1224">
        <v>3.4</v>
      </c>
      <c r="CO55" s="1224"/>
      <c r="CP55" s="1224"/>
      <c r="CQ55" s="1224"/>
      <c r="CR55" s="1224"/>
      <c r="CS55" s="1224"/>
      <c r="CT55" s="1224"/>
      <c r="CU55" s="1224"/>
      <c r="CV55" s="1224">
        <v>0</v>
      </c>
      <c r="CW55" s="1224"/>
      <c r="CX55" s="1224"/>
      <c r="CY55" s="1224"/>
      <c r="CZ55" s="1224"/>
      <c r="DA55" s="1224"/>
      <c r="DB55" s="1224"/>
      <c r="DC55" s="1224"/>
    </row>
    <row r="56" spans="1:109" ht="13.2" x14ac:dyDescent="0.2">
      <c r="A56" s="1202"/>
      <c r="B56" s="251"/>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ht="13.2" x14ac:dyDescent="0.2">
      <c r="B57" s="1225"/>
      <c r="G57" s="1213"/>
      <c r="H57" s="1213"/>
      <c r="I57" s="1226"/>
      <c r="J57" s="1226"/>
      <c r="K57" s="1222"/>
      <c r="L57" s="1222"/>
      <c r="M57" s="1222"/>
      <c r="N57" s="1222"/>
      <c r="AM57" s="247"/>
      <c r="AN57" s="1219"/>
      <c r="AO57" s="1219"/>
      <c r="AP57" s="1219"/>
      <c r="AQ57" s="1219"/>
      <c r="AR57" s="1219"/>
      <c r="AS57" s="1219"/>
      <c r="AT57" s="1219"/>
      <c r="AU57" s="1219"/>
      <c r="AV57" s="1219"/>
      <c r="AW57" s="1219"/>
      <c r="AX57" s="1219"/>
      <c r="AY57" s="1219"/>
      <c r="AZ57" s="1219"/>
      <c r="BA57" s="1219"/>
      <c r="BB57" s="1223" t="s">
        <v>605</v>
      </c>
      <c r="BC57" s="1223"/>
      <c r="BD57" s="1223"/>
      <c r="BE57" s="1223"/>
      <c r="BF57" s="1223"/>
      <c r="BG57" s="1223"/>
      <c r="BH57" s="1223"/>
      <c r="BI57" s="1223"/>
      <c r="BJ57" s="1223"/>
      <c r="BK57" s="1223"/>
      <c r="BL57" s="1223"/>
      <c r="BM57" s="1223"/>
      <c r="BN57" s="1223"/>
      <c r="BO57" s="1223"/>
      <c r="BP57" s="1224">
        <v>59.2</v>
      </c>
      <c r="BQ57" s="1224"/>
      <c r="BR57" s="1224"/>
      <c r="BS57" s="1224"/>
      <c r="BT57" s="1224"/>
      <c r="BU57" s="1224"/>
      <c r="BV57" s="1224"/>
      <c r="BW57" s="1224"/>
      <c r="BX57" s="1224">
        <v>63.4</v>
      </c>
      <c r="BY57" s="1224"/>
      <c r="BZ57" s="1224"/>
      <c r="CA57" s="1224"/>
      <c r="CB57" s="1224"/>
      <c r="CC57" s="1224"/>
      <c r="CD57" s="1224"/>
      <c r="CE57" s="1224"/>
      <c r="CF57" s="1224">
        <v>63.3</v>
      </c>
      <c r="CG57" s="1224"/>
      <c r="CH57" s="1224"/>
      <c r="CI57" s="1224"/>
      <c r="CJ57" s="1224"/>
      <c r="CK57" s="1224"/>
      <c r="CL57" s="1224"/>
      <c r="CM57" s="1224"/>
      <c r="CN57" s="1224">
        <v>62.8</v>
      </c>
      <c r="CO57" s="1224"/>
      <c r="CP57" s="1224"/>
      <c r="CQ57" s="1224"/>
      <c r="CR57" s="1224"/>
      <c r="CS57" s="1224"/>
      <c r="CT57" s="1224"/>
      <c r="CU57" s="1224"/>
      <c r="CV57" s="1224">
        <v>62.8</v>
      </c>
      <c r="CW57" s="1224"/>
      <c r="CX57" s="1224"/>
      <c r="CY57" s="1224"/>
      <c r="CZ57" s="1224"/>
      <c r="DA57" s="1224"/>
      <c r="DB57" s="1224"/>
      <c r="DC57" s="1224"/>
      <c r="DD57" s="1227"/>
      <c r="DE57" s="1225"/>
    </row>
    <row r="58" spans="1:109" s="1202" customFormat="1" ht="13.2" x14ac:dyDescent="0.2">
      <c r="A58" s="247"/>
      <c r="B58" s="1225"/>
      <c r="G58" s="1213"/>
      <c r="H58" s="1213"/>
      <c r="I58" s="1226"/>
      <c r="J58" s="1226"/>
      <c r="K58" s="1222"/>
      <c r="L58" s="1222"/>
      <c r="M58" s="1222"/>
      <c r="N58" s="1222"/>
      <c r="AM58" s="247"/>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ht="13.2" x14ac:dyDescent="0.2">
      <c r="A59" s="247"/>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ht="13.2" x14ac:dyDescent="0.2">
      <c r="A60" s="247"/>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ht="13.2" x14ac:dyDescent="0.2">
      <c r="A61" s="247"/>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ht="13.2" x14ac:dyDescent="0.2">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47"/>
    </row>
    <row r="63" spans="1:109" ht="16.2" x14ac:dyDescent="0.2">
      <c r="B63" s="304" t="s">
        <v>607</v>
      </c>
    </row>
    <row r="64" spans="1:109" ht="13.2" x14ac:dyDescent="0.2">
      <c r="B64" s="251"/>
      <c r="G64" s="1201"/>
      <c r="I64" s="1233"/>
      <c r="J64" s="1233"/>
      <c r="K64" s="1233"/>
      <c r="L64" s="1233"/>
      <c r="M64" s="1233"/>
      <c r="N64" s="1234"/>
      <c r="AM64" s="1201"/>
      <c r="AN64" s="1201" t="s">
        <v>600</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ht="13.2" x14ac:dyDescent="0.2">
      <c r="B65" s="251"/>
      <c r="AN65" s="1203" t="s">
        <v>608</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ht="13.2" x14ac:dyDescent="0.2">
      <c r="B66" s="251"/>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ht="13.2" x14ac:dyDescent="0.2">
      <c r="B67" s="251"/>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ht="13.2" x14ac:dyDescent="0.2">
      <c r="B68" s="251"/>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ht="13.2" x14ac:dyDescent="0.2">
      <c r="B69" s="251"/>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ht="13.2" x14ac:dyDescent="0.2">
      <c r="B70" s="251"/>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ht="13.2" x14ac:dyDescent="0.2">
      <c r="B71" s="251"/>
      <c r="G71" s="1238"/>
      <c r="I71" s="1239"/>
      <c r="J71" s="1236"/>
      <c r="K71" s="1236"/>
      <c r="L71" s="1237"/>
      <c r="M71" s="1236"/>
      <c r="N71" s="1237"/>
      <c r="AM71" s="1238"/>
      <c r="AN71" s="247" t="s">
        <v>602</v>
      </c>
    </row>
    <row r="72" spans="2:107" ht="13.2" x14ac:dyDescent="0.2">
      <c r="B72" s="251"/>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557</v>
      </c>
      <c r="BQ72" s="1219"/>
      <c r="BR72" s="1219"/>
      <c r="BS72" s="1219"/>
      <c r="BT72" s="1219"/>
      <c r="BU72" s="1219"/>
      <c r="BV72" s="1219"/>
      <c r="BW72" s="1219"/>
      <c r="BX72" s="1219" t="s">
        <v>558</v>
      </c>
      <c r="BY72" s="1219"/>
      <c r="BZ72" s="1219"/>
      <c r="CA72" s="1219"/>
      <c r="CB72" s="1219"/>
      <c r="CC72" s="1219"/>
      <c r="CD72" s="1219"/>
      <c r="CE72" s="1219"/>
      <c r="CF72" s="1219" t="s">
        <v>559</v>
      </c>
      <c r="CG72" s="1219"/>
      <c r="CH72" s="1219"/>
      <c r="CI72" s="1219"/>
      <c r="CJ72" s="1219"/>
      <c r="CK72" s="1219"/>
      <c r="CL72" s="1219"/>
      <c r="CM72" s="1219"/>
      <c r="CN72" s="1219" t="s">
        <v>560</v>
      </c>
      <c r="CO72" s="1219"/>
      <c r="CP72" s="1219"/>
      <c r="CQ72" s="1219"/>
      <c r="CR72" s="1219"/>
      <c r="CS72" s="1219"/>
      <c r="CT72" s="1219"/>
      <c r="CU72" s="1219"/>
      <c r="CV72" s="1219" t="s">
        <v>561</v>
      </c>
      <c r="CW72" s="1219"/>
      <c r="CX72" s="1219"/>
      <c r="CY72" s="1219"/>
      <c r="CZ72" s="1219"/>
      <c r="DA72" s="1219"/>
      <c r="DB72" s="1219"/>
      <c r="DC72" s="1219"/>
    </row>
    <row r="73" spans="2:107" ht="13.2" x14ac:dyDescent="0.2">
      <c r="B73" s="251"/>
      <c r="G73" s="1220"/>
      <c r="H73" s="1220"/>
      <c r="I73" s="1220"/>
      <c r="J73" s="1220"/>
      <c r="K73" s="1240"/>
      <c r="L73" s="1240"/>
      <c r="M73" s="1240"/>
      <c r="N73" s="1240"/>
      <c r="AM73" s="1212"/>
      <c r="AN73" s="1223" t="s">
        <v>603</v>
      </c>
      <c r="AO73" s="1223"/>
      <c r="AP73" s="1223"/>
      <c r="AQ73" s="1223"/>
      <c r="AR73" s="1223"/>
      <c r="AS73" s="1223"/>
      <c r="AT73" s="1223"/>
      <c r="AU73" s="1223"/>
      <c r="AV73" s="1223"/>
      <c r="AW73" s="1223"/>
      <c r="AX73" s="1223"/>
      <c r="AY73" s="1223"/>
      <c r="AZ73" s="1223"/>
      <c r="BA73" s="1223"/>
      <c r="BB73" s="1223" t="s">
        <v>604</v>
      </c>
      <c r="BC73" s="1223"/>
      <c r="BD73" s="1223"/>
      <c r="BE73" s="1223"/>
      <c r="BF73" s="1223"/>
      <c r="BG73" s="1223"/>
      <c r="BH73" s="1223"/>
      <c r="BI73" s="1223"/>
      <c r="BJ73" s="1223"/>
      <c r="BK73" s="1223"/>
      <c r="BL73" s="1223"/>
      <c r="BM73" s="1223"/>
      <c r="BN73" s="1223"/>
      <c r="BO73" s="1223"/>
      <c r="BP73" s="1224">
        <v>19.899999999999999</v>
      </c>
      <c r="BQ73" s="1224"/>
      <c r="BR73" s="1224"/>
      <c r="BS73" s="1224"/>
      <c r="BT73" s="1224"/>
      <c r="BU73" s="1224"/>
      <c r="BV73" s="1224"/>
      <c r="BW73" s="1224"/>
      <c r="BX73" s="1224">
        <v>21.4</v>
      </c>
      <c r="BY73" s="1224"/>
      <c r="BZ73" s="1224"/>
      <c r="CA73" s="1224"/>
      <c r="CB73" s="1224"/>
      <c r="CC73" s="1224"/>
      <c r="CD73" s="1224"/>
      <c r="CE73" s="1224"/>
      <c r="CF73" s="1224">
        <v>5</v>
      </c>
      <c r="CG73" s="1224"/>
      <c r="CH73" s="1224"/>
      <c r="CI73" s="1224"/>
      <c r="CJ73" s="1224"/>
      <c r="CK73" s="1224"/>
      <c r="CL73" s="1224"/>
      <c r="CM73" s="1224"/>
      <c r="CN73" s="1224">
        <v>6.9</v>
      </c>
      <c r="CO73" s="1224"/>
      <c r="CP73" s="1224"/>
      <c r="CQ73" s="1224"/>
      <c r="CR73" s="1224"/>
      <c r="CS73" s="1224"/>
      <c r="CT73" s="1224"/>
      <c r="CU73" s="1224"/>
      <c r="CV73" s="1224"/>
      <c r="CW73" s="1224"/>
      <c r="CX73" s="1224"/>
      <c r="CY73" s="1224"/>
      <c r="CZ73" s="1224"/>
      <c r="DA73" s="1224"/>
      <c r="DB73" s="1224"/>
      <c r="DC73" s="1224"/>
    </row>
    <row r="74" spans="2:107" ht="13.2" x14ac:dyDescent="0.2">
      <c r="B74" s="251"/>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ht="13.2" x14ac:dyDescent="0.2">
      <c r="B75" s="251"/>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609</v>
      </c>
      <c r="BC75" s="1223"/>
      <c r="BD75" s="1223"/>
      <c r="BE75" s="1223"/>
      <c r="BF75" s="1223"/>
      <c r="BG75" s="1223"/>
      <c r="BH75" s="1223"/>
      <c r="BI75" s="1223"/>
      <c r="BJ75" s="1223"/>
      <c r="BK75" s="1223"/>
      <c r="BL75" s="1223"/>
      <c r="BM75" s="1223"/>
      <c r="BN75" s="1223"/>
      <c r="BO75" s="1223"/>
      <c r="BP75" s="1224">
        <v>5.3</v>
      </c>
      <c r="BQ75" s="1224"/>
      <c r="BR75" s="1224"/>
      <c r="BS75" s="1224"/>
      <c r="BT75" s="1224"/>
      <c r="BU75" s="1224"/>
      <c r="BV75" s="1224"/>
      <c r="BW75" s="1224"/>
      <c r="BX75" s="1224">
        <v>5.2</v>
      </c>
      <c r="BY75" s="1224"/>
      <c r="BZ75" s="1224"/>
      <c r="CA75" s="1224"/>
      <c r="CB75" s="1224"/>
      <c r="CC75" s="1224"/>
      <c r="CD75" s="1224"/>
      <c r="CE75" s="1224"/>
      <c r="CF75" s="1224">
        <v>4.9000000000000004</v>
      </c>
      <c r="CG75" s="1224"/>
      <c r="CH75" s="1224"/>
      <c r="CI75" s="1224"/>
      <c r="CJ75" s="1224"/>
      <c r="CK75" s="1224"/>
      <c r="CL75" s="1224"/>
      <c r="CM75" s="1224"/>
      <c r="CN75" s="1224">
        <v>4.5999999999999996</v>
      </c>
      <c r="CO75" s="1224"/>
      <c r="CP75" s="1224"/>
      <c r="CQ75" s="1224"/>
      <c r="CR75" s="1224"/>
      <c r="CS75" s="1224"/>
      <c r="CT75" s="1224"/>
      <c r="CU75" s="1224"/>
      <c r="CV75" s="1224">
        <v>4.0999999999999996</v>
      </c>
      <c r="CW75" s="1224"/>
      <c r="CX75" s="1224"/>
      <c r="CY75" s="1224"/>
      <c r="CZ75" s="1224"/>
      <c r="DA75" s="1224"/>
      <c r="DB75" s="1224"/>
      <c r="DC75" s="1224"/>
    </row>
    <row r="76" spans="2:107" ht="13.2" x14ac:dyDescent="0.2">
      <c r="B76" s="251"/>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ht="13.2" x14ac:dyDescent="0.2">
      <c r="B77" s="251"/>
      <c r="G77" s="1213"/>
      <c r="H77" s="1213"/>
      <c r="I77" s="1213"/>
      <c r="J77" s="1213"/>
      <c r="K77" s="1240"/>
      <c r="L77" s="1240"/>
      <c r="M77" s="1240"/>
      <c r="N77" s="1240"/>
      <c r="AN77" s="1219" t="s">
        <v>606</v>
      </c>
      <c r="AO77" s="1219"/>
      <c r="AP77" s="1219"/>
      <c r="AQ77" s="1219"/>
      <c r="AR77" s="1219"/>
      <c r="AS77" s="1219"/>
      <c r="AT77" s="1219"/>
      <c r="AU77" s="1219"/>
      <c r="AV77" s="1219"/>
      <c r="AW77" s="1219"/>
      <c r="AX77" s="1219"/>
      <c r="AY77" s="1219"/>
      <c r="AZ77" s="1219"/>
      <c r="BA77" s="1219"/>
      <c r="BB77" s="1223" t="s">
        <v>604</v>
      </c>
      <c r="BC77" s="1223"/>
      <c r="BD77" s="1223"/>
      <c r="BE77" s="1223"/>
      <c r="BF77" s="1223"/>
      <c r="BG77" s="1223"/>
      <c r="BH77" s="1223"/>
      <c r="BI77" s="1223"/>
      <c r="BJ77" s="1223"/>
      <c r="BK77" s="1223"/>
      <c r="BL77" s="1223"/>
      <c r="BM77" s="1223"/>
      <c r="BN77" s="1223"/>
      <c r="BO77" s="1223"/>
      <c r="BP77" s="1224">
        <v>23.4</v>
      </c>
      <c r="BQ77" s="1224"/>
      <c r="BR77" s="1224"/>
      <c r="BS77" s="1224"/>
      <c r="BT77" s="1224"/>
      <c r="BU77" s="1224"/>
      <c r="BV77" s="1224"/>
      <c r="BW77" s="1224"/>
      <c r="BX77" s="1224">
        <v>7.6</v>
      </c>
      <c r="BY77" s="1224"/>
      <c r="BZ77" s="1224"/>
      <c r="CA77" s="1224"/>
      <c r="CB77" s="1224"/>
      <c r="CC77" s="1224"/>
      <c r="CD77" s="1224"/>
      <c r="CE77" s="1224"/>
      <c r="CF77" s="1224">
        <v>3</v>
      </c>
      <c r="CG77" s="1224"/>
      <c r="CH77" s="1224"/>
      <c r="CI77" s="1224"/>
      <c r="CJ77" s="1224"/>
      <c r="CK77" s="1224"/>
      <c r="CL77" s="1224"/>
      <c r="CM77" s="1224"/>
      <c r="CN77" s="1224">
        <v>3.4</v>
      </c>
      <c r="CO77" s="1224"/>
      <c r="CP77" s="1224"/>
      <c r="CQ77" s="1224"/>
      <c r="CR77" s="1224"/>
      <c r="CS77" s="1224"/>
      <c r="CT77" s="1224"/>
      <c r="CU77" s="1224"/>
      <c r="CV77" s="1224">
        <v>0</v>
      </c>
      <c r="CW77" s="1224"/>
      <c r="CX77" s="1224"/>
      <c r="CY77" s="1224"/>
      <c r="CZ77" s="1224"/>
      <c r="DA77" s="1224"/>
      <c r="DB77" s="1224"/>
      <c r="DC77" s="1224"/>
    </row>
    <row r="78" spans="2:107" ht="13.2" x14ac:dyDescent="0.2">
      <c r="B78" s="251"/>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ht="13.2" x14ac:dyDescent="0.2">
      <c r="B79" s="251"/>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609</v>
      </c>
      <c r="BC79" s="1223"/>
      <c r="BD79" s="1223"/>
      <c r="BE79" s="1223"/>
      <c r="BF79" s="1223"/>
      <c r="BG79" s="1223"/>
      <c r="BH79" s="1223"/>
      <c r="BI79" s="1223"/>
      <c r="BJ79" s="1223"/>
      <c r="BK79" s="1223"/>
      <c r="BL79" s="1223"/>
      <c r="BM79" s="1223"/>
      <c r="BN79" s="1223"/>
      <c r="BO79" s="1223"/>
      <c r="BP79" s="1224">
        <v>8.5</v>
      </c>
      <c r="BQ79" s="1224"/>
      <c r="BR79" s="1224"/>
      <c r="BS79" s="1224"/>
      <c r="BT79" s="1224"/>
      <c r="BU79" s="1224"/>
      <c r="BV79" s="1224"/>
      <c r="BW79" s="1224"/>
      <c r="BX79" s="1224">
        <v>8.6</v>
      </c>
      <c r="BY79" s="1224"/>
      <c r="BZ79" s="1224"/>
      <c r="CA79" s="1224"/>
      <c r="CB79" s="1224"/>
      <c r="CC79" s="1224"/>
      <c r="CD79" s="1224"/>
      <c r="CE79" s="1224"/>
      <c r="CF79" s="1224">
        <v>8.8000000000000007</v>
      </c>
      <c r="CG79" s="1224"/>
      <c r="CH79" s="1224"/>
      <c r="CI79" s="1224"/>
      <c r="CJ79" s="1224"/>
      <c r="CK79" s="1224"/>
      <c r="CL79" s="1224"/>
      <c r="CM79" s="1224"/>
      <c r="CN79" s="1224">
        <v>8.8000000000000007</v>
      </c>
      <c r="CO79" s="1224"/>
      <c r="CP79" s="1224"/>
      <c r="CQ79" s="1224"/>
      <c r="CR79" s="1224"/>
      <c r="CS79" s="1224"/>
      <c r="CT79" s="1224"/>
      <c r="CU79" s="1224"/>
      <c r="CV79" s="1224">
        <v>8.3000000000000007</v>
      </c>
      <c r="CW79" s="1224"/>
      <c r="CX79" s="1224"/>
      <c r="CY79" s="1224"/>
      <c r="CZ79" s="1224"/>
      <c r="DA79" s="1224"/>
      <c r="DB79" s="1224"/>
      <c r="DC79" s="1224"/>
    </row>
    <row r="80" spans="2:107" ht="13.2" x14ac:dyDescent="0.2">
      <c r="B80" s="251"/>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ht="13.2" x14ac:dyDescent="0.2">
      <c r="B81" s="251"/>
    </row>
    <row r="82" spans="2:109" ht="16.2" x14ac:dyDescent="0.2">
      <c r="B82" s="251"/>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UL3b/EzTFcN2E6O67m6PUS8yHmqy9wGgJS9/buHPdGwAQGSlgFbfQAgXuZVjzQmB7GOLiD/EfAI5S1xOHchxMQ==" saltValue="wH5Nc49TMRitniUBbfhV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A9AAA-5BA5-478E-B45C-68C9547908F6}">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504</v>
      </c>
    </row>
  </sheetData>
  <sheetProtection algorithmName="SHA-512" hashValue="cMiUSOIsO0zaQN0By/xCFEd4sYylsCzVg+c3qINuUbwKIyzDmeZM7Wf7zXv750GF29gTVL752R3a2KNFPw1JIQ==" saltValue="XmWizf+IV7N/XN2IL0mw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6B4C-3F95-4F14-AC42-4FCF27502EC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504</v>
      </c>
    </row>
  </sheetData>
  <sheetProtection algorithmName="SHA-512" hashValue="E8xV2P+jkeIIXt6U7sZDlBEsgLUhOXZjf/o8Je/YYHGbUULUTFzulZJfztTOiNJlviM0tqy/bzu80VXNVuj/RQ==" saltValue="cGdlR4eDiFQJEwqoRcSA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554</v>
      </c>
      <c r="G2" s="146"/>
      <c r="H2" s="147"/>
    </row>
    <row r="3" spans="1:8" x14ac:dyDescent="0.2">
      <c r="A3" s="143" t="s">
        <v>547</v>
      </c>
      <c r="B3" s="148"/>
      <c r="C3" s="149"/>
      <c r="D3" s="150">
        <v>35726</v>
      </c>
      <c r="E3" s="151"/>
      <c r="F3" s="152">
        <v>116162</v>
      </c>
      <c r="G3" s="153"/>
      <c r="H3" s="154"/>
    </row>
    <row r="4" spans="1:8" x14ac:dyDescent="0.2">
      <c r="A4" s="155"/>
      <c r="B4" s="156"/>
      <c r="C4" s="157"/>
      <c r="D4" s="158">
        <v>33368</v>
      </c>
      <c r="E4" s="159"/>
      <c r="F4" s="160">
        <v>61562</v>
      </c>
      <c r="G4" s="161"/>
      <c r="H4" s="162"/>
    </row>
    <row r="5" spans="1:8" x14ac:dyDescent="0.2">
      <c r="A5" s="143" t="s">
        <v>549</v>
      </c>
      <c r="B5" s="148"/>
      <c r="C5" s="149"/>
      <c r="D5" s="150">
        <v>56595</v>
      </c>
      <c r="E5" s="151"/>
      <c r="F5" s="152">
        <v>121449</v>
      </c>
      <c r="G5" s="153"/>
      <c r="H5" s="154"/>
    </row>
    <row r="6" spans="1:8" x14ac:dyDescent="0.2">
      <c r="A6" s="155"/>
      <c r="B6" s="156"/>
      <c r="C6" s="157"/>
      <c r="D6" s="158">
        <v>55155</v>
      </c>
      <c r="E6" s="159"/>
      <c r="F6" s="160">
        <v>62922</v>
      </c>
      <c r="G6" s="161"/>
      <c r="H6" s="162"/>
    </row>
    <row r="7" spans="1:8" x14ac:dyDescent="0.2">
      <c r="A7" s="143" t="s">
        <v>550</v>
      </c>
      <c r="B7" s="148"/>
      <c r="C7" s="149"/>
      <c r="D7" s="150">
        <v>47483</v>
      </c>
      <c r="E7" s="151"/>
      <c r="F7" s="152">
        <v>145139</v>
      </c>
      <c r="G7" s="153"/>
      <c r="H7" s="154"/>
    </row>
    <row r="8" spans="1:8" x14ac:dyDescent="0.2">
      <c r="A8" s="155"/>
      <c r="B8" s="156"/>
      <c r="C8" s="157"/>
      <c r="D8" s="158">
        <v>34191</v>
      </c>
      <c r="E8" s="159"/>
      <c r="F8" s="160">
        <v>83762</v>
      </c>
      <c r="G8" s="161"/>
      <c r="H8" s="162"/>
    </row>
    <row r="9" spans="1:8" x14ac:dyDescent="0.2">
      <c r="A9" s="143" t="s">
        <v>551</v>
      </c>
      <c r="B9" s="148"/>
      <c r="C9" s="149"/>
      <c r="D9" s="150">
        <v>47835</v>
      </c>
      <c r="E9" s="151"/>
      <c r="F9" s="152">
        <v>125391</v>
      </c>
      <c r="G9" s="153"/>
      <c r="H9" s="154"/>
    </row>
    <row r="10" spans="1:8" x14ac:dyDescent="0.2">
      <c r="A10" s="155"/>
      <c r="B10" s="156"/>
      <c r="C10" s="157"/>
      <c r="D10" s="158">
        <v>38038</v>
      </c>
      <c r="E10" s="159"/>
      <c r="F10" s="160">
        <v>68516</v>
      </c>
      <c r="G10" s="161"/>
      <c r="H10" s="162"/>
    </row>
    <row r="11" spans="1:8" x14ac:dyDescent="0.2">
      <c r="A11" s="143" t="s">
        <v>552</v>
      </c>
      <c r="B11" s="148"/>
      <c r="C11" s="149"/>
      <c r="D11" s="150">
        <v>66739</v>
      </c>
      <c r="E11" s="151"/>
      <c r="F11" s="152">
        <v>138402</v>
      </c>
      <c r="G11" s="153"/>
      <c r="H11" s="154"/>
    </row>
    <row r="12" spans="1:8" x14ac:dyDescent="0.2">
      <c r="A12" s="155"/>
      <c r="B12" s="156"/>
      <c r="C12" s="163"/>
      <c r="D12" s="158">
        <v>65329</v>
      </c>
      <c r="E12" s="159"/>
      <c r="F12" s="160">
        <v>70652</v>
      </c>
      <c r="G12" s="161"/>
      <c r="H12" s="162"/>
    </row>
    <row r="13" spans="1:8" x14ac:dyDescent="0.2">
      <c r="A13" s="143"/>
      <c r="B13" s="148"/>
      <c r="C13" s="149"/>
      <c r="D13" s="150">
        <v>50876</v>
      </c>
      <c r="E13" s="151"/>
      <c r="F13" s="152">
        <v>129309</v>
      </c>
      <c r="G13" s="164"/>
      <c r="H13" s="154"/>
    </row>
    <row r="14" spans="1:8" x14ac:dyDescent="0.2">
      <c r="A14" s="155"/>
      <c r="B14" s="156"/>
      <c r="C14" s="157"/>
      <c r="D14" s="158">
        <v>45216</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5.26</v>
      </c>
      <c r="C19" s="165">
        <f>ROUND(VALUE(SUBSTITUTE(実質収支比率等に係る経年分析!G$48,"▲","-")),2)</f>
        <v>8.32</v>
      </c>
      <c r="D19" s="165">
        <f>ROUND(VALUE(SUBSTITUTE(実質収支比率等に係る経年分析!H$48,"▲","-")),2)</f>
        <v>6.54</v>
      </c>
      <c r="E19" s="165">
        <f>ROUND(VALUE(SUBSTITUTE(実質収支比率等に係る経年分析!I$48,"▲","-")),2)</f>
        <v>9.24</v>
      </c>
      <c r="F19" s="165">
        <f>ROUND(VALUE(SUBSTITUTE(実質収支比率等に係る経年分析!J$48,"▲","-")),2)</f>
        <v>11.15</v>
      </c>
    </row>
    <row r="20" spans="1:11" x14ac:dyDescent="0.2">
      <c r="A20" s="165" t="s">
        <v>55</v>
      </c>
      <c r="B20" s="165">
        <f>ROUND(VALUE(SUBSTITUTE(実質収支比率等に係る経年分析!F$47,"▲","-")),2)</f>
        <v>35.31</v>
      </c>
      <c r="C20" s="165">
        <f>ROUND(VALUE(SUBSTITUTE(実質収支比率等に係る経年分析!G$47,"▲","-")),2)</f>
        <v>31.53</v>
      </c>
      <c r="D20" s="165">
        <f>ROUND(VALUE(SUBSTITUTE(実質収支比率等に係る経年分析!H$47,"▲","-")),2)</f>
        <v>26.17</v>
      </c>
      <c r="E20" s="165">
        <f>ROUND(VALUE(SUBSTITUTE(実質収支比率等に係る経年分析!I$47,"▲","-")),2)</f>
        <v>24.74</v>
      </c>
      <c r="F20" s="165">
        <f>ROUND(VALUE(SUBSTITUTE(実質収支比率等に係る経年分析!J$47,"▲","-")),2)</f>
        <v>28.08</v>
      </c>
    </row>
    <row r="21" spans="1:11" x14ac:dyDescent="0.2">
      <c r="A21" s="165" t="s">
        <v>56</v>
      </c>
      <c r="B21" s="165">
        <f>IF(ISNUMBER(VALUE(SUBSTITUTE(実質収支比率等に係る経年分析!F$49,"▲","-"))),ROUND(VALUE(SUBSTITUTE(実質収支比率等に係る経年分析!F$49,"▲","-")),2),NA())</f>
        <v>-1.25</v>
      </c>
      <c r="C21" s="165">
        <f>IF(ISNUMBER(VALUE(SUBSTITUTE(実質収支比率等に係る経年分析!G$49,"▲","-"))),ROUND(VALUE(SUBSTITUTE(実質収支比率等に係る経年分析!G$49,"▲","-")),2),NA())</f>
        <v>-0.76</v>
      </c>
      <c r="D21" s="165">
        <f>IF(ISNUMBER(VALUE(SUBSTITUTE(実質収支比率等に係る経年分析!H$49,"▲","-"))),ROUND(VALUE(SUBSTITUTE(実質収支比率等に係る経年分析!H$49,"▲","-")),2),NA())</f>
        <v>-7.27</v>
      </c>
      <c r="E21" s="165">
        <f>IF(ISNUMBER(VALUE(SUBSTITUTE(実質収支比率等に係る経年分析!I$49,"▲","-"))),ROUND(VALUE(SUBSTITUTE(実質収支比率等に係る経年分析!I$49,"▲","-")),2),NA())</f>
        <v>3.05</v>
      </c>
      <c r="F21" s="165">
        <f>IF(ISNUMBER(VALUE(SUBSTITUTE(実質収支比率等に係る経年分析!J$49,"▲","-"))),ROUND(VALUE(SUBSTITUTE(実質収支比率等に係る経年分析!J$49,"▲","-")),2),NA())</f>
        <v>7.48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鉄道経営対策事業基金特別会計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3.6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3.3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3.44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3.28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1.29</v>
      </c>
    </row>
    <row r="33" spans="1:16" x14ac:dyDescent="0.2">
      <c r="A33" s="166" t="str">
        <f>IF(連結実質赤字比率に係る赤字・黒字の構成分析!C$37="",NA(),連結実質赤字比率に係る赤字・黒字の構成分析!C$37)</f>
        <v>大多喜町特別養護老人ホーム事業会計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11.11</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9.07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6.66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3.65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1.46</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0.93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1.37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1.32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1.77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v>
      </c>
    </row>
    <row r="35" spans="1:16" x14ac:dyDescent="0.2">
      <c r="A35" s="166" t="str">
        <f>IF(連結実質赤字比率に係る赤字・黒字の構成分析!C$35="",NA(),連結実質赤字比率に係る赤字・黒字の構成分析!C$35)</f>
        <v>大多喜町水道事業会計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6.88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6.36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7.14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7.88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7.42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5.25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8.32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9.23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391</v>
      </c>
      <c r="E42" s="167"/>
      <c r="F42" s="167"/>
      <c r="G42" s="167">
        <f>'実質公債費比率（分子）の構造'!L$52</f>
        <v>375</v>
      </c>
      <c r="H42" s="167"/>
      <c r="I42" s="167"/>
      <c r="J42" s="167">
        <f>'実質公債費比率（分子）の構造'!M$52</f>
        <v>373</v>
      </c>
      <c r="K42" s="167"/>
      <c r="L42" s="167"/>
      <c r="M42" s="167">
        <f>'実質公債費比率（分子）の構造'!N$52</f>
        <v>378</v>
      </c>
      <c r="N42" s="167"/>
      <c r="O42" s="167"/>
      <c r="P42" s="167">
        <f>'実質公債費比率（分子）の構造'!O$52</f>
        <v>383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35</v>
      </c>
      <c r="C45" s="167"/>
      <c r="D45" s="167"/>
      <c r="E45" s="167">
        <f>'実質公債費比率（分子）の構造'!L$49</f>
        <v>40</v>
      </c>
      <c r="F45" s="167"/>
      <c r="G45" s="167"/>
      <c r="H45" s="167">
        <f>'実質公債費比率（分子）の構造'!M$49</f>
        <v>34</v>
      </c>
      <c r="I45" s="167"/>
      <c r="J45" s="167"/>
      <c r="K45" s="167">
        <f>'実質公債費比率（分子）の構造'!N$49</f>
        <v>36</v>
      </c>
      <c r="L45" s="167"/>
      <c r="M45" s="167"/>
      <c r="N45" s="167">
        <f>'実質公債費比率（分子）の構造'!O$49</f>
        <v>32</v>
      </c>
      <c r="O45" s="167"/>
      <c r="P45" s="167"/>
    </row>
    <row r="46" spans="1:16" x14ac:dyDescent="0.2">
      <c r="A46" s="167" t="s">
        <v>67</v>
      </c>
      <c r="B46" s="167">
        <f>'実質公債費比率（分子）の構造'!K$48</f>
        <v>19</v>
      </c>
      <c r="C46" s="167"/>
      <c r="D46" s="167"/>
      <c r="E46" s="167">
        <f>'実質公債費比率（分子）の構造'!L$48</f>
        <v>18</v>
      </c>
      <c r="F46" s="167"/>
      <c r="G46" s="167"/>
      <c r="H46" s="167">
        <f>'実質公債費比率（分子）の構造'!M$48</f>
        <v>20</v>
      </c>
      <c r="I46" s="167"/>
      <c r="J46" s="167"/>
      <c r="K46" s="167">
        <f>'実質公債費比率（分子）の構造'!N$48</f>
        <v>19</v>
      </c>
      <c r="L46" s="167"/>
      <c r="M46" s="167"/>
      <c r="N46" s="167">
        <f>'実質公債費比率（分子）の構造'!O$48</f>
        <v>19</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486</v>
      </c>
      <c r="C49" s="167"/>
      <c r="D49" s="167"/>
      <c r="E49" s="167">
        <f>'実質公債費比率（分子）の構造'!L$45</f>
        <v>460</v>
      </c>
      <c r="F49" s="167"/>
      <c r="G49" s="167"/>
      <c r="H49" s="167">
        <f>'実質公債費比率（分子）の構造'!M$45</f>
        <v>448</v>
      </c>
      <c r="I49" s="167"/>
      <c r="J49" s="167"/>
      <c r="K49" s="167">
        <f>'実質公債費比率（分子）の構造'!N$45</f>
        <v>460</v>
      </c>
      <c r="L49" s="167"/>
      <c r="M49" s="167"/>
      <c r="N49" s="167">
        <f>'実質公債費比率（分子）の構造'!O$45</f>
        <v>442</v>
      </c>
      <c r="O49" s="167"/>
      <c r="P49" s="167"/>
    </row>
    <row r="50" spans="1:16" x14ac:dyDescent="0.2">
      <c r="A50" s="167" t="s">
        <v>71</v>
      </c>
      <c r="B50" s="167" t="e">
        <f>NA()</f>
        <v>#N/A</v>
      </c>
      <c r="C50" s="167">
        <f>IF(ISNUMBER('実質公債費比率（分子）の構造'!K$53),'実質公債費比率（分子）の構造'!K$53,NA())</f>
        <v>149</v>
      </c>
      <c r="D50" s="167" t="e">
        <f>NA()</f>
        <v>#N/A</v>
      </c>
      <c r="E50" s="167" t="e">
        <f>NA()</f>
        <v>#N/A</v>
      </c>
      <c r="F50" s="167">
        <f>IF(ISNUMBER('実質公債費比率（分子）の構造'!L$53),'実質公債費比率（分子）の構造'!L$53,NA())</f>
        <v>143</v>
      </c>
      <c r="G50" s="167" t="e">
        <f>NA()</f>
        <v>#N/A</v>
      </c>
      <c r="H50" s="167" t="e">
        <f>NA()</f>
        <v>#N/A</v>
      </c>
      <c r="I50" s="167">
        <f>IF(ISNUMBER('実質公債費比率（分子）の構造'!M$53),'実質公債費比率（分子）の構造'!M$53,NA())</f>
        <v>129</v>
      </c>
      <c r="J50" s="167" t="e">
        <f>NA()</f>
        <v>#N/A</v>
      </c>
      <c r="K50" s="167" t="e">
        <f>NA()</f>
        <v>#N/A</v>
      </c>
      <c r="L50" s="167">
        <f>IF(ISNUMBER('実質公債費比率（分子）の構造'!N$53),'実質公債費比率（分子）の構造'!N$53,NA())</f>
        <v>137</v>
      </c>
      <c r="M50" s="167" t="e">
        <f>NA()</f>
        <v>#N/A</v>
      </c>
      <c r="N50" s="167" t="e">
        <f>NA()</f>
        <v>#N/A</v>
      </c>
      <c r="O50" s="167">
        <f>IF(ISNUMBER('実質公債費比率（分子）の構造'!O$53),'実質公債費比率（分子）の構造'!O$53,NA())</f>
        <v>110</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3667</v>
      </c>
      <c r="E56" s="166"/>
      <c r="F56" s="166"/>
      <c r="G56" s="166">
        <f>'将来負担比率（分子）の構造'!J$52</f>
        <v>3567</v>
      </c>
      <c r="H56" s="166"/>
      <c r="I56" s="166"/>
      <c r="J56" s="166">
        <f>'将来負担比率（分子）の構造'!K$52</f>
        <v>3811</v>
      </c>
      <c r="K56" s="166"/>
      <c r="L56" s="166"/>
      <c r="M56" s="166">
        <f>'将来負担比率（分子）の構造'!L$52</f>
        <v>3734</v>
      </c>
      <c r="N56" s="166"/>
      <c r="O56" s="166"/>
      <c r="P56" s="166">
        <f>'将来負担比率（分子）の構造'!M$52</f>
        <v>3659</v>
      </c>
    </row>
    <row r="57" spans="1:16" x14ac:dyDescent="0.2">
      <c r="A57" s="166" t="s">
        <v>42</v>
      </c>
      <c r="B57" s="166"/>
      <c r="C57" s="166"/>
      <c r="D57" s="166">
        <f>'将来負担比率（分子）の構造'!I$51</f>
        <v>30</v>
      </c>
      <c r="E57" s="166"/>
      <c r="F57" s="166"/>
      <c r="G57" s="166">
        <f>'将来負担比率（分子）の構造'!J$51</f>
        <v>21</v>
      </c>
      <c r="H57" s="166"/>
      <c r="I57" s="166"/>
      <c r="J57" s="166">
        <f>'将来負担比率（分子）の構造'!K$51</f>
        <v>18</v>
      </c>
      <c r="K57" s="166"/>
      <c r="L57" s="166"/>
      <c r="M57" s="166">
        <f>'将来負担比率（分子）の構造'!L$51</f>
        <v>14</v>
      </c>
      <c r="N57" s="166"/>
      <c r="O57" s="166"/>
      <c r="P57" s="166">
        <f>'将来負担比率（分子）の構造'!M$51</f>
        <v>11</v>
      </c>
    </row>
    <row r="58" spans="1:16" x14ac:dyDescent="0.2">
      <c r="A58" s="166" t="s">
        <v>41</v>
      </c>
      <c r="B58" s="166"/>
      <c r="C58" s="166"/>
      <c r="D58" s="166">
        <f>'将来負担比率（分子）の構造'!I$50</f>
        <v>2910</v>
      </c>
      <c r="E58" s="166"/>
      <c r="F58" s="166"/>
      <c r="G58" s="166">
        <f>'将来負担比率（分子）の構造'!J$50</f>
        <v>2721</v>
      </c>
      <c r="H58" s="166"/>
      <c r="I58" s="166"/>
      <c r="J58" s="166">
        <f>'将来負担比率（分子）の構造'!K$50</f>
        <v>2732</v>
      </c>
      <c r="K58" s="166"/>
      <c r="L58" s="166"/>
      <c r="M58" s="166">
        <f>'将来負担比率（分子）の構造'!L$50</f>
        <v>2645</v>
      </c>
      <c r="N58" s="166"/>
      <c r="O58" s="166"/>
      <c r="P58" s="166">
        <f>'将来負担比率（分子）の構造'!M$50</f>
        <v>2915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1806</v>
      </c>
      <c r="C62" s="166"/>
      <c r="D62" s="166"/>
      <c r="E62" s="166">
        <f>'将来負担比率（分子）の構造'!J$45</f>
        <v>1684</v>
      </c>
      <c r="F62" s="166"/>
      <c r="G62" s="166"/>
      <c r="H62" s="166">
        <f>'将来負担比率（分子）の構造'!K$45</f>
        <v>1577</v>
      </c>
      <c r="I62" s="166"/>
      <c r="J62" s="166"/>
      <c r="K62" s="166">
        <f>'将来負担比率（分子）の構造'!L$45</f>
        <v>1475</v>
      </c>
      <c r="L62" s="166"/>
      <c r="M62" s="166"/>
      <c r="N62" s="166">
        <f>'将来負担比率（分子）の構造'!M$45</f>
        <v>1455</v>
      </c>
      <c r="O62" s="166"/>
      <c r="P62" s="166"/>
    </row>
    <row r="63" spans="1:16" x14ac:dyDescent="0.2">
      <c r="A63" s="166" t="s">
        <v>34</v>
      </c>
      <c r="B63" s="166">
        <f>'将来負担比率（分子）の構造'!I$44</f>
        <v>662</v>
      </c>
      <c r="C63" s="166"/>
      <c r="D63" s="166"/>
      <c r="E63" s="166">
        <f>'将来負担比率（分子）の構造'!J$44</f>
        <v>604</v>
      </c>
      <c r="F63" s="166"/>
      <c r="G63" s="166"/>
      <c r="H63" s="166">
        <f>'将来負担比率（分子）の構造'!K$44</f>
        <v>559</v>
      </c>
      <c r="I63" s="166"/>
      <c r="J63" s="166"/>
      <c r="K63" s="166">
        <f>'将来負担比率（分子）の構造'!L$44</f>
        <v>521</v>
      </c>
      <c r="L63" s="166"/>
      <c r="M63" s="166"/>
      <c r="N63" s="166">
        <f>'将来負担比率（分子）の構造'!M$44</f>
        <v>475</v>
      </c>
      <c r="O63" s="166"/>
      <c r="P63" s="166"/>
    </row>
    <row r="64" spans="1:16" x14ac:dyDescent="0.2">
      <c r="A64" s="166" t="s">
        <v>33</v>
      </c>
      <c r="B64" s="166">
        <f>'将来負担比率（分子）の構造'!I$43</f>
        <v>237</v>
      </c>
      <c r="C64" s="166"/>
      <c r="D64" s="166"/>
      <c r="E64" s="166">
        <f>'将来負担比率（分子）の構造'!J$43</f>
        <v>228</v>
      </c>
      <c r="F64" s="166"/>
      <c r="G64" s="166"/>
      <c r="H64" s="166">
        <f>'将来負担比率（分子）の構造'!K$43</f>
        <v>212</v>
      </c>
      <c r="I64" s="166"/>
      <c r="J64" s="166"/>
      <c r="K64" s="166">
        <f>'将来負担比率（分子）の構造'!L$43</f>
        <v>290</v>
      </c>
      <c r="L64" s="166"/>
      <c r="M64" s="166"/>
      <c r="N64" s="166">
        <f>'将来負担比率（分子）の構造'!M$43</f>
        <v>335</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4469</v>
      </c>
      <c r="C66" s="166"/>
      <c r="D66" s="166"/>
      <c r="E66" s="166">
        <f>'将来負担比率（分子）の構造'!J$41</f>
        <v>4405</v>
      </c>
      <c r="F66" s="166"/>
      <c r="G66" s="166"/>
      <c r="H66" s="166">
        <f>'将来負担比率（分子）の構造'!K$41</f>
        <v>4357</v>
      </c>
      <c r="I66" s="166"/>
      <c r="J66" s="166"/>
      <c r="K66" s="166">
        <f>'将来負担比率（分子）の構造'!L$41</f>
        <v>4317</v>
      </c>
      <c r="L66" s="166"/>
      <c r="M66" s="166"/>
      <c r="N66" s="166">
        <f>'将来負担比率（分子）の構造'!M$41</f>
        <v>4277</v>
      </c>
      <c r="O66" s="166"/>
      <c r="P66" s="166"/>
    </row>
    <row r="67" spans="1:16" x14ac:dyDescent="0.2">
      <c r="A67" s="166" t="s">
        <v>75</v>
      </c>
      <c r="B67" s="166" t="e">
        <f>NA()</f>
        <v>#N/A</v>
      </c>
      <c r="C67" s="166">
        <f>IF(ISNUMBER('将来負担比率（分子）の構造'!I$53), IF('将来負担比率（分子）の構造'!I$53 &lt; 0, 0, '将来負担比率（分子）の構造'!I$53), NA())</f>
        <v>567</v>
      </c>
      <c r="D67" s="166" t="e">
        <f>NA()</f>
        <v>#N/A</v>
      </c>
      <c r="E67" s="166" t="e">
        <f>NA()</f>
        <v>#N/A</v>
      </c>
      <c r="F67" s="166">
        <f>IF(ISNUMBER('将来負担比率（分子）の構造'!J$53), IF('将来負担比率（分子）の構造'!J$53 &lt; 0, 0, '将来負担比率（分子）の構造'!J$53), NA())</f>
        <v>613</v>
      </c>
      <c r="G67" s="166" t="e">
        <f>NA()</f>
        <v>#N/A</v>
      </c>
      <c r="H67" s="166" t="e">
        <f>NA()</f>
        <v>#N/A</v>
      </c>
      <c r="I67" s="166">
        <f>IF(ISNUMBER('将来負担比率（分子）の構造'!K$53), IF('将来負担比率（分子）の構造'!K$53 &lt; 0, 0, '将来負担比率（分子）の構造'!K$53), NA())</f>
        <v>144</v>
      </c>
      <c r="J67" s="166" t="e">
        <f>NA()</f>
        <v>#N/A</v>
      </c>
      <c r="K67" s="166" t="e">
        <f>NA()</f>
        <v>#N/A</v>
      </c>
      <c r="L67" s="166">
        <f>IF(ISNUMBER('将来負担比率（分子）の構造'!L$53), IF('将来負担比率（分子）の構造'!L$53 &lt; 0, 0, '将来負担比率（分子）の構造'!L$53), NA())</f>
        <v>211</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840</v>
      </c>
      <c r="C72" s="170">
        <f>基金残高に係る経年分析!G55</f>
        <v>840</v>
      </c>
      <c r="D72" s="170">
        <f>基金残高に係る経年分析!H55</f>
        <v>1020</v>
      </c>
    </row>
    <row r="73" spans="1:16" x14ac:dyDescent="0.2">
      <c r="A73" s="169" t="s">
        <v>78</v>
      </c>
      <c r="B73" s="170">
        <f>基金残高に係る経年分析!F56</f>
        <v>257</v>
      </c>
      <c r="C73" s="170">
        <f>基金残高に係る経年分析!G56</f>
        <v>257</v>
      </c>
      <c r="D73" s="170">
        <f>基金残高に係る経年分析!H56</f>
        <v>305</v>
      </c>
    </row>
    <row r="74" spans="1:16" x14ac:dyDescent="0.2">
      <c r="A74" s="169" t="s">
        <v>79</v>
      </c>
      <c r="B74" s="170">
        <f>基金残高に係る経年分析!F57</f>
        <v>1875</v>
      </c>
      <c r="C74" s="170">
        <f>基金残高に係る経年分析!G57</f>
        <v>1782</v>
      </c>
      <c r="D74" s="170">
        <f>基金残高に係る経年分析!H57</f>
        <v>1798</v>
      </c>
    </row>
  </sheetData>
  <sheetProtection algorithmName="SHA-512" hashValue="8GAMOxN5y+BXySq8r57Mm0UED7vOEflmEGEzcCo9SuT0BOp+CvqHZbfTpfFggoL+mDileBryMRgXhO03TUEX7A==" saltValue="Yw4uv9jU8LUHtqeW/Frz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265D-9938-4177-A50A-4D8062927D12}">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210</v>
      </c>
      <c r="DI1" s="701"/>
      <c r="DJ1" s="701"/>
      <c r="DK1" s="701"/>
      <c r="DL1" s="701"/>
      <c r="DM1" s="701"/>
      <c r="DN1" s="702"/>
      <c r="DO1" s="205"/>
      <c r="DP1" s="700" t="s">
        <v>211</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215</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703" t="s">
        <v>219</v>
      </c>
      <c r="AQ4" s="703"/>
      <c r="AR4" s="703"/>
      <c r="AS4" s="703"/>
      <c r="AT4" s="703"/>
      <c r="AU4" s="703"/>
      <c r="AV4" s="703"/>
      <c r="AW4" s="703"/>
      <c r="AX4" s="703"/>
      <c r="AY4" s="703"/>
      <c r="AZ4" s="703"/>
      <c r="BA4" s="703"/>
      <c r="BB4" s="703"/>
      <c r="BC4" s="703"/>
      <c r="BD4" s="703"/>
      <c r="BE4" s="703"/>
      <c r="BF4" s="703"/>
      <c r="BG4" s="703" t="s">
        <v>220</v>
      </c>
      <c r="BH4" s="703"/>
      <c r="BI4" s="703"/>
      <c r="BJ4" s="703"/>
      <c r="BK4" s="703"/>
      <c r="BL4" s="703"/>
      <c r="BM4" s="703"/>
      <c r="BN4" s="703"/>
      <c r="BO4" s="703" t="s">
        <v>217</v>
      </c>
      <c r="BP4" s="703"/>
      <c r="BQ4" s="703"/>
      <c r="BR4" s="703"/>
      <c r="BS4" s="703" t="s">
        <v>221</v>
      </c>
      <c r="BT4" s="703"/>
      <c r="BU4" s="703"/>
      <c r="BV4" s="703"/>
      <c r="BW4" s="703"/>
      <c r="BX4" s="703"/>
      <c r="BY4" s="703"/>
      <c r="BZ4" s="703"/>
      <c r="CA4" s="703"/>
      <c r="CB4" s="703"/>
      <c r="CD4" s="662" t="s">
        <v>222</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223</v>
      </c>
      <c r="C5" s="660"/>
      <c r="D5" s="660"/>
      <c r="E5" s="660"/>
      <c r="F5" s="660"/>
      <c r="G5" s="660"/>
      <c r="H5" s="660"/>
      <c r="I5" s="660"/>
      <c r="J5" s="660"/>
      <c r="K5" s="660"/>
      <c r="L5" s="660"/>
      <c r="M5" s="660"/>
      <c r="N5" s="660"/>
      <c r="O5" s="660"/>
      <c r="P5" s="660"/>
      <c r="Q5" s="661"/>
      <c r="R5" s="656">
        <v>1142518</v>
      </c>
      <c r="S5" s="657"/>
      <c r="T5" s="657"/>
      <c r="U5" s="657"/>
      <c r="V5" s="657"/>
      <c r="W5" s="657"/>
      <c r="X5" s="657"/>
      <c r="Y5" s="685"/>
      <c r="Z5" s="698">
        <v>17.100000000000001</v>
      </c>
      <c r="AA5" s="698"/>
      <c r="AB5" s="698"/>
      <c r="AC5" s="698"/>
      <c r="AD5" s="699">
        <v>1142518</v>
      </c>
      <c r="AE5" s="699"/>
      <c r="AF5" s="699"/>
      <c r="AG5" s="699"/>
      <c r="AH5" s="699"/>
      <c r="AI5" s="699"/>
      <c r="AJ5" s="699"/>
      <c r="AK5" s="699"/>
      <c r="AL5" s="686">
        <v>32.200000000000003</v>
      </c>
      <c r="AM5" s="671"/>
      <c r="AN5" s="671"/>
      <c r="AO5" s="687"/>
      <c r="AP5" s="659" t="s">
        <v>224</v>
      </c>
      <c r="AQ5" s="660"/>
      <c r="AR5" s="660"/>
      <c r="AS5" s="660"/>
      <c r="AT5" s="660"/>
      <c r="AU5" s="660"/>
      <c r="AV5" s="660"/>
      <c r="AW5" s="660"/>
      <c r="AX5" s="660"/>
      <c r="AY5" s="660"/>
      <c r="AZ5" s="660"/>
      <c r="BA5" s="660"/>
      <c r="BB5" s="660"/>
      <c r="BC5" s="660"/>
      <c r="BD5" s="660"/>
      <c r="BE5" s="660"/>
      <c r="BF5" s="661"/>
      <c r="BG5" s="609">
        <v>1136295</v>
      </c>
      <c r="BH5" s="610"/>
      <c r="BI5" s="610"/>
      <c r="BJ5" s="610"/>
      <c r="BK5" s="610"/>
      <c r="BL5" s="610"/>
      <c r="BM5" s="610"/>
      <c r="BN5" s="611"/>
      <c r="BO5" s="635">
        <v>99.5</v>
      </c>
      <c r="BP5" s="635"/>
      <c r="BQ5" s="635"/>
      <c r="BR5" s="635"/>
      <c r="BS5" s="636" t="s">
        <v>127</v>
      </c>
      <c r="BT5" s="636"/>
      <c r="BU5" s="636"/>
      <c r="BV5" s="636"/>
      <c r="BW5" s="636"/>
      <c r="BX5" s="636"/>
      <c r="BY5" s="636"/>
      <c r="BZ5" s="636"/>
      <c r="CA5" s="636"/>
      <c r="CB5" s="681"/>
      <c r="CD5" s="662" t="s">
        <v>219</v>
      </c>
      <c r="CE5" s="663"/>
      <c r="CF5" s="663"/>
      <c r="CG5" s="663"/>
      <c r="CH5" s="663"/>
      <c r="CI5" s="663"/>
      <c r="CJ5" s="663"/>
      <c r="CK5" s="663"/>
      <c r="CL5" s="663"/>
      <c r="CM5" s="663"/>
      <c r="CN5" s="663"/>
      <c r="CO5" s="663"/>
      <c r="CP5" s="663"/>
      <c r="CQ5" s="664"/>
      <c r="CR5" s="662" t="s">
        <v>225</v>
      </c>
      <c r="CS5" s="663"/>
      <c r="CT5" s="663"/>
      <c r="CU5" s="663"/>
      <c r="CV5" s="663"/>
      <c r="CW5" s="663"/>
      <c r="CX5" s="663"/>
      <c r="CY5" s="664"/>
      <c r="CZ5" s="662" t="s">
        <v>217</v>
      </c>
      <c r="DA5" s="663"/>
      <c r="DB5" s="663"/>
      <c r="DC5" s="664"/>
      <c r="DD5" s="662" t="s">
        <v>226</v>
      </c>
      <c r="DE5" s="663"/>
      <c r="DF5" s="663"/>
      <c r="DG5" s="663"/>
      <c r="DH5" s="663"/>
      <c r="DI5" s="663"/>
      <c r="DJ5" s="663"/>
      <c r="DK5" s="663"/>
      <c r="DL5" s="663"/>
      <c r="DM5" s="663"/>
      <c r="DN5" s="663"/>
      <c r="DO5" s="663"/>
      <c r="DP5" s="664"/>
      <c r="DQ5" s="662" t="s">
        <v>227</v>
      </c>
      <c r="DR5" s="663"/>
      <c r="DS5" s="663"/>
      <c r="DT5" s="663"/>
      <c r="DU5" s="663"/>
      <c r="DV5" s="663"/>
      <c r="DW5" s="663"/>
      <c r="DX5" s="663"/>
      <c r="DY5" s="663"/>
      <c r="DZ5" s="663"/>
      <c r="EA5" s="663"/>
      <c r="EB5" s="663"/>
      <c r="EC5" s="664"/>
    </row>
    <row r="6" spans="2:143" ht="11.25" customHeight="1" x14ac:dyDescent="0.2">
      <c r="B6" s="606" t="s">
        <v>228</v>
      </c>
      <c r="C6" s="607"/>
      <c r="D6" s="607"/>
      <c r="E6" s="607"/>
      <c r="F6" s="607"/>
      <c r="G6" s="607"/>
      <c r="H6" s="607"/>
      <c r="I6" s="607"/>
      <c r="J6" s="607"/>
      <c r="K6" s="607"/>
      <c r="L6" s="607"/>
      <c r="M6" s="607"/>
      <c r="N6" s="607"/>
      <c r="O6" s="607"/>
      <c r="P6" s="607"/>
      <c r="Q6" s="608"/>
      <c r="R6" s="609">
        <v>68794</v>
      </c>
      <c r="S6" s="610"/>
      <c r="T6" s="610"/>
      <c r="U6" s="610"/>
      <c r="V6" s="610"/>
      <c r="W6" s="610"/>
      <c r="X6" s="610"/>
      <c r="Y6" s="611"/>
      <c r="Z6" s="635">
        <v>1</v>
      </c>
      <c r="AA6" s="635"/>
      <c r="AB6" s="635"/>
      <c r="AC6" s="635"/>
      <c r="AD6" s="636">
        <v>68794</v>
      </c>
      <c r="AE6" s="636"/>
      <c r="AF6" s="636"/>
      <c r="AG6" s="636"/>
      <c r="AH6" s="636"/>
      <c r="AI6" s="636"/>
      <c r="AJ6" s="636"/>
      <c r="AK6" s="636"/>
      <c r="AL6" s="612">
        <v>1.9</v>
      </c>
      <c r="AM6" s="613"/>
      <c r="AN6" s="613"/>
      <c r="AO6" s="637"/>
      <c r="AP6" s="606" t="s">
        <v>229</v>
      </c>
      <c r="AQ6" s="607"/>
      <c r="AR6" s="607"/>
      <c r="AS6" s="607"/>
      <c r="AT6" s="607"/>
      <c r="AU6" s="607"/>
      <c r="AV6" s="607"/>
      <c r="AW6" s="607"/>
      <c r="AX6" s="607"/>
      <c r="AY6" s="607"/>
      <c r="AZ6" s="607"/>
      <c r="BA6" s="607"/>
      <c r="BB6" s="607"/>
      <c r="BC6" s="607"/>
      <c r="BD6" s="607"/>
      <c r="BE6" s="607"/>
      <c r="BF6" s="608"/>
      <c r="BG6" s="609">
        <v>1136295</v>
      </c>
      <c r="BH6" s="610"/>
      <c r="BI6" s="610"/>
      <c r="BJ6" s="610"/>
      <c r="BK6" s="610"/>
      <c r="BL6" s="610"/>
      <c r="BM6" s="610"/>
      <c r="BN6" s="611"/>
      <c r="BO6" s="635">
        <v>99.5</v>
      </c>
      <c r="BP6" s="635"/>
      <c r="BQ6" s="635"/>
      <c r="BR6" s="635"/>
      <c r="BS6" s="636" t="s">
        <v>127</v>
      </c>
      <c r="BT6" s="636"/>
      <c r="BU6" s="636"/>
      <c r="BV6" s="636"/>
      <c r="BW6" s="636"/>
      <c r="BX6" s="636"/>
      <c r="BY6" s="636"/>
      <c r="BZ6" s="636"/>
      <c r="CA6" s="636"/>
      <c r="CB6" s="681"/>
      <c r="CD6" s="659" t="s">
        <v>230</v>
      </c>
      <c r="CE6" s="660"/>
      <c r="CF6" s="660"/>
      <c r="CG6" s="660"/>
      <c r="CH6" s="660"/>
      <c r="CI6" s="660"/>
      <c r="CJ6" s="660"/>
      <c r="CK6" s="660"/>
      <c r="CL6" s="660"/>
      <c r="CM6" s="660"/>
      <c r="CN6" s="660"/>
      <c r="CO6" s="660"/>
      <c r="CP6" s="660"/>
      <c r="CQ6" s="661"/>
      <c r="CR6" s="609">
        <v>73624</v>
      </c>
      <c r="CS6" s="610"/>
      <c r="CT6" s="610"/>
      <c r="CU6" s="610"/>
      <c r="CV6" s="610"/>
      <c r="CW6" s="610"/>
      <c r="CX6" s="610"/>
      <c r="CY6" s="611"/>
      <c r="CZ6" s="686">
        <v>1.2</v>
      </c>
      <c r="DA6" s="671"/>
      <c r="DB6" s="671"/>
      <c r="DC6" s="688"/>
      <c r="DD6" s="615" t="s">
        <v>127</v>
      </c>
      <c r="DE6" s="610"/>
      <c r="DF6" s="610"/>
      <c r="DG6" s="610"/>
      <c r="DH6" s="610"/>
      <c r="DI6" s="610"/>
      <c r="DJ6" s="610"/>
      <c r="DK6" s="610"/>
      <c r="DL6" s="610"/>
      <c r="DM6" s="610"/>
      <c r="DN6" s="610"/>
      <c r="DO6" s="610"/>
      <c r="DP6" s="611"/>
      <c r="DQ6" s="615">
        <v>73624</v>
      </c>
      <c r="DR6" s="610"/>
      <c r="DS6" s="610"/>
      <c r="DT6" s="610"/>
      <c r="DU6" s="610"/>
      <c r="DV6" s="610"/>
      <c r="DW6" s="610"/>
      <c r="DX6" s="610"/>
      <c r="DY6" s="610"/>
      <c r="DZ6" s="610"/>
      <c r="EA6" s="610"/>
      <c r="EB6" s="610"/>
      <c r="EC6" s="645"/>
    </row>
    <row r="7" spans="2:143" ht="11.25" customHeight="1" x14ac:dyDescent="0.2">
      <c r="B7" s="606" t="s">
        <v>231</v>
      </c>
      <c r="C7" s="607"/>
      <c r="D7" s="607"/>
      <c r="E7" s="607"/>
      <c r="F7" s="607"/>
      <c r="G7" s="607"/>
      <c r="H7" s="607"/>
      <c r="I7" s="607"/>
      <c r="J7" s="607"/>
      <c r="K7" s="607"/>
      <c r="L7" s="607"/>
      <c r="M7" s="607"/>
      <c r="N7" s="607"/>
      <c r="O7" s="607"/>
      <c r="P7" s="607"/>
      <c r="Q7" s="608"/>
      <c r="R7" s="609">
        <v>529</v>
      </c>
      <c r="S7" s="610"/>
      <c r="T7" s="610"/>
      <c r="U7" s="610"/>
      <c r="V7" s="610"/>
      <c r="W7" s="610"/>
      <c r="X7" s="610"/>
      <c r="Y7" s="611"/>
      <c r="Z7" s="635">
        <v>0</v>
      </c>
      <c r="AA7" s="635"/>
      <c r="AB7" s="635"/>
      <c r="AC7" s="635"/>
      <c r="AD7" s="636">
        <v>529</v>
      </c>
      <c r="AE7" s="636"/>
      <c r="AF7" s="636"/>
      <c r="AG7" s="636"/>
      <c r="AH7" s="636"/>
      <c r="AI7" s="636"/>
      <c r="AJ7" s="636"/>
      <c r="AK7" s="636"/>
      <c r="AL7" s="612">
        <v>0</v>
      </c>
      <c r="AM7" s="613"/>
      <c r="AN7" s="613"/>
      <c r="AO7" s="637"/>
      <c r="AP7" s="606" t="s">
        <v>232</v>
      </c>
      <c r="AQ7" s="607"/>
      <c r="AR7" s="607"/>
      <c r="AS7" s="607"/>
      <c r="AT7" s="607"/>
      <c r="AU7" s="607"/>
      <c r="AV7" s="607"/>
      <c r="AW7" s="607"/>
      <c r="AX7" s="607"/>
      <c r="AY7" s="607"/>
      <c r="AZ7" s="607"/>
      <c r="BA7" s="607"/>
      <c r="BB7" s="607"/>
      <c r="BC7" s="607"/>
      <c r="BD7" s="607"/>
      <c r="BE7" s="607"/>
      <c r="BF7" s="608"/>
      <c r="BG7" s="609">
        <v>388168</v>
      </c>
      <c r="BH7" s="610"/>
      <c r="BI7" s="610"/>
      <c r="BJ7" s="610"/>
      <c r="BK7" s="610"/>
      <c r="BL7" s="610"/>
      <c r="BM7" s="610"/>
      <c r="BN7" s="611"/>
      <c r="BO7" s="635">
        <v>34</v>
      </c>
      <c r="BP7" s="635"/>
      <c r="BQ7" s="635"/>
      <c r="BR7" s="635"/>
      <c r="BS7" s="636" t="s">
        <v>127</v>
      </c>
      <c r="BT7" s="636"/>
      <c r="BU7" s="636"/>
      <c r="BV7" s="636"/>
      <c r="BW7" s="636"/>
      <c r="BX7" s="636"/>
      <c r="BY7" s="636"/>
      <c r="BZ7" s="636"/>
      <c r="CA7" s="636"/>
      <c r="CB7" s="681"/>
      <c r="CD7" s="606" t="s">
        <v>233</v>
      </c>
      <c r="CE7" s="607"/>
      <c r="CF7" s="607"/>
      <c r="CG7" s="607"/>
      <c r="CH7" s="607"/>
      <c r="CI7" s="607"/>
      <c r="CJ7" s="607"/>
      <c r="CK7" s="607"/>
      <c r="CL7" s="607"/>
      <c r="CM7" s="607"/>
      <c r="CN7" s="607"/>
      <c r="CO7" s="607"/>
      <c r="CP7" s="607"/>
      <c r="CQ7" s="608"/>
      <c r="CR7" s="609">
        <v>1708938</v>
      </c>
      <c r="CS7" s="610"/>
      <c r="CT7" s="610"/>
      <c r="CU7" s="610"/>
      <c r="CV7" s="610"/>
      <c r="CW7" s="610"/>
      <c r="CX7" s="610"/>
      <c r="CY7" s="611"/>
      <c r="CZ7" s="635">
        <v>28.1</v>
      </c>
      <c r="DA7" s="635"/>
      <c r="DB7" s="635"/>
      <c r="DC7" s="635"/>
      <c r="DD7" s="615">
        <v>29346</v>
      </c>
      <c r="DE7" s="610"/>
      <c r="DF7" s="610"/>
      <c r="DG7" s="610"/>
      <c r="DH7" s="610"/>
      <c r="DI7" s="610"/>
      <c r="DJ7" s="610"/>
      <c r="DK7" s="610"/>
      <c r="DL7" s="610"/>
      <c r="DM7" s="610"/>
      <c r="DN7" s="610"/>
      <c r="DO7" s="610"/>
      <c r="DP7" s="611"/>
      <c r="DQ7" s="615">
        <v>1150979</v>
      </c>
      <c r="DR7" s="610"/>
      <c r="DS7" s="610"/>
      <c r="DT7" s="610"/>
      <c r="DU7" s="610"/>
      <c r="DV7" s="610"/>
      <c r="DW7" s="610"/>
      <c r="DX7" s="610"/>
      <c r="DY7" s="610"/>
      <c r="DZ7" s="610"/>
      <c r="EA7" s="610"/>
      <c r="EB7" s="610"/>
      <c r="EC7" s="645"/>
    </row>
    <row r="8" spans="2:143" ht="11.25" customHeight="1" x14ac:dyDescent="0.2">
      <c r="B8" s="606" t="s">
        <v>234</v>
      </c>
      <c r="C8" s="607"/>
      <c r="D8" s="607"/>
      <c r="E8" s="607"/>
      <c r="F8" s="607"/>
      <c r="G8" s="607"/>
      <c r="H8" s="607"/>
      <c r="I8" s="607"/>
      <c r="J8" s="607"/>
      <c r="K8" s="607"/>
      <c r="L8" s="607"/>
      <c r="M8" s="607"/>
      <c r="N8" s="607"/>
      <c r="O8" s="607"/>
      <c r="P8" s="607"/>
      <c r="Q8" s="608"/>
      <c r="R8" s="609">
        <v>5455</v>
      </c>
      <c r="S8" s="610"/>
      <c r="T8" s="610"/>
      <c r="U8" s="610"/>
      <c r="V8" s="610"/>
      <c r="W8" s="610"/>
      <c r="X8" s="610"/>
      <c r="Y8" s="611"/>
      <c r="Z8" s="635">
        <v>0.1</v>
      </c>
      <c r="AA8" s="635"/>
      <c r="AB8" s="635"/>
      <c r="AC8" s="635"/>
      <c r="AD8" s="636">
        <v>5455</v>
      </c>
      <c r="AE8" s="636"/>
      <c r="AF8" s="636"/>
      <c r="AG8" s="636"/>
      <c r="AH8" s="636"/>
      <c r="AI8" s="636"/>
      <c r="AJ8" s="636"/>
      <c r="AK8" s="636"/>
      <c r="AL8" s="612">
        <v>0.2</v>
      </c>
      <c r="AM8" s="613"/>
      <c r="AN8" s="613"/>
      <c r="AO8" s="637"/>
      <c r="AP8" s="606" t="s">
        <v>235</v>
      </c>
      <c r="AQ8" s="607"/>
      <c r="AR8" s="607"/>
      <c r="AS8" s="607"/>
      <c r="AT8" s="607"/>
      <c r="AU8" s="607"/>
      <c r="AV8" s="607"/>
      <c r="AW8" s="607"/>
      <c r="AX8" s="607"/>
      <c r="AY8" s="607"/>
      <c r="AZ8" s="607"/>
      <c r="BA8" s="607"/>
      <c r="BB8" s="607"/>
      <c r="BC8" s="607"/>
      <c r="BD8" s="607"/>
      <c r="BE8" s="607"/>
      <c r="BF8" s="608"/>
      <c r="BG8" s="609">
        <v>15886</v>
      </c>
      <c r="BH8" s="610"/>
      <c r="BI8" s="610"/>
      <c r="BJ8" s="610"/>
      <c r="BK8" s="610"/>
      <c r="BL8" s="610"/>
      <c r="BM8" s="610"/>
      <c r="BN8" s="611"/>
      <c r="BO8" s="635">
        <v>1.4</v>
      </c>
      <c r="BP8" s="635"/>
      <c r="BQ8" s="635"/>
      <c r="BR8" s="635"/>
      <c r="BS8" s="636" t="s">
        <v>127</v>
      </c>
      <c r="BT8" s="636"/>
      <c r="BU8" s="636"/>
      <c r="BV8" s="636"/>
      <c r="BW8" s="636"/>
      <c r="BX8" s="636"/>
      <c r="BY8" s="636"/>
      <c r="BZ8" s="636"/>
      <c r="CA8" s="636"/>
      <c r="CB8" s="681"/>
      <c r="CD8" s="606" t="s">
        <v>236</v>
      </c>
      <c r="CE8" s="607"/>
      <c r="CF8" s="607"/>
      <c r="CG8" s="607"/>
      <c r="CH8" s="607"/>
      <c r="CI8" s="607"/>
      <c r="CJ8" s="607"/>
      <c r="CK8" s="607"/>
      <c r="CL8" s="607"/>
      <c r="CM8" s="607"/>
      <c r="CN8" s="607"/>
      <c r="CO8" s="607"/>
      <c r="CP8" s="607"/>
      <c r="CQ8" s="608"/>
      <c r="CR8" s="609">
        <v>1473380</v>
      </c>
      <c r="CS8" s="610"/>
      <c r="CT8" s="610"/>
      <c r="CU8" s="610"/>
      <c r="CV8" s="610"/>
      <c r="CW8" s="610"/>
      <c r="CX8" s="610"/>
      <c r="CY8" s="611"/>
      <c r="CZ8" s="635">
        <v>24.2</v>
      </c>
      <c r="DA8" s="635"/>
      <c r="DB8" s="635"/>
      <c r="DC8" s="635"/>
      <c r="DD8" s="615">
        <v>74897</v>
      </c>
      <c r="DE8" s="610"/>
      <c r="DF8" s="610"/>
      <c r="DG8" s="610"/>
      <c r="DH8" s="610"/>
      <c r="DI8" s="610"/>
      <c r="DJ8" s="610"/>
      <c r="DK8" s="610"/>
      <c r="DL8" s="610"/>
      <c r="DM8" s="610"/>
      <c r="DN8" s="610"/>
      <c r="DO8" s="610"/>
      <c r="DP8" s="611"/>
      <c r="DQ8" s="615">
        <v>852529</v>
      </c>
      <c r="DR8" s="610"/>
      <c r="DS8" s="610"/>
      <c r="DT8" s="610"/>
      <c r="DU8" s="610"/>
      <c r="DV8" s="610"/>
      <c r="DW8" s="610"/>
      <c r="DX8" s="610"/>
      <c r="DY8" s="610"/>
      <c r="DZ8" s="610"/>
      <c r="EA8" s="610"/>
      <c r="EB8" s="610"/>
      <c r="EC8" s="645"/>
    </row>
    <row r="9" spans="2:143" ht="11.25" customHeight="1" x14ac:dyDescent="0.2">
      <c r="B9" s="606" t="s">
        <v>237</v>
      </c>
      <c r="C9" s="607"/>
      <c r="D9" s="607"/>
      <c r="E9" s="607"/>
      <c r="F9" s="607"/>
      <c r="G9" s="607"/>
      <c r="H9" s="607"/>
      <c r="I9" s="607"/>
      <c r="J9" s="607"/>
      <c r="K9" s="607"/>
      <c r="L9" s="607"/>
      <c r="M9" s="607"/>
      <c r="N9" s="607"/>
      <c r="O9" s="607"/>
      <c r="P9" s="607"/>
      <c r="Q9" s="608"/>
      <c r="R9" s="609">
        <v>6858</v>
      </c>
      <c r="S9" s="610"/>
      <c r="T9" s="610"/>
      <c r="U9" s="610"/>
      <c r="V9" s="610"/>
      <c r="W9" s="610"/>
      <c r="X9" s="610"/>
      <c r="Y9" s="611"/>
      <c r="Z9" s="635">
        <v>0.1</v>
      </c>
      <c r="AA9" s="635"/>
      <c r="AB9" s="635"/>
      <c r="AC9" s="635"/>
      <c r="AD9" s="636">
        <v>6858</v>
      </c>
      <c r="AE9" s="636"/>
      <c r="AF9" s="636"/>
      <c r="AG9" s="636"/>
      <c r="AH9" s="636"/>
      <c r="AI9" s="636"/>
      <c r="AJ9" s="636"/>
      <c r="AK9" s="636"/>
      <c r="AL9" s="612">
        <v>0.2</v>
      </c>
      <c r="AM9" s="613"/>
      <c r="AN9" s="613"/>
      <c r="AO9" s="637"/>
      <c r="AP9" s="606" t="s">
        <v>238</v>
      </c>
      <c r="AQ9" s="607"/>
      <c r="AR9" s="607"/>
      <c r="AS9" s="607"/>
      <c r="AT9" s="607"/>
      <c r="AU9" s="607"/>
      <c r="AV9" s="607"/>
      <c r="AW9" s="607"/>
      <c r="AX9" s="607"/>
      <c r="AY9" s="607"/>
      <c r="AZ9" s="607"/>
      <c r="BA9" s="607"/>
      <c r="BB9" s="607"/>
      <c r="BC9" s="607"/>
      <c r="BD9" s="607"/>
      <c r="BE9" s="607"/>
      <c r="BF9" s="608"/>
      <c r="BG9" s="609">
        <v>306373</v>
      </c>
      <c r="BH9" s="610"/>
      <c r="BI9" s="610"/>
      <c r="BJ9" s="610"/>
      <c r="BK9" s="610"/>
      <c r="BL9" s="610"/>
      <c r="BM9" s="610"/>
      <c r="BN9" s="611"/>
      <c r="BO9" s="635">
        <v>26.8</v>
      </c>
      <c r="BP9" s="635"/>
      <c r="BQ9" s="635"/>
      <c r="BR9" s="635"/>
      <c r="BS9" s="636" t="s">
        <v>127</v>
      </c>
      <c r="BT9" s="636"/>
      <c r="BU9" s="636"/>
      <c r="BV9" s="636"/>
      <c r="BW9" s="636"/>
      <c r="BX9" s="636"/>
      <c r="BY9" s="636"/>
      <c r="BZ9" s="636"/>
      <c r="CA9" s="636"/>
      <c r="CB9" s="681"/>
      <c r="CD9" s="606" t="s">
        <v>239</v>
      </c>
      <c r="CE9" s="607"/>
      <c r="CF9" s="607"/>
      <c r="CG9" s="607"/>
      <c r="CH9" s="607"/>
      <c r="CI9" s="607"/>
      <c r="CJ9" s="607"/>
      <c r="CK9" s="607"/>
      <c r="CL9" s="607"/>
      <c r="CM9" s="607"/>
      <c r="CN9" s="607"/>
      <c r="CO9" s="607"/>
      <c r="CP9" s="607"/>
      <c r="CQ9" s="608"/>
      <c r="CR9" s="609">
        <v>686738</v>
      </c>
      <c r="CS9" s="610"/>
      <c r="CT9" s="610"/>
      <c r="CU9" s="610"/>
      <c r="CV9" s="610"/>
      <c r="CW9" s="610"/>
      <c r="CX9" s="610"/>
      <c r="CY9" s="611"/>
      <c r="CZ9" s="635">
        <v>11.3</v>
      </c>
      <c r="DA9" s="635"/>
      <c r="DB9" s="635"/>
      <c r="DC9" s="635"/>
      <c r="DD9" s="615">
        <v>70174</v>
      </c>
      <c r="DE9" s="610"/>
      <c r="DF9" s="610"/>
      <c r="DG9" s="610"/>
      <c r="DH9" s="610"/>
      <c r="DI9" s="610"/>
      <c r="DJ9" s="610"/>
      <c r="DK9" s="610"/>
      <c r="DL9" s="610"/>
      <c r="DM9" s="610"/>
      <c r="DN9" s="610"/>
      <c r="DO9" s="610"/>
      <c r="DP9" s="611"/>
      <c r="DQ9" s="615">
        <v>497453</v>
      </c>
      <c r="DR9" s="610"/>
      <c r="DS9" s="610"/>
      <c r="DT9" s="610"/>
      <c r="DU9" s="610"/>
      <c r="DV9" s="610"/>
      <c r="DW9" s="610"/>
      <c r="DX9" s="610"/>
      <c r="DY9" s="610"/>
      <c r="DZ9" s="610"/>
      <c r="EA9" s="610"/>
      <c r="EB9" s="610"/>
      <c r="EC9" s="645"/>
    </row>
    <row r="10" spans="2:143" ht="11.25" customHeight="1" x14ac:dyDescent="0.2">
      <c r="B10" s="606" t="s">
        <v>240</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241</v>
      </c>
      <c r="AQ10" s="607"/>
      <c r="AR10" s="607"/>
      <c r="AS10" s="607"/>
      <c r="AT10" s="607"/>
      <c r="AU10" s="607"/>
      <c r="AV10" s="607"/>
      <c r="AW10" s="607"/>
      <c r="AX10" s="607"/>
      <c r="AY10" s="607"/>
      <c r="AZ10" s="607"/>
      <c r="BA10" s="607"/>
      <c r="BB10" s="607"/>
      <c r="BC10" s="607"/>
      <c r="BD10" s="607"/>
      <c r="BE10" s="607"/>
      <c r="BF10" s="608"/>
      <c r="BG10" s="609">
        <v>29670</v>
      </c>
      <c r="BH10" s="610"/>
      <c r="BI10" s="610"/>
      <c r="BJ10" s="610"/>
      <c r="BK10" s="610"/>
      <c r="BL10" s="610"/>
      <c r="BM10" s="610"/>
      <c r="BN10" s="611"/>
      <c r="BO10" s="635">
        <v>2.6</v>
      </c>
      <c r="BP10" s="635"/>
      <c r="BQ10" s="635"/>
      <c r="BR10" s="635"/>
      <c r="BS10" s="636" t="s">
        <v>127</v>
      </c>
      <c r="BT10" s="636"/>
      <c r="BU10" s="636"/>
      <c r="BV10" s="636"/>
      <c r="BW10" s="636"/>
      <c r="BX10" s="636"/>
      <c r="BY10" s="636"/>
      <c r="BZ10" s="636"/>
      <c r="CA10" s="636"/>
      <c r="CB10" s="681"/>
      <c r="CD10" s="606" t="s">
        <v>242</v>
      </c>
      <c r="CE10" s="607"/>
      <c r="CF10" s="607"/>
      <c r="CG10" s="607"/>
      <c r="CH10" s="607"/>
      <c r="CI10" s="607"/>
      <c r="CJ10" s="607"/>
      <c r="CK10" s="607"/>
      <c r="CL10" s="607"/>
      <c r="CM10" s="607"/>
      <c r="CN10" s="607"/>
      <c r="CO10" s="607"/>
      <c r="CP10" s="607"/>
      <c r="CQ10" s="608"/>
      <c r="CR10" s="609" t="s">
        <v>127</v>
      </c>
      <c r="CS10" s="610"/>
      <c r="CT10" s="610"/>
      <c r="CU10" s="610"/>
      <c r="CV10" s="610"/>
      <c r="CW10" s="610"/>
      <c r="CX10" s="610"/>
      <c r="CY10" s="611"/>
      <c r="CZ10" s="635" t="s">
        <v>127</v>
      </c>
      <c r="DA10" s="635"/>
      <c r="DB10" s="635"/>
      <c r="DC10" s="635"/>
      <c r="DD10" s="615" t="s">
        <v>127</v>
      </c>
      <c r="DE10" s="610"/>
      <c r="DF10" s="610"/>
      <c r="DG10" s="610"/>
      <c r="DH10" s="610"/>
      <c r="DI10" s="610"/>
      <c r="DJ10" s="610"/>
      <c r="DK10" s="610"/>
      <c r="DL10" s="610"/>
      <c r="DM10" s="610"/>
      <c r="DN10" s="610"/>
      <c r="DO10" s="610"/>
      <c r="DP10" s="611"/>
      <c r="DQ10" s="615" t="s">
        <v>127</v>
      </c>
      <c r="DR10" s="610"/>
      <c r="DS10" s="610"/>
      <c r="DT10" s="610"/>
      <c r="DU10" s="610"/>
      <c r="DV10" s="610"/>
      <c r="DW10" s="610"/>
      <c r="DX10" s="610"/>
      <c r="DY10" s="610"/>
      <c r="DZ10" s="610"/>
      <c r="EA10" s="610"/>
      <c r="EB10" s="610"/>
      <c r="EC10" s="645"/>
    </row>
    <row r="11" spans="2:143" ht="11.25" customHeight="1" x14ac:dyDescent="0.2">
      <c r="B11" s="606" t="s">
        <v>243</v>
      </c>
      <c r="C11" s="607"/>
      <c r="D11" s="607"/>
      <c r="E11" s="607"/>
      <c r="F11" s="607"/>
      <c r="G11" s="607"/>
      <c r="H11" s="607"/>
      <c r="I11" s="607"/>
      <c r="J11" s="607"/>
      <c r="K11" s="607"/>
      <c r="L11" s="607"/>
      <c r="M11" s="607"/>
      <c r="N11" s="607"/>
      <c r="O11" s="607"/>
      <c r="P11" s="607"/>
      <c r="Q11" s="608"/>
      <c r="R11" s="609">
        <v>241634</v>
      </c>
      <c r="S11" s="610"/>
      <c r="T11" s="610"/>
      <c r="U11" s="610"/>
      <c r="V11" s="610"/>
      <c r="W11" s="610"/>
      <c r="X11" s="610"/>
      <c r="Y11" s="611"/>
      <c r="Z11" s="612">
        <v>3.6</v>
      </c>
      <c r="AA11" s="613"/>
      <c r="AB11" s="613"/>
      <c r="AC11" s="614"/>
      <c r="AD11" s="615">
        <v>241634</v>
      </c>
      <c r="AE11" s="610"/>
      <c r="AF11" s="610"/>
      <c r="AG11" s="610"/>
      <c r="AH11" s="610"/>
      <c r="AI11" s="610"/>
      <c r="AJ11" s="610"/>
      <c r="AK11" s="611"/>
      <c r="AL11" s="612">
        <v>6.8</v>
      </c>
      <c r="AM11" s="613"/>
      <c r="AN11" s="613"/>
      <c r="AO11" s="637"/>
      <c r="AP11" s="606" t="s">
        <v>244</v>
      </c>
      <c r="AQ11" s="607"/>
      <c r="AR11" s="607"/>
      <c r="AS11" s="607"/>
      <c r="AT11" s="607"/>
      <c r="AU11" s="607"/>
      <c r="AV11" s="607"/>
      <c r="AW11" s="607"/>
      <c r="AX11" s="607"/>
      <c r="AY11" s="607"/>
      <c r="AZ11" s="607"/>
      <c r="BA11" s="607"/>
      <c r="BB11" s="607"/>
      <c r="BC11" s="607"/>
      <c r="BD11" s="607"/>
      <c r="BE11" s="607"/>
      <c r="BF11" s="608"/>
      <c r="BG11" s="609">
        <v>36239</v>
      </c>
      <c r="BH11" s="610"/>
      <c r="BI11" s="610"/>
      <c r="BJ11" s="610"/>
      <c r="BK11" s="610"/>
      <c r="BL11" s="610"/>
      <c r="BM11" s="610"/>
      <c r="BN11" s="611"/>
      <c r="BO11" s="635">
        <v>3.2</v>
      </c>
      <c r="BP11" s="635"/>
      <c r="BQ11" s="635"/>
      <c r="BR11" s="635"/>
      <c r="BS11" s="636" t="s">
        <v>127</v>
      </c>
      <c r="BT11" s="636"/>
      <c r="BU11" s="636"/>
      <c r="BV11" s="636"/>
      <c r="BW11" s="636"/>
      <c r="BX11" s="636"/>
      <c r="BY11" s="636"/>
      <c r="BZ11" s="636"/>
      <c r="CA11" s="636"/>
      <c r="CB11" s="681"/>
      <c r="CD11" s="606" t="s">
        <v>245</v>
      </c>
      <c r="CE11" s="607"/>
      <c r="CF11" s="607"/>
      <c r="CG11" s="607"/>
      <c r="CH11" s="607"/>
      <c r="CI11" s="607"/>
      <c r="CJ11" s="607"/>
      <c r="CK11" s="607"/>
      <c r="CL11" s="607"/>
      <c r="CM11" s="607"/>
      <c r="CN11" s="607"/>
      <c r="CO11" s="607"/>
      <c r="CP11" s="607"/>
      <c r="CQ11" s="608"/>
      <c r="CR11" s="609">
        <v>256896</v>
      </c>
      <c r="CS11" s="610"/>
      <c r="CT11" s="610"/>
      <c r="CU11" s="610"/>
      <c r="CV11" s="610"/>
      <c r="CW11" s="610"/>
      <c r="CX11" s="610"/>
      <c r="CY11" s="611"/>
      <c r="CZ11" s="635">
        <v>4.2</v>
      </c>
      <c r="DA11" s="635"/>
      <c r="DB11" s="635"/>
      <c r="DC11" s="635"/>
      <c r="DD11" s="615">
        <v>32131</v>
      </c>
      <c r="DE11" s="610"/>
      <c r="DF11" s="610"/>
      <c r="DG11" s="610"/>
      <c r="DH11" s="610"/>
      <c r="DI11" s="610"/>
      <c r="DJ11" s="610"/>
      <c r="DK11" s="610"/>
      <c r="DL11" s="610"/>
      <c r="DM11" s="610"/>
      <c r="DN11" s="610"/>
      <c r="DO11" s="610"/>
      <c r="DP11" s="611"/>
      <c r="DQ11" s="615">
        <v>136091</v>
      </c>
      <c r="DR11" s="610"/>
      <c r="DS11" s="610"/>
      <c r="DT11" s="610"/>
      <c r="DU11" s="610"/>
      <c r="DV11" s="610"/>
      <c r="DW11" s="610"/>
      <c r="DX11" s="610"/>
      <c r="DY11" s="610"/>
      <c r="DZ11" s="610"/>
      <c r="EA11" s="610"/>
      <c r="EB11" s="610"/>
      <c r="EC11" s="645"/>
    </row>
    <row r="12" spans="2:143" ht="11.25" customHeight="1" x14ac:dyDescent="0.2">
      <c r="B12" s="606" t="s">
        <v>246</v>
      </c>
      <c r="C12" s="607"/>
      <c r="D12" s="607"/>
      <c r="E12" s="607"/>
      <c r="F12" s="607"/>
      <c r="G12" s="607"/>
      <c r="H12" s="607"/>
      <c r="I12" s="607"/>
      <c r="J12" s="607"/>
      <c r="K12" s="607"/>
      <c r="L12" s="607"/>
      <c r="M12" s="607"/>
      <c r="N12" s="607"/>
      <c r="O12" s="607"/>
      <c r="P12" s="607"/>
      <c r="Q12" s="608"/>
      <c r="R12" s="609">
        <v>100351</v>
      </c>
      <c r="S12" s="610"/>
      <c r="T12" s="610"/>
      <c r="U12" s="610"/>
      <c r="V12" s="610"/>
      <c r="W12" s="610"/>
      <c r="X12" s="610"/>
      <c r="Y12" s="611"/>
      <c r="Z12" s="635">
        <v>1.5</v>
      </c>
      <c r="AA12" s="635"/>
      <c r="AB12" s="635"/>
      <c r="AC12" s="635"/>
      <c r="AD12" s="636">
        <v>100351</v>
      </c>
      <c r="AE12" s="636"/>
      <c r="AF12" s="636"/>
      <c r="AG12" s="636"/>
      <c r="AH12" s="636"/>
      <c r="AI12" s="636"/>
      <c r="AJ12" s="636"/>
      <c r="AK12" s="636"/>
      <c r="AL12" s="612">
        <v>2.8</v>
      </c>
      <c r="AM12" s="613"/>
      <c r="AN12" s="613"/>
      <c r="AO12" s="637"/>
      <c r="AP12" s="606" t="s">
        <v>247</v>
      </c>
      <c r="AQ12" s="607"/>
      <c r="AR12" s="607"/>
      <c r="AS12" s="607"/>
      <c r="AT12" s="607"/>
      <c r="AU12" s="607"/>
      <c r="AV12" s="607"/>
      <c r="AW12" s="607"/>
      <c r="AX12" s="607"/>
      <c r="AY12" s="607"/>
      <c r="AZ12" s="607"/>
      <c r="BA12" s="607"/>
      <c r="BB12" s="607"/>
      <c r="BC12" s="607"/>
      <c r="BD12" s="607"/>
      <c r="BE12" s="607"/>
      <c r="BF12" s="608"/>
      <c r="BG12" s="609">
        <v>621878</v>
      </c>
      <c r="BH12" s="610"/>
      <c r="BI12" s="610"/>
      <c r="BJ12" s="610"/>
      <c r="BK12" s="610"/>
      <c r="BL12" s="610"/>
      <c r="BM12" s="610"/>
      <c r="BN12" s="611"/>
      <c r="BO12" s="635">
        <v>54.4</v>
      </c>
      <c r="BP12" s="635"/>
      <c r="BQ12" s="635"/>
      <c r="BR12" s="635"/>
      <c r="BS12" s="636" t="s">
        <v>127</v>
      </c>
      <c r="BT12" s="636"/>
      <c r="BU12" s="636"/>
      <c r="BV12" s="636"/>
      <c r="BW12" s="636"/>
      <c r="BX12" s="636"/>
      <c r="BY12" s="636"/>
      <c r="BZ12" s="636"/>
      <c r="CA12" s="636"/>
      <c r="CB12" s="681"/>
      <c r="CD12" s="606" t="s">
        <v>248</v>
      </c>
      <c r="CE12" s="607"/>
      <c r="CF12" s="607"/>
      <c r="CG12" s="607"/>
      <c r="CH12" s="607"/>
      <c r="CI12" s="607"/>
      <c r="CJ12" s="607"/>
      <c r="CK12" s="607"/>
      <c r="CL12" s="607"/>
      <c r="CM12" s="607"/>
      <c r="CN12" s="607"/>
      <c r="CO12" s="607"/>
      <c r="CP12" s="607"/>
      <c r="CQ12" s="608"/>
      <c r="CR12" s="609">
        <v>185409</v>
      </c>
      <c r="CS12" s="610"/>
      <c r="CT12" s="610"/>
      <c r="CU12" s="610"/>
      <c r="CV12" s="610"/>
      <c r="CW12" s="610"/>
      <c r="CX12" s="610"/>
      <c r="CY12" s="611"/>
      <c r="CZ12" s="635">
        <v>3</v>
      </c>
      <c r="DA12" s="635"/>
      <c r="DB12" s="635"/>
      <c r="DC12" s="635"/>
      <c r="DD12" s="615">
        <v>27686</v>
      </c>
      <c r="DE12" s="610"/>
      <c r="DF12" s="610"/>
      <c r="DG12" s="610"/>
      <c r="DH12" s="610"/>
      <c r="DI12" s="610"/>
      <c r="DJ12" s="610"/>
      <c r="DK12" s="610"/>
      <c r="DL12" s="610"/>
      <c r="DM12" s="610"/>
      <c r="DN12" s="610"/>
      <c r="DO12" s="610"/>
      <c r="DP12" s="611"/>
      <c r="DQ12" s="615">
        <v>154209</v>
      </c>
      <c r="DR12" s="610"/>
      <c r="DS12" s="610"/>
      <c r="DT12" s="610"/>
      <c r="DU12" s="610"/>
      <c r="DV12" s="610"/>
      <c r="DW12" s="610"/>
      <c r="DX12" s="610"/>
      <c r="DY12" s="610"/>
      <c r="DZ12" s="610"/>
      <c r="EA12" s="610"/>
      <c r="EB12" s="610"/>
      <c r="EC12" s="645"/>
    </row>
    <row r="13" spans="2:143" ht="11.25" customHeight="1" x14ac:dyDescent="0.2">
      <c r="B13" s="606" t="s">
        <v>249</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250</v>
      </c>
      <c r="AQ13" s="607"/>
      <c r="AR13" s="607"/>
      <c r="AS13" s="607"/>
      <c r="AT13" s="607"/>
      <c r="AU13" s="607"/>
      <c r="AV13" s="607"/>
      <c r="AW13" s="607"/>
      <c r="AX13" s="607"/>
      <c r="AY13" s="607"/>
      <c r="AZ13" s="607"/>
      <c r="BA13" s="607"/>
      <c r="BB13" s="607"/>
      <c r="BC13" s="607"/>
      <c r="BD13" s="607"/>
      <c r="BE13" s="607"/>
      <c r="BF13" s="608"/>
      <c r="BG13" s="609">
        <v>616712</v>
      </c>
      <c r="BH13" s="610"/>
      <c r="BI13" s="610"/>
      <c r="BJ13" s="610"/>
      <c r="BK13" s="610"/>
      <c r="BL13" s="610"/>
      <c r="BM13" s="610"/>
      <c r="BN13" s="611"/>
      <c r="BO13" s="635">
        <v>54</v>
      </c>
      <c r="BP13" s="635"/>
      <c r="BQ13" s="635"/>
      <c r="BR13" s="635"/>
      <c r="BS13" s="636" t="s">
        <v>127</v>
      </c>
      <c r="BT13" s="636"/>
      <c r="BU13" s="636"/>
      <c r="BV13" s="636"/>
      <c r="BW13" s="636"/>
      <c r="BX13" s="636"/>
      <c r="BY13" s="636"/>
      <c r="BZ13" s="636"/>
      <c r="CA13" s="636"/>
      <c r="CB13" s="681"/>
      <c r="CD13" s="606" t="s">
        <v>251</v>
      </c>
      <c r="CE13" s="607"/>
      <c r="CF13" s="607"/>
      <c r="CG13" s="607"/>
      <c r="CH13" s="607"/>
      <c r="CI13" s="607"/>
      <c r="CJ13" s="607"/>
      <c r="CK13" s="607"/>
      <c r="CL13" s="607"/>
      <c r="CM13" s="607"/>
      <c r="CN13" s="607"/>
      <c r="CO13" s="607"/>
      <c r="CP13" s="607"/>
      <c r="CQ13" s="608"/>
      <c r="CR13" s="609">
        <v>255091</v>
      </c>
      <c r="CS13" s="610"/>
      <c r="CT13" s="610"/>
      <c r="CU13" s="610"/>
      <c r="CV13" s="610"/>
      <c r="CW13" s="610"/>
      <c r="CX13" s="610"/>
      <c r="CY13" s="611"/>
      <c r="CZ13" s="635">
        <v>4.2</v>
      </c>
      <c r="DA13" s="635"/>
      <c r="DB13" s="635"/>
      <c r="DC13" s="635"/>
      <c r="DD13" s="615">
        <v>137808</v>
      </c>
      <c r="DE13" s="610"/>
      <c r="DF13" s="610"/>
      <c r="DG13" s="610"/>
      <c r="DH13" s="610"/>
      <c r="DI13" s="610"/>
      <c r="DJ13" s="610"/>
      <c r="DK13" s="610"/>
      <c r="DL13" s="610"/>
      <c r="DM13" s="610"/>
      <c r="DN13" s="610"/>
      <c r="DO13" s="610"/>
      <c r="DP13" s="611"/>
      <c r="DQ13" s="615">
        <v>156063</v>
      </c>
      <c r="DR13" s="610"/>
      <c r="DS13" s="610"/>
      <c r="DT13" s="610"/>
      <c r="DU13" s="610"/>
      <c r="DV13" s="610"/>
      <c r="DW13" s="610"/>
      <c r="DX13" s="610"/>
      <c r="DY13" s="610"/>
      <c r="DZ13" s="610"/>
      <c r="EA13" s="610"/>
      <c r="EB13" s="610"/>
      <c r="EC13" s="645"/>
    </row>
    <row r="14" spans="2:143" ht="11.25" customHeight="1" x14ac:dyDescent="0.2">
      <c r="B14" s="606" t="s">
        <v>252</v>
      </c>
      <c r="C14" s="607"/>
      <c r="D14" s="607"/>
      <c r="E14" s="607"/>
      <c r="F14" s="607"/>
      <c r="G14" s="607"/>
      <c r="H14" s="607"/>
      <c r="I14" s="607"/>
      <c r="J14" s="607"/>
      <c r="K14" s="607"/>
      <c r="L14" s="607"/>
      <c r="M14" s="607"/>
      <c r="N14" s="607"/>
      <c r="O14" s="607"/>
      <c r="P14" s="607"/>
      <c r="Q14" s="608"/>
      <c r="R14" s="609" t="s">
        <v>127</v>
      </c>
      <c r="S14" s="610"/>
      <c r="T14" s="610"/>
      <c r="U14" s="610"/>
      <c r="V14" s="610"/>
      <c r="W14" s="610"/>
      <c r="X14" s="610"/>
      <c r="Y14" s="611"/>
      <c r="Z14" s="635" t="s">
        <v>127</v>
      </c>
      <c r="AA14" s="635"/>
      <c r="AB14" s="635"/>
      <c r="AC14" s="635"/>
      <c r="AD14" s="636" t="s">
        <v>127</v>
      </c>
      <c r="AE14" s="636"/>
      <c r="AF14" s="636"/>
      <c r="AG14" s="636"/>
      <c r="AH14" s="636"/>
      <c r="AI14" s="636"/>
      <c r="AJ14" s="636"/>
      <c r="AK14" s="636"/>
      <c r="AL14" s="612" t="s">
        <v>127</v>
      </c>
      <c r="AM14" s="613"/>
      <c r="AN14" s="613"/>
      <c r="AO14" s="637"/>
      <c r="AP14" s="606" t="s">
        <v>253</v>
      </c>
      <c r="AQ14" s="607"/>
      <c r="AR14" s="607"/>
      <c r="AS14" s="607"/>
      <c r="AT14" s="607"/>
      <c r="AU14" s="607"/>
      <c r="AV14" s="607"/>
      <c r="AW14" s="607"/>
      <c r="AX14" s="607"/>
      <c r="AY14" s="607"/>
      <c r="AZ14" s="607"/>
      <c r="BA14" s="607"/>
      <c r="BB14" s="607"/>
      <c r="BC14" s="607"/>
      <c r="BD14" s="607"/>
      <c r="BE14" s="607"/>
      <c r="BF14" s="608"/>
      <c r="BG14" s="609">
        <v>36553</v>
      </c>
      <c r="BH14" s="610"/>
      <c r="BI14" s="610"/>
      <c r="BJ14" s="610"/>
      <c r="BK14" s="610"/>
      <c r="BL14" s="610"/>
      <c r="BM14" s="610"/>
      <c r="BN14" s="611"/>
      <c r="BO14" s="635">
        <v>3.2</v>
      </c>
      <c r="BP14" s="635"/>
      <c r="BQ14" s="635"/>
      <c r="BR14" s="635"/>
      <c r="BS14" s="636" t="s">
        <v>127</v>
      </c>
      <c r="BT14" s="636"/>
      <c r="BU14" s="636"/>
      <c r="BV14" s="636"/>
      <c r="BW14" s="636"/>
      <c r="BX14" s="636"/>
      <c r="BY14" s="636"/>
      <c r="BZ14" s="636"/>
      <c r="CA14" s="636"/>
      <c r="CB14" s="681"/>
      <c r="CD14" s="606" t="s">
        <v>254</v>
      </c>
      <c r="CE14" s="607"/>
      <c r="CF14" s="607"/>
      <c r="CG14" s="607"/>
      <c r="CH14" s="607"/>
      <c r="CI14" s="607"/>
      <c r="CJ14" s="607"/>
      <c r="CK14" s="607"/>
      <c r="CL14" s="607"/>
      <c r="CM14" s="607"/>
      <c r="CN14" s="607"/>
      <c r="CO14" s="607"/>
      <c r="CP14" s="607"/>
      <c r="CQ14" s="608"/>
      <c r="CR14" s="609">
        <v>351354</v>
      </c>
      <c r="CS14" s="610"/>
      <c r="CT14" s="610"/>
      <c r="CU14" s="610"/>
      <c r="CV14" s="610"/>
      <c r="CW14" s="610"/>
      <c r="CX14" s="610"/>
      <c r="CY14" s="611"/>
      <c r="CZ14" s="635">
        <v>5.8</v>
      </c>
      <c r="DA14" s="635"/>
      <c r="DB14" s="635"/>
      <c r="DC14" s="635"/>
      <c r="DD14" s="615">
        <v>90878</v>
      </c>
      <c r="DE14" s="610"/>
      <c r="DF14" s="610"/>
      <c r="DG14" s="610"/>
      <c r="DH14" s="610"/>
      <c r="DI14" s="610"/>
      <c r="DJ14" s="610"/>
      <c r="DK14" s="610"/>
      <c r="DL14" s="610"/>
      <c r="DM14" s="610"/>
      <c r="DN14" s="610"/>
      <c r="DO14" s="610"/>
      <c r="DP14" s="611"/>
      <c r="DQ14" s="615">
        <v>256804</v>
      </c>
      <c r="DR14" s="610"/>
      <c r="DS14" s="610"/>
      <c r="DT14" s="610"/>
      <c r="DU14" s="610"/>
      <c r="DV14" s="610"/>
      <c r="DW14" s="610"/>
      <c r="DX14" s="610"/>
      <c r="DY14" s="610"/>
      <c r="DZ14" s="610"/>
      <c r="EA14" s="610"/>
      <c r="EB14" s="610"/>
      <c r="EC14" s="645"/>
    </row>
    <row r="15" spans="2:143" ht="11.25" customHeight="1" x14ac:dyDescent="0.2">
      <c r="B15" s="606" t="s">
        <v>255</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256</v>
      </c>
      <c r="AQ15" s="607"/>
      <c r="AR15" s="607"/>
      <c r="AS15" s="607"/>
      <c r="AT15" s="607"/>
      <c r="AU15" s="607"/>
      <c r="AV15" s="607"/>
      <c r="AW15" s="607"/>
      <c r="AX15" s="607"/>
      <c r="AY15" s="607"/>
      <c r="AZ15" s="607"/>
      <c r="BA15" s="607"/>
      <c r="BB15" s="607"/>
      <c r="BC15" s="607"/>
      <c r="BD15" s="607"/>
      <c r="BE15" s="607"/>
      <c r="BF15" s="608"/>
      <c r="BG15" s="609">
        <v>87347</v>
      </c>
      <c r="BH15" s="610"/>
      <c r="BI15" s="610"/>
      <c r="BJ15" s="610"/>
      <c r="BK15" s="610"/>
      <c r="BL15" s="610"/>
      <c r="BM15" s="610"/>
      <c r="BN15" s="611"/>
      <c r="BO15" s="635">
        <v>7.6</v>
      </c>
      <c r="BP15" s="635"/>
      <c r="BQ15" s="635"/>
      <c r="BR15" s="635"/>
      <c r="BS15" s="636" t="s">
        <v>127</v>
      </c>
      <c r="BT15" s="636"/>
      <c r="BU15" s="636"/>
      <c r="BV15" s="636"/>
      <c r="BW15" s="636"/>
      <c r="BX15" s="636"/>
      <c r="BY15" s="636"/>
      <c r="BZ15" s="636"/>
      <c r="CA15" s="636"/>
      <c r="CB15" s="681"/>
      <c r="CD15" s="606" t="s">
        <v>257</v>
      </c>
      <c r="CE15" s="607"/>
      <c r="CF15" s="607"/>
      <c r="CG15" s="607"/>
      <c r="CH15" s="607"/>
      <c r="CI15" s="607"/>
      <c r="CJ15" s="607"/>
      <c r="CK15" s="607"/>
      <c r="CL15" s="607"/>
      <c r="CM15" s="607"/>
      <c r="CN15" s="607"/>
      <c r="CO15" s="607"/>
      <c r="CP15" s="607"/>
      <c r="CQ15" s="608"/>
      <c r="CR15" s="609">
        <v>539466</v>
      </c>
      <c r="CS15" s="610"/>
      <c r="CT15" s="610"/>
      <c r="CU15" s="610"/>
      <c r="CV15" s="610"/>
      <c r="CW15" s="610"/>
      <c r="CX15" s="610"/>
      <c r="CY15" s="611"/>
      <c r="CZ15" s="635">
        <v>8.9</v>
      </c>
      <c r="DA15" s="635"/>
      <c r="DB15" s="635"/>
      <c r="DC15" s="635"/>
      <c r="DD15" s="615">
        <v>107295</v>
      </c>
      <c r="DE15" s="610"/>
      <c r="DF15" s="610"/>
      <c r="DG15" s="610"/>
      <c r="DH15" s="610"/>
      <c r="DI15" s="610"/>
      <c r="DJ15" s="610"/>
      <c r="DK15" s="610"/>
      <c r="DL15" s="610"/>
      <c r="DM15" s="610"/>
      <c r="DN15" s="610"/>
      <c r="DO15" s="610"/>
      <c r="DP15" s="611"/>
      <c r="DQ15" s="615">
        <v>396245</v>
      </c>
      <c r="DR15" s="610"/>
      <c r="DS15" s="610"/>
      <c r="DT15" s="610"/>
      <c r="DU15" s="610"/>
      <c r="DV15" s="610"/>
      <c r="DW15" s="610"/>
      <c r="DX15" s="610"/>
      <c r="DY15" s="610"/>
      <c r="DZ15" s="610"/>
      <c r="EA15" s="610"/>
      <c r="EB15" s="610"/>
      <c r="EC15" s="645"/>
    </row>
    <row r="16" spans="2:143" ht="11.25" customHeight="1" x14ac:dyDescent="0.2">
      <c r="B16" s="606" t="s">
        <v>258</v>
      </c>
      <c r="C16" s="607"/>
      <c r="D16" s="607"/>
      <c r="E16" s="607"/>
      <c r="F16" s="607"/>
      <c r="G16" s="607"/>
      <c r="H16" s="607"/>
      <c r="I16" s="607"/>
      <c r="J16" s="607"/>
      <c r="K16" s="607"/>
      <c r="L16" s="607"/>
      <c r="M16" s="607"/>
      <c r="N16" s="607"/>
      <c r="O16" s="607"/>
      <c r="P16" s="607"/>
      <c r="Q16" s="608"/>
      <c r="R16" s="609">
        <v>7975</v>
      </c>
      <c r="S16" s="610"/>
      <c r="T16" s="610"/>
      <c r="U16" s="610"/>
      <c r="V16" s="610"/>
      <c r="W16" s="610"/>
      <c r="X16" s="610"/>
      <c r="Y16" s="611"/>
      <c r="Z16" s="635">
        <v>0.1</v>
      </c>
      <c r="AA16" s="635"/>
      <c r="AB16" s="635"/>
      <c r="AC16" s="635"/>
      <c r="AD16" s="636">
        <v>7975</v>
      </c>
      <c r="AE16" s="636"/>
      <c r="AF16" s="636"/>
      <c r="AG16" s="636"/>
      <c r="AH16" s="636"/>
      <c r="AI16" s="636"/>
      <c r="AJ16" s="636"/>
      <c r="AK16" s="636"/>
      <c r="AL16" s="612">
        <v>0.2</v>
      </c>
      <c r="AM16" s="613"/>
      <c r="AN16" s="613"/>
      <c r="AO16" s="637"/>
      <c r="AP16" s="606" t="s">
        <v>259</v>
      </c>
      <c r="AQ16" s="607"/>
      <c r="AR16" s="607"/>
      <c r="AS16" s="607"/>
      <c r="AT16" s="607"/>
      <c r="AU16" s="607"/>
      <c r="AV16" s="607"/>
      <c r="AW16" s="607"/>
      <c r="AX16" s="607"/>
      <c r="AY16" s="607"/>
      <c r="AZ16" s="607"/>
      <c r="BA16" s="607"/>
      <c r="BB16" s="607"/>
      <c r="BC16" s="607"/>
      <c r="BD16" s="607"/>
      <c r="BE16" s="607"/>
      <c r="BF16" s="608"/>
      <c r="BG16" s="609">
        <v>2349</v>
      </c>
      <c r="BH16" s="610"/>
      <c r="BI16" s="610"/>
      <c r="BJ16" s="610"/>
      <c r="BK16" s="610"/>
      <c r="BL16" s="610"/>
      <c r="BM16" s="610"/>
      <c r="BN16" s="611"/>
      <c r="BO16" s="635">
        <v>0.2</v>
      </c>
      <c r="BP16" s="635"/>
      <c r="BQ16" s="635"/>
      <c r="BR16" s="635"/>
      <c r="BS16" s="636" t="s">
        <v>127</v>
      </c>
      <c r="BT16" s="636"/>
      <c r="BU16" s="636"/>
      <c r="BV16" s="636"/>
      <c r="BW16" s="636"/>
      <c r="BX16" s="636"/>
      <c r="BY16" s="636"/>
      <c r="BZ16" s="636"/>
      <c r="CA16" s="636"/>
      <c r="CB16" s="681"/>
      <c r="CD16" s="606" t="s">
        <v>260</v>
      </c>
      <c r="CE16" s="607"/>
      <c r="CF16" s="607"/>
      <c r="CG16" s="607"/>
      <c r="CH16" s="607"/>
      <c r="CI16" s="607"/>
      <c r="CJ16" s="607"/>
      <c r="CK16" s="607"/>
      <c r="CL16" s="607"/>
      <c r="CM16" s="607"/>
      <c r="CN16" s="607"/>
      <c r="CO16" s="607"/>
      <c r="CP16" s="607"/>
      <c r="CQ16" s="608"/>
      <c r="CR16" s="609">
        <v>106623</v>
      </c>
      <c r="CS16" s="610"/>
      <c r="CT16" s="610"/>
      <c r="CU16" s="610"/>
      <c r="CV16" s="610"/>
      <c r="CW16" s="610"/>
      <c r="CX16" s="610"/>
      <c r="CY16" s="611"/>
      <c r="CZ16" s="635">
        <v>1.8</v>
      </c>
      <c r="DA16" s="635"/>
      <c r="DB16" s="635"/>
      <c r="DC16" s="635"/>
      <c r="DD16" s="615" t="s">
        <v>127</v>
      </c>
      <c r="DE16" s="610"/>
      <c r="DF16" s="610"/>
      <c r="DG16" s="610"/>
      <c r="DH16" s="610"/>
      <c r="DI16" s="610"/>
      <c r="DJ16" s="610"/>
      <c r="DK16" s="610"/>
      <c r="DL16" s="610"/>
      <c r="DM16" s="610"/>
      <c r="DN16" s="610"/>
      <c r="DO16" s="610"/>
      <c r="DP16" s="611"/>
      <c r="DQ16" s="615">
        <v>14159</v>
      </c>
      <c r="DR16" s="610"/>
      <c r="DS16" s="610"/>
      <c r="DT16" s="610"/>
      <c r="DU16" s="610"/>
      <c r="DV16" s="610"/>
      <c r="DW16" s="610"/>
      <c r="DX16" s="610"/>
      <c r="DY16" s="610"/>
      <c r="DZ16" s="610"/>
      <c r="EA16" s="610"/>
      <c r="EB16" s="610"/>
      <c r="EC16" s="645"/>
    </row>
    <row r="17" spans="2:133" ht="11.25" customHeight="1" x14ac:dyDescent="0.2">
      <c r="B17" s="606" t="s">
        <v>261</v>
      </c>
      <c r="C17" s="607"/>
      <c r="D17" s="607"/>
      <c r="E17" s="607"/>
      <c r="F17" s="607"/>
      <c r="G17" s="607"/>
      <c r="H17" s="607"/>
      <c r="I17" s="607"/>
      <c r="J17" s="607"/>
      <c r="K17" s="607"/>
      <c r="L17" s="607"/>
      <c r="M17" s="607"/>
      <c r="N17" s="607"/>
      <c r="O17" s="607"/>
      <c r="P17" s="607"/>
      <c r="Q17" s="608"/>
      <c r="R17" s="609">
        <v>13813</v>
      </c>
      <c r="S17" s="610"/>
      <c r="T17" s="610"/>
      <c r="U17" s="610"/>
      <c r="V17" s="610"/>
      <c r="W17" s="610"/>
      <c r="X17" s="610"/>
      <c r="Y17" s="611"/>
      <c r="Z17" s="635">
        <v>0.2</v>
      </c>
      <c r="AA17" s="635"/>
      <c r="AB17" s="635"/>
      <c r="AC17" s="635"/>
      <c r="AD17" s="636">
        <v>13813</v>
      </c>
      <c r="AE17" s="636"/>
      <c r="AF17" s="636"/>
      <c r="AG17" s="636"/>
      <c r="AH17" s="636"/>
      <c r="AI17" s="636"/>
      <c r="AJ17" s="636"/>
      <c r="AK17" s="636"/>
      <c r="AL17" s="612">
        <v>0.4</v>
      </c>
      <c r="AM17" s="613"/>
      <c r="AN17" s="613"/>
      <c r="AO17" s="637"/>
      <c r="AP17" s="606" t="s">
        <v>262</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263</v>
      </c>
      <c r="CE17" s="607"/>
      <c r="CF17" s="607"/>
      <c r="CG17" s="607"/>
      <c r="CH17" s="607"/>
      <c r="CI17" s="607"/>
      <c r="CJ17" s="607"/>
      <c r="CK17" s="607"/>
      <c r="CL17" s="607"/>
      <c r="CM17" s="607"/>
      <c r="CN17" s="607"/>
      <c r="CO17" s="607"/>
      <c r="CP17" s="607"/>
      <c r="CQ17" s="608"/>
      <c r="CR17" s="609">
        <v>442161</v>
      </c>
      <c r="CS17" s="610"/>
      <c r="CT17" s="610"/>
      <c r="CU17" s="610"/>
      <c r="CV17" s="610"/>
      <c r="CW17" s="610"/>
      <c r="CX17" s="610"/>
      <c r="CY17" s="611"/>
      <c r="CZ17" s="635">
        <v>7.3</v>
      </c>
      <c r="DA17" s="635"/>
      <c r="DB17" s="635"/>
      <c r="DC17" s="635"/>
      <c r="DD17" s="615" t="s">
        <v>127</v>
      </c>
      <c r="DE17" s="610"/>
      <c r="DF17" s="610"/>
      <c r="DG17" s="610"/>
      <c r="DH17" s="610"/>
      <c r="DI17" s="610"/>
      <c r="DJ17" s="610"/>
      <c r="DK17" s="610"/>
      <c r="DL17" s="610"/>
      <c r="DM17" s="610"/>
      <c r="DN17" s="610"/>
      <c r="DO17" s="610"/>
      <c r="DP17" s="611"/>
      <c r="DQ17" s="615">
        <v>438631</v>
      </c>
      <c r="DR17" s="610"/>
      <c r="DS17" s="610"/>
      <c r="DT17" s="610"/>
      <c r="DU17" s="610"/>
      <c r="DV17" s="610"/>
      <c r="DW17" s="610"/>
      <c r="DX17" s="610"/>
      <c r="DY17" s="610"/>
      <c r="DZ17" s="610"/>
      <c r="EA17" s="610"/>
      <c r="EB17" s="610"/>
      <c r="EC17" s="645"/>
    </row>
    <row r="18" spans="2:133" ht="11.25" customHeight="1" x14ac:dyDescent="0.2">
      <c r="B18" s="606" t="s">
        <v>264</v>
      </c>
      <c r="C18" s="607"/>
      <c r="D18" s="607"/>
      <c r="E18" s="607"/>
      <c r="F18" s="607"/>
      <c r="G18" s="607"/>
      <c r="H18" s="607"/>
      <c r="I18" s="607"/>
      <c r="J18" s="607"/>
      <c r="K18" s="607"/>
      <c r="L18" s="607"/>
      <c r="M18" s="607"/>
      <c r="N18" s="607"/>
      <c r="O18" s="607"/>
      <c r="P18" s="607"/>
      <c r="Q18" s="608"/>
      <c r="R18" s="609">
        <v>24846</v>
      </c>
      <c r="S18" s="610"/>
      <c r="T18" s="610"/>
      <c r="U18" s="610"/>
      <c r="V18" s="610"/>
      <c r="W18" s="610"/>
      <c r="X18" s="610"/>
      <c r="Y18" s="611"/>
      <c r="Z18" s="635">
        <v>0.4</v>
      </c>
      <c r="AA18" s="635"/>
      <c r="AB18" s="635"/>
      <c r="AC18" s="635"/>
      <c r="AD18" s="636">
        <v>24846</v>
      </c>
      <c r="AE18" s="636"/>
      <c r="AF18" s="636"/>
      <c r="AG18" s="636"/>
      <c r="AH18" s="636"/>
      <c r="AI18" s="636"/>
      <c r="AJ18" s="636"/>
      <c r="AK18" s="636"/>
      <c r="AL18" s="612">
        <v>0.69999998807907104</v>
      </c>
      <c r="AM18" s="613"/>
      <c r="AN18" s="613"/>
      <c r="AO18" s="637"/>
      <c r="AP18" s="606" t="s">
        <v>265</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266</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5"/>
    </row>
    <row r="19" spans="2:133" ht="11.25" customHeight="1" x14ac:dyDescent="0.2">
      <c r="B19" s="606" t="s">
        <v>267</v>
      </c>
      <c r="C19" s="607"/>
      <c r="D19" s="607"/>
      <c r="E19" s="607"/>
      <c r="F19" s="607"/>
      <c r="G19" s="607"/>
      <c r="H19" s="607"/>
      <c r="I19" s="607"/>
      <c r="J19" s="607"/>
      <c r="K19" s="607"/>
      <c r="L19" s="607"/>
      <c r="M19" s="607"/>
      <c r="N19" s="607"/>
      <c r="O19" s="607"/>
      <c r="P19" s="607"/>
      <c r="Q19" s="608"/>
      <c r="R19" s="609">
        <v>3930</v>
      </c>
      <c r="S19" s="610"/>
      <c r="T19" s="610"/>
      <c r="U19" s="610"/>
      <c r="V19" s="610"/>
      <c r="W19" s="610"/>
      <c r="X19" s="610"/>
      <c r="Y19" s="611"/>
      <c r="Z19" s="635">
        <v>0.1</v>
      </c>
      <c r="AA19" s="635"/>
      <c r="AB19" s="635"/>
      <c r="AC19" s="635"/>
      <c r="AD19" s="636">
        <v>3930</v>
      </c>
      <c r="AE19" s="636"/>
      <c r="AF19" s="636"/>
      <c r="AG19" s="636"/>
      <c r="AH19" s="636"/>
      <c r="AI19" s="636"/>
      <c r="AJ19" s="636"/>
      <c r="AK19" s="636"/>
      <c r="AL19" s="612">
        <v>0.1</v>
      </c>
      <c r="AM19" s="613"/>
      <c r="AN19" s="613"/>
      <c r="AO19" s="637"/>
      <c r="AP19" s="606" t="s">
        <v>268</v>
      </c>
      <c r="AQ19" s="607"/>
      <c r="AR19" s="607"/>
      <c r="AS19" s="607"/>
      <c r="AT19" s="607"/>
      <c r="AU19" s="607"/>
      <c r="AV19" s="607"/>
      <c r="AW19" s="607"/>
      <c r="AX19" s="607"/>
      <c r="AY19" s="607"/>
      <c r="AZ19" s="607"/>
      <c r="BA19" s="607"/>
      <c r="BB19" s="607"/>
      <c r="BC19" s="607"/>
      <c r="BD19" s="607"/>
      <c r="BE19" s="607"/>
      <c r="BF19" s="608"/>
      <c r="BG19" s="609">
        <v>6223</v>
      </c>
      <c r="BH19" s="610"/>
      <c r="BI19" s="610"/>
      <c r="BJ19" s="610"/>
      <c r="BK19" s="610"/>
      <c r="BL19" s="610"/>
      <c r="BM19" s="610"/>
      <c r="BN19" s="611"/>
      <c r="BO19" s="635">
        <v>0.5</v>
      </c>
      <c r="BP19" s="635"/>
      <c r="BQ19" s="635"/>
      <c r="BR19" s="635"/>
      <c r="BS19" s="636" t="s">
        <v>127</v>
      </c>
      <c r="BT19" s="636"/>
      <c r="BU19" s="636"/>
      <c r="BV19" s="636"/>
      <c r="BW19" s="636"/>
      <c r="BX19" s="636"/>
      <c r="BY19" s="636"/>
      <c r="BZ19" s="636"/>
      <c r="CA19" s="636"/>
      <c r="CB19" s="681"/>
      <c r="CD19" s="606" t="s">
        <v>269</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5"/>
    </row>
    <row r="20" spans="2:133" ht="11.25" customHeight="1" x14ac:dyDescent="0.2">
      <c r="B20" s="606" t="s">
        <v>270</v>
      </c>
      <c r="C20" s="607"/>
      <c r="D20" s="607"/>
      <c r="E20" s="607"/>
      <c r="F20" s="607"/>
      <c r="G20" s="607"/>
      <c r="H20" s="607"/>
      <c r="I20" s="607"/>
      <c r="J20" s="607"/>
      <c r="K20" s="607"/>
      <c r="L20" s="607"/>
      <c r="M20" s="607"/>
      <c r="N20" s="607"/>
      <c r="O20" s="607"/>
      <c r="P20" s="607"/>
      <c r="Q20" s="608"/>
      <c r="R20" s="609">
        <v>2480</v>
      </c>
      <c r="S20" s="610"/>
      <c r="T20" s="610"/>
      <c r="U20" s="610"/>
      <c r="V20" s="610"/>
      <c r="W20" s="610"/>
      <c r="X20" s="610"/>
      <c r="Y20" s="611"/>
      <c r="Z20" s="635">
        <v>0</v>
      </c>
      <c r="AA20" s="635"/>
      <c r="AB20" s="635"/>
      <c r="AC20" s="635"/>
      <c r="AD20" s="636">
        <v>2480</v>
      </c>
      <c r="AE20" s="636"/>
      <c r="AF20" s="636"/>
      <c r="AG20" s="636"/>
      <c r="AH20" s="636"/>
      <c r="AI20" s="636"/>
      <c r="AJ20" s="636"/>
      <c r="AK20" s="636"/>
      <c r="AL20" s="612">
        <v>0.1</v>
      </c>
      <c r="AM20" s="613"/>
      <c r="AN20" s="613"/>
      <c r="AO20" s="637"/>
      <c r="AP20" s="606" t="s">
        <v>271</v>
      </c>
      <c r="AQ20" s="607"/>
      <c r="AR20" s="607"/>
      <c r="AS20" s="607"/>
      <c r="AT20" s="607"/>
      <c r="AU20" s="607"/>
      <c r="AV20" s="607"/>
      <c r="AW20" s="607"/>
      <c r="AX20" s="607"/>
      <c r="AY20" s="607"/>
      <c r="AZ20" s="607"/>
      <c r="BA20" s="607"/>
      <c r="BB20" s="607"/>
      <c r="BC20" s="607"/>
      <c r="BD20" s="607"/>
      <c r="BE20" s="607"/>
      <c r="BF20" s="608"/>
      <c r="BG20" s="609">
        <v>6223</v>
      </c>
      <c r="BH20" s="610"/>
      <c r="BI20" s="610"/>
      <c r="BJ20" s="610"/>
      <c r="BK20" s="610"/>
      <c r="BL20" s="610"/>
      <c r="BM20" s="610"/>
      <c r="BN20" s="611"/>
      <c r="BO20" s="635">
        <v>0.5</v>
      </c>
      <c r="BP20" s="635"/>
      <c r="BQ20" s="635"/>
      <c r="BR20" s="635"/>
      <c r="BS20" s="636" t="s">
        <v>127</v>
      </c>
      <c r="BT20" s="636"/>
      <c r="BU20" s="636"/>
      <c r="BV20" s="636"/>
      <c r="BW20" s="636"/>
      <c r="BX20" s="636"/>
      <c r="BY20" s="636"/>
      <c r="BZ20" s="636"/>
      <c r="CA20" s="636"/>
      <c r="CB20" s="681"/>
      <c r="CD20" s="606" t="s">
        <v>272</v>
      </c>
      <c r="CE20" s="607"/>
      <c r="CF20" s="607"/>
      <c r="CG20" s="607"/>
      <c r="CH20" s="607"/>
      <c r="CI20" s="607"/>
      <c r="CJ20" s="607"/>
      <c r="CK20" s="607"/>
      <c r="CL20" s="607"/>
      <c r="CM20" s="607"/>
      <c r="CN20" s="607"/>
      <c r="CO20" s="607"/>
      <c r="CP20" s="607"/>
      <c r="CQ20" s="608"/>
      <c r="CR20" s="609">
        <v>6079680</v>
      </c>
      <c r="CS20" s="610"/>
      <c r="CT20" s="610"/>
      <c r="CU20" s="610"/>
      <c r="CV20" s="610"/>
      <c r="CW20" s="610"/>
      <c r="CX20" s="610"/>
      <c r="CY20" s="611"/>
      <c r="CZ20" s="635">
        <v>100</v>
      </c>
      <c r="DA20" s="635"/>
      <c r="DB20" s="635"/>
      <c r="DC20" s="635"/>
      <c r="DD20" s="615">
        <v>570215</v>
      </c>
      <c r="DE20" s="610"/>
      <c r="DF20" s="610"/>
      <c r="DG20" s="610"/>
      <c r="DH20" s="610"/>
      <c r="DI20" s="610"/>
      <c r="DJ20" s="610"/>
      <c r="DK20" s="610"/>
      <c r="DL20" s="610"/>
      <c r="DM20" s="610"/>
      <c r="DN20" s="610"/>
      <c r="DO20" s="610"/>
      <c r="DP20" s="611"/>
      <c r="DQ20" s="615">
        <v>4126787</v>
      </c>
      <c r="DR20" s="610"/>
      <c r="DS20" s="610"/>
      <c r="DT20" s="610"/>
      <c r="DU20" s="610"/>
      <c r="DV20" s="610"/>
      <c r="DW20" s="610"/>
      <c r="DX20" s="610"/>
      <c r="DY20" s="610"/>
      <c r="DZ20" s="610"/>
      <c r="EA20" s="610"/>
      <c r="EB20" s="610"/>
      <c r="EC20" s="645"/>
    </row>
    <row r="21" spans="2:133" ht="11.25" customHeight="1" x14ac:dyDescent="0.2">
      <c r="B21" s="606" t="s">
        <v>273</v>
      </c>
      <c r="C21" s="607"/>
      <c r="D21" s="607"/>
      <c r="E21" s="607"/>
      <c r="F21" s="607"/>
      <c r="G21" s="607"/>
      <c r="H21" s="607"/>
      <c r="I21" s="607"/>
      <c r="J21" s="607"/>
      <c r="K21" s="607"/>
      <c r="L21" s="607"/>
      <c r="M21" s="607"/>
      <c r="N21" s="607"/>
      <c r="O21" s="607"/>
      <c r="P21" s="607"/>
      <c r="Q21" s="608"/>
      <c r="R21" s="609">
        <v>415</v>
      </c>
      <c r="S21" s="610"/>
      <c r="T21" s="610"/>
      <c r="U21" s="610"/>
      <c r="V21" s="610"/>
      <c r="W21" s="610"/>
      <c r="X21" s="610"/>
      <c r="Y21" s="611"/>
      <c r="Z21" s="635">
        <v>0</v>
      </c>
      <c r="AA21" s="635"/>
      <c r="AB21" s="635"/>
      <c r="AC21" s="635"/>
      <c r="AD21" s="636">
        <v>415</v>
      </c>
      <c r="AE21" s="636"/>
      <c r="AF21" s="636"/>
      <c r="AG21" s="636"/>
      <c r="AH21" s="636"/>
      <c r="AI21" s="636"/>
      <c r="AJ21" s="636"/>
      <c r="AK21" s="636"/>
      <c r="AL21" s="612">
        <v>0</v>
      </c>
      <c r="AM21" s="613"/>
      <c r="AN21" s="613"/>
      <c r="AO21" s="637"/>
      <c r="AP21" s="606" t="s">
        <v>274</v>
      </c>
      <c r="AQ21" s="682"/>
      <c r="AR21" s="682"/>
      <c r="AS21" s="682"/>
      <c r="AT21" s="682"/>
      <c r="AU21" s="682"/>
      <c r="AV21" s="682"/>
      <c r="AW21" s="682"/>
      <c r="AX21" s="682"/>
      <c r="AY21" s="682"/>
      <c r="AZ21" s="682"/>
      <c r="BA21" s="682"/>
      <c r="BB21" s="682"/>
      <c r="BC21" s="682"/>
      <c r="BD21" s="682"/>
      <c r="BE21" s="682"/>
      <c r="BF21" s="683"/>
      <c r="BG21" s="609">
        <v>6223</v>
      </c>
      <c r="BH21" s="610"/>
      <c r="BI21" s="610"/>
      <c r="BJ21" s="610"/>
      <c r="BK21" s="610"/>
      <c r="BL21" s="610"/>
      <c r="BM21" s="610"/>
      <c r="BN21" s="611"/>
      <c r="BO21" s="635">
        <v>0.5</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275</v>
      </c>
      <c r="C22" s="667"/>
      <c r="D22" s="667"/>
      <c r="E22" s="667"/>
      <c r="F22" s="667"/>
      <c r="G22" s="667"/>
      <c r="H22" s="667"/>
      <c r="I22" s="667"/>
      <c r="J22" s="667"/>
      <c r="K22" s="667"/>
      <c r="L22" s="667"/>
      <c r="M22" s="667"/>
      <c r="N22" s="667"/>
      <c r="O22" s="667"/>
      <c r="P22" s="667"/>
      <c r="Q22" s="668"/>
      <c r="R22" s="609">
        <v>18021</v>
      </c>
      <c r="S22" s="610"/>
      <c r="T22" s="610"/>
      <c r="U22" s="610"/>
      <c r="V22" s="610"/>
      <c r="W22" s="610"/>
      <c r="X22" s="610"/>
      <c r="Y22" s="611"/>
      <c r="Z22" s="635">
        <v>0.3</v>
      </c>
      <c r="AA22" s="635"/>
      <c r="AB22" s="635"/>
      <c r="AC22" s="635"/>
      <c r="AD22" s="636">
        <v>18021</v>
      </c>
      <c r="AE22" s="636"/>
      <c r="AF22" s="636"/>
      <c r="AG22" s="636"/>
      <c r="AH22" s="636"/>
      <c r="AI22" s="636"/>
      <c r="AJ22" s="636"/>
      <c r="AK22" s="636"/>
      <c r="AL22" s="612">
        <v>0.5</v>
      </c>
      <c r="AM22" s="613"/>
      <c r="AN22" s="613"/>
      <c r="AO22" s="637"/>
      <c r="AP22" s="606" t="s">
        <v>276</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277</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278</v>
      </c>
      <c r="C23" s="607"/>
      <c r="D23" s="607"/>
      <c r="E23" s="607"/>
      <c r="F23" s="607"/>
      <c r="G23" s="607"/>
      <c r="H23" s="607"/>
      <c r="I23" s="607"/>
      <c r="J23" s="607"/>
      <c r="K23" s="607"/>
      <c r="L23" s="607"/>
      <c r="M23" s="607"/>
      <c r="N23" s="607"/>
      <c r="O23" s="607"/>
      <c r="P23" s="607"/>
      <c r="Q23" s="608"/>
      <c r="R23" s="609">
        <v>2093373</v>
      </c>
      <c r="S23" s="610"/>
      <c r="T23" s="610"/>
      <c r="U23" s="610"/>
      <c r="V23" s="610"/>
      <c r="W23" s="610"/>
      <c r="X23" s="610"/>
      <c r="Y23" s="611"/>
      <c r="Z23" s="635">
        <v>31.3</v>
      </c>
      <c r="AA23" s="635"/>
      <c r="AB23" s="635"/>
      <c r="AC23" s="635"/>
      <c r="AD23" s="636">
        <v>1905614</v>
      </c>
      <c r="AE23" s="636"/>
      <c r="AF23" s="636"/>
      <c r="AG23" s="636"/>
      <c r="AH23" s="636"/>
      <c r="AI23" s="636"/>
      <c r="AJ23" s="636"/>
      <c r="AK23" s="636"/>
      <c r="AL23" s="612">
        <v>53.7</v>
      </c>
      <c r="AM23" s="613"/>
      <c r="AN23" s="613"/>
      <c r="AO23" s="637"/>
      <c r="AP23" s="606" t="s">
        <v>279</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219</v>
      </c>
      <c r="CE23" s="663"/>
      <c r="CF23" s="663"/>
      <c r="CG23" s="663"/>
      <c r="CH23" s="663"/>
      <c r="CI23" s="663"/>
      <c r="CJ23" s="663"/>
      <c r="CK23" s="663"/>
      <c r="CL23" s="663"/>
      <c r="CM23" s="663"/>
      <c r="CN23" s="663"/>
      <c r="CO23" s="663"/>
      <c r="CP23" s="663"/>
      <c r="CQ23" s="664"/>
      <c r="CR23" s="662" t="s">
        <v>280</v>
      </c>
      <c r="CS23" s="663"/>
      <c r="CT23" s="663"/>
      <c r="CU23" s="663"/>
      <c r="CV23" s="663"/>
      <c r="CW23" s="663"/>
      <c r="CX23" s="663"/>
      <c r="CY23" s="664"/>
      <c r="CZ23" s="662" t="s">
        <v>281</v>
      </c>
      <c r="DA23" s="663"/>
      <c r="DB23" s="663"/>
      <c r="DC23" s="664"/>
      <c r="DD23" s="662" t="s">
        <v>282</v>
      </c>
      <c r="DE23" s="663"/>
      <c r="DF23" s="663"/>
      <c r="DG23" s="663"/>
      <c r="DH23" s="663"/>
      <c r="DI23" s="663"/>
      <c r="DJ23" s="663"/>
      <c r="DK23" s="664"/>
      <c r="DL23" s="694" t="s">
        <v>283</v>
      </c>
      <c r="DM23" s="695"/>
      <c r="DN23" s="695"/>
      <c r="DO23" s="695"/>
      <c r="DP23" s="695"/>
      <c r="DQ23" s="695"/>
      <c r="DR23" s="695"/>
      <c r="DS23" s="695"/>
      <c r="DT23" s="695"/>
      <c r="DU23" s="695"/>
      <c r="DV23" s="696"/>
      <c r="DW23" s="662" t="s">
        <v>284</v>
      </c>
      <c r="DX23" s="663"/>
      <c r="DY23" s="663"/>
      <c r="DZ23" s="663"/>
      <c r="EA23" s="663"/>
      <c r="EB23" s="663"/>
      <c r="EC23" s="664"/>
    </row>
    <row r="24" spans="2:133" ht="11.25" customHeight="1" x14ac:dyDescent="0.2">
      <c r="B24" s="606" t="s">
        <v>285</v>
      </c>
      <c r="C24" s="607"/>
      <c r="D24" s="607"/>
      <c r="E24" s="607"/>
      <c r="F24" s="607"/>
      <c r="G24" s="607"/>
      <c r="H24" s="607"/>
      <c r="I24" s="607"/>
      <c r="J24" s="607"/>
      <c r="K24" s="607"/>
      <c r="L24" s="607"/>
      <c r="M24" s="607"/>
      <c r="N24" s="607"/>
      <c r="O24" s="607"/>
      <c r="P24" s="607"/>
      <c r="Q24" s="608"/>
      <c r="R24" s="609">
        <v>1905614</v>
      </c>
      <c r="S24" s="610"/>
      <c r="T24" s="610"/>
      <c r="U24" s="610"/>
      <c r="V24" s="610"/>
      <c r="W24" s="610"/>
      <c r="X24" s="610"/>
      <c r="Y24" s="611"/>
      <c r="Z24" s="635">
        <v>28.5</v>
      </c>
      <c r="AA24" s="635"/>
      <c r="AB24" s="635"/>
      <c r="AC24" s="635"/>
      <c r="AD24" s="636">
        <v>1905614</v>
      </c>
      <c r="AE24" s="636"/>
      <c r="AF24" s="636"/>
      <c r="AG24" s="636"/>
      <c r="AH24" s="636"/>
      <c r="AI24" s="636"/>
      <c r="AJ24" s="636"/>
      <c r="AK24" s="636"/>
      <c r="AL24" s="612">
        <v>53.7</v>
      </c>
      <c r="AM24" s="613"/>
      <c r="AN24" s="613"/>
      <c r="AO24" s="637"/>
      <c r="AP24" s="606" t="s">
        <v>286</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287</v>
      </c>
      <c r="CE24" s="660"/>
      <c r="CF24" s="660"/>
      <c r="CG24" s="660"/>
      <c r="CH24" s="660"/>
      <c r="CI24" s="660"/>
      <c r="CJ24" s="660"/>
      <c r="CK24" s="660"/>
      <c r="CL24" s="660"/>
      <c r="CM24" s="660"/>
      <c r="CN24" s="660"/>
      <c r="CO24" s="660"/>
      <c r="CP24" s="660"/>
      <c r="CQ24" s="661"/>
      <c r="CR24" s="656">
        <v>2347634</v>
      </c>
      <c r="CS24" s="657"/>
      <c r="CT24" s="657"/>
      <c r="CU24" s="657"/>
      <c r="CV24" s="657"/>
      <c r="CW24" s="657"/>
      <c r="CX24" s="657"/>
      <c r="CY24" s="685"/>
      <c r="CZ24" s="686">
        <v>38.6</v>
      </c>
      <c r="DA24" s="671"/>
      <c r="DB24" s="671"/>
      <c r="DC24" s="688"/>
      <c r="DD24" s="684">
        <v>1768492</v>
      </c>
      <c r="DE24" s="657"/>
      <c r="DF24" s="657"/>
      <c r="DG24" s="657"/>
      <c r="DH24" s="657"/>
      <c r="DI24" s="657"/>
      <c r="DJ24" s="657"/>
      <c r="DK24" s="685"/>
      <c r="DL24" s="684">
        <v>1721580</v>
      </c>
      <c r="DM24" s="657"/>
      <c r="DN24" s="657"/>
      <c r="DO24" s="657"/>
      <c r="DP24" s="657"/>
      <c r="DQ24" s="657"/>
      <c r="DR24" s="657"/>
      <c r="DS24" s="657"/>
      <c r="DT24" s="657"/>
      <c r="DU24" s="657"/>
      <c r="DV24" s="685"/>
      <c r="DW24" s="686">
        <v>46.2</v>
      </c>
      <c r="DX24" s="671"/>
      <c r="DY24" s="671"/>
      <c r="DZ24" s="671"/>
      <c r="EA24" s="671"/>
      <c r="EB24" s="671"/>
      <c r="EC24" s="687"/>
    </row>
    <row r="25" spans="2:133" ht="11.25" customHeight="1" x14ac:dyDescent="0.2">
      <c r="B25" s="606" t="s">
        <v>288</v>
      </c>
      <c r="C25" s="607"/>
      <c r="D25" s="607"/>
      <c r="E25" s="607"/>
      <c r="F25" s="607"/>
      <c r="G25" s="607"/>
      <c r="H25" s="607"/>
      <c r="I25" s="607"/>
      <c r="J25" s="607"/>
      <c r="K25" s="607"/>
      <c r="L25" s="607"/>
      <c r="M25" s="607"/>
      <c r="N25" s="607"/>
      <c r="O25" s="607"/>
      <c r="P25" s="607"/>
      <c r="Q25" s="608"/>
      <c r="R25" s="609">
        <v>187739</v>
      </c>
      <c r="S25" s="610"/>
      <c r="T25" s="610"/>
      <c r="U25" s="610"/>
      <c r="V25" s="610"/>
      <c r="W25" s="610"/>
      <c r="X25" s="610"/>
      <c r="Y25" s="611"/>
      <c r="Z25" s="635">
        <v>2.8</v>
      </c>
      <c r="AA25" s="635"/>
      <c r="AB25" s="635"/>
      <c r="AC25" s="635"/>
      <c r="AD25" s="636" t="s">
        <v>127</v>
      </c>
      <c r="AE25" s="636"/>
      <c r="AF25" s="636"/>
      <c r="AG25" s="636"/>
      <c r="AH25" s="636"/>
      <c r="AI25" s="636"/>
      <c r="AJ25" s="636"/>
      <c r="AK25" s="636"/>
      <c r="AL25" s="612" t="s">
        <v>127</v>
      </c>
      <c r="AM25" s="613"/>
      <c r="AN25" s="613"/>
      <c r="AO25" s="637"/>
      <c r="AP25" s="606" t="s">
        <v>289</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290</v>
      </c>
      <c r="CE25" s="607"/>
      <c r="CF25" s="607"/>
      <c r="CG25" s="607"/>
      <c r="CH25" s="607"/>
      <c r="CI25" s="607"/>
      <c r="CJ25" s="607"/>
      <c r="CK25" s="607"/>
      <c r="CL25" s="607"/>
      <c r="CM25" s="607"/>
      <c r="CN25" s="607"/>
      <c r="CO25" s="607"/>
      <c r="CP25" s="607"/>
      <c r="CQ25" s="608"/>
      <c r="CR25" s="609">
        <v>1254393</v>
      </c>
      <c r="CS25" s="619"/>
      <c r="CT25" s="619"/>
      <c r="CU25" s="619"/>
      <c r="CV25" s="619"/>
      <c r="CW25" s="619"/>
      <c r="CX25" s="619"/>
      <c r="CY25" s="620"/>
      <c r="CZ25" s="612">
        <v>20.6</v>
      </c>
      <c r="DA25" s="621"/>
      <c r="DB25" s="621"/>
      <c r="DC25" s="622"/>
      <c r="DD25" s="615">
        <v>1176012</v>
      </c>
      <c r="DE25" s="619"/>
      <c r="DF25" s="619"/>
      <c r="DG25" s="619"/>
      <c r="DH25" s="619"/>
      <c r="DI25" s="619"/>
      <c r="DJ25" s="619"/>
      <c r="DK25" s="620"/>
      <c r="DL25" s="615">
        <v>1129258</v>
      </c>
      <c r="DM25" s="619"/>
      <c r="DN25" s="619"/>
      <c r="DO25" s="619"/>
      <c r="DP25" s="619"/>
      <c r="DQ25" s="619"/>
      <c r="DR25" s="619"/>
      <c r="DS25" s="619"/>
      <c r="DT25" s="619"/>
      <c r="DU25" s="619"/>
      <c r="DV25" s="620"/>
      <c r="DW25" s="612">
        <v>30.3</v>
      </c>
      <c r="DX25" s="621"/>
      <c r="DY25" s="621"/>
      <c r="DZ25" s="621"/>
      <c r="EA25" s="621"/>
      <c r="EB25" s="621"/>
      <c r="EC25" s="640"/>
    </row>
    <row r="26" spans="2:133" ht="11.25" customHeight="1" x14ac:dyDescent="0.2">
      <c r="B26" s="606" t="s">
        <v>291</v>
      </c>
      <c r="C26" s="607"/>
      <c r="D26" s="607"/>
      <c r="E26" s="607"/>
      <c r="F26" s="607"/>
      <c r="G26" s="607"/>
      <c r="H26" s="607"/>
      <c r="I26" s="607"/>
      <c r="J26" s="607"/>
      <c r="K26" s="607"/>
      <c r="L26" s="607"/>
      <c r="M26" s="607"/>
      <c r="N26" s="607"/>
      <c r="O26" s="607"/>
      <c r="P26" s="607"/>
      <c r="Q26" s="608"/>
      <c r="R26" s="609">
        <v>20</v>
      </c>
      <c r="S26" s="610"/>
      <c r="T26" s="610"/>
      <c r="U26" s="610"/>
      <c r="V26" s="610"/>
      <c r="W26" s="610"/>
      <c r="X26" s="610"/>
      <c r="Y26" s="611"/>
      <c r="Z26" s="635">
        <v>0</v>
      </c>
      <c r="AA26" s="635"/>
      <c r="AB26" s="635"/>
      <c r="AC26" s="635"/>
      <c r="AD26" s="636" t="s">
        <v>127</v>
      </c>
      <c r="AE26" s="636"/>
      <c r="AF26" s="636"/>
      <c r="AG26" s="636"/>
      <c r="AH26" s="636"/>
      <c r="AI26" s="636"/>
      <c r="AJ26" s="636"/>
      <c r="AK26" s="636"/>
      <c r="AL26" s="612" t="s">
        <v>127</v>
      </c>
      <c r="AM26" s="613"/>
      <c r="AN26" s="613"/>
      <c r="AO26" s="637"/>
      <c r="AP26" s="606" t="s">
        <v>292</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293</v>
      </c>
      <c r="CE26" s="607"/>
      <c r="CF26" s="607"/>
      <c r="CG26" s="607"/>
      <c r="CH26" s="607"/>
      <c r="CI26" s="607"/>
      <c r="CJ26" s="607"/>
      <c r="CK26" s="607"/>
      <c r="CL26" s="607"/>
      <c r="CM26" s="607"/>
      <c r="CN26" s="607"/>
      <c r="CO26" s="607"/>
      <c r="CP26" s="607"/>
      <c r="CQ26" s="608"/>
      <c r="CR26" s="609">
        <v>722625</v>
      </c>
      <c r="CS26" s="610"/>
      <c r="CT26" s="610"/>
      <c r="CU26" s="610"/>
      <c r="CV26" s="610"/>
      <c r="CW26" s="610"/>
      <c r="CX26" s="610"/>
      <c r="CY26" s="611"/>
      <c r="CZ26" s="612">
        <v>11.9</v>
      </c>
      <c r="DA26" s="621"/>
      <c r="DB26" s="621"/>
      <c r="DC26" s="622"/>
      <c r="DD26" s="615">
        <v>657180</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0"/>
    </row>
    <row r="27" spans="2:133" ht="11.25" customHeight="1" x14ac:dyDescent="0.2">
      <c r="B27" s="606" t="s">
        <v>294</v>
      </c>
      <c r="C27" s="607"/>
      <c r="D27" s="607"/>
      <c r="E27" s="607"/>
      <c r="F27" s="607"/>
      <c r="G27" s="607"/>
      <c r="H27" s="607"/>
      <c r="I27" s="607"/>
      <c r="J27" s="607"/>
      <c r="K27" s="607"/>
      <c r="L27" s="607"/>
      <c r="M27" s="607"/>
      <c r="N27" s="607"/>
      <c r="O27" s="607"/>
      <c r="P27" s="607"/>
      <c r="Q27" s="608"/>
      <c r="R27" s="609">
        <v>3706146</v>
      </c>
      <c r="S27" s="610"/>
      <c r="T27" s="610"/>
      <c r="U27" s="610"/>
      <c r="V27" s="610"/>
      <c r="W27" s="610"/>
      <c r="X27" s="610"/>
      <c r="Y27" s="611"/>
      <c r="Z27" s="635">
        <v>55.4</v>
      </c>
      <c r="AA27" s="635"/>
      <c r="AB27" s="635"/>
      <c r="AC27" s="635"/>
      <c r="AD27" s="636">
        <v>3518387</v>
      </c>
      <c r="AE27" s="636"/>
      <c r="AF27" s="636"/>
      <c r="AG27" s="636"/>
      <c r="AH27" s="636"/>
      <c r="AI27" s="636"/>
      <c r="AJ27" s="636"/>
      <c r="AK27" s="636"/>
      <c r="AL27" s="612">
        <v>99.099998474121094</v>
      </c>
      <c r="AM27" s="613"/>
      <c r="AN27" s="613"/>
      <c r="AO27" s="637"/>
      <c r="AP27" s="606" t="s">
        <v>295</v>
      </c>
      <c r="AQ27" s="607"/>
      <c r="AR27" s="607"/>
      <c r="AS27" s="607"/>
      <c r="AT27" s="607"/>
      <c r="AU27" s="607"/>
      <c r="AV27" s="607"/>
      <c r="AW27" s="607"/>
      <c r="AX27" s="607"/>
      <c r="AY27" s="607"/>
      <c r="AZ27" s="607"/>
      <c r="BA27" s="607"/>
      <c r="BB27" s="607"/>
      <c r="BC27" s="607"/>
      <c r="BD27" s="607"/>
      <c r="BE27" s="607"/>
      <c r="BF27" s="608"/>
      <c r="BG27" s="609">
        <v>1142518</v>
      </c>
      <c r="BH27" s="610"/>
      <c r="BI27" s="610"/>
      <c r="BJ27" s="610"/>
      <c r="BK27" s="610"/>
      <c r="BL27" s="610"/>
      <c r="BM27" s="610"/>
      <c r="BN27" s="611"/>
      <c r="BO27" s="635">
        <v>100</v>
      </c>
      <c r="BP27" s="635"/>
      <c r="BQ27" s="635"/>
      <c r="BR27" s="635"/>
      <c r="BS27" s="636" t="s">
        <v>127</v>
      </c>
      <c r="BT27" s="636"/>
      <c r="BU27" s="636"/>
      <c r="BV27" s="636"/>
      <c r="BW27" s="636"/>
      <c r="BX27" s="636"/>
      <c r="BY27" s="636"/>
      <c r="BZ27" s="636"/>
      <c r="CA27" s="636"/>
      <c r="CB27" s="681"/>
      <c r="CD27" s="606" t="s">
        <v>296</v>
      </c>
      <c r="CE27" s="607"/>
      <c r="CF27" s="607"/>
      <c r="CG27" s="607"/>
      <c r="CH27" s="607"/>
      <c r="CI27" s="607"/>
      <c r="CJ27" s="607"/>
      <c r="CK27" s="607"/>
      <c r="CL27" s="607"/>
      <c r="CM27" s="607"/>
      <c r="CN27" s="607"/>
      <c r="CO27" s="607"/>
      <c r="CP27" s="607"/>
      <c r="CQ27" s="608"/>
      <c r="CR27" s="609">
        <v>651080</v>
      </c>
      <c r="CS27" s="619"/>
      <c r="CT27" s="619"/>
      <c r="CU27" s="619"/>
      <c r="CV27" s="619"/>
      <c r="CW27" s="619"/>
      <c r="CX27" s="619"/>
      <c r="CY27" s="620"/>
      <c r="CZ27" s="612">
        <v>10.7</v>
      </c>
      <c r="DA27" s="621"/>
      <c r="DB27" s="621"/>
      <c r="DC27" s="622"/>
      <c r="DD27" s="615">
        <v>153849</v>
      </c>
      <c r="DE27" s="619"/>
      <c r="DF27" s="619"/>
      <c r="DG27" s="619"/>
      <c r="DH27" s="619"/>
      <c r="DI27" s="619"/>
      <c r="DJ27" s="619"/>
      <c r="DK27" s="620"/>
      <c r="DL27" s="615">
        <v>153691</v>
      </c>
      <c r="DM27" s="619"/>
      <c r="DN27" s="619"/>
      <c r="DO27" s="619"/>
      <c r="DP27" s="619"/>
      <c r="DQ27" s="619"/>
      <c r="DR27" s="619"/>
      <c r="DS27" s="619"/>
      <c r="DT27" s="619"/>
      <c r="DU27" s="619"/>
      <c r="DV27" s="620"/>
      <c r="DW27" s="612">
        <v>4.0999999999999996</v>
      </c>
      <c r="DX27" s="621"/>
      <c r="DY27" s="621"/>
      <c r="DZ27" s="621"/>
      <c r="EA27" s="621"/>
      <c r="EB27" s="621"/>
      <c r="EC27" s="640"/>
    </row>
    <row r="28" spans="2:133" ht="11.25" customHeight="1" x14ac:dyDescent="0.2">
      <c r="B28" s="606" t="s">
        <v>297</v>
      </c>
      <c r="C28" s="607"/>
      <c r="D28" s="607"/>
      <c r="E28" s="607"/>
      <c r="F28" s="607"/>
      <c r="G28" s="607"/>
      <c r="H28" s="607"/>
      <c r="I28" s="607"/>
      <c r="J28" s="607"/>
      <c r="K28" s="607"/>
      <c r="L28" s="607"/>
      <c r="M28" s="607"/>
      <c r="N28" s="607"/>
      <c r="O28" s="607"/>
      <c r="P28" s="607"/>
      <c r="Q28" s="608"/>
      <c r="R28" s="609">
        <v>1828</v>
      </c>
      <c r="S28" s="610"/>
      <c r="T28" s="610"/>
      <c r="U28" s="610"/>
      <c r="V28" s="610"/>
      <c r="W28" s="610"/>
      <c r="X28" s="610"/>
      <c r="Y28" s="611"/>
      <c r="Z28" s="635">
        <v>0</v>
      </c>
      <c r="AA28" s="635"/>
      <c r="AB28" s="635"/>
      <c r="AC28" s="635"/>
      <c r="AD28" s="636">
        <v>1828</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298</v>
      </c>
      <c r="CE28" s="607"/>
      <c r="CF28" s="607"/>
      <c r="CG28" s="607"/>
      <c r="CH28" s="607"/>
      <c r="CI28" s="607"/>
      <c r="CJ28" s="607"/>
      <c r="CK28" s="607"/>
      <c r="CL28" s="607"/>
      <c r="CM28" s="607"/>
      <c r="CN28" s="607"/>
      <c r="CO28" s="607"/>
      <c r="CP28" s="607"/>
      <c r="CQ28" s="608"/>
      <c r="CR28" s="609">
        <v>442161</v>
      </c>
      <c r="CS28" s="610"/>
      <c r="CT28" s="610"/>
      <c r="CU28" s="610"/>
      <c r="CV28" s="610"/>
      <c r="CW28" s="610"/>
      <c r="CX28" s="610"/>
      <c r="CY28" s="611"/>
      <c r="CZ28" s="612">
        <v>7.3</v>
      </c>
      <c r="DA28" s="621"/>
      <c r="DB28" s="621"/>
      <c r="DC28" s="622"/>
      <c r="DD28" s="615">
        <v>438631</v>
      </c>
      <c r="DE28" s="610"/>
      <c r="DF28" s="610"/>
      <c r="DG28" s="610"/>
      <c r="DH28" s="610"/>
      <c r="DI28" s="610"/>
      <c r="DJ28" s="610"/>
      <c r="DK28" s="611"/>
      <c r="DL28" s="615">
        <v>438631</v>
      </c>
      <c r="DM28" s="610"/>
      <c r="DN28" s="610"/>
      <c r="DO28" s="610"/>
      <c r="DP28" s="610"/>
      <c r="DQ28" s="610"/>
      <c r="DR28" s="610"/>
      <c r="DS28" s="610"/>
      <c r="DT28" s="610"/>
      <c r="DU28" s="610"/>
      <c r="DV28" s="611"/>
      <c r="DW28" s="612">
        <v>11.8</v>
      </c>
      <c r="DX28" s="621"/>
      <c r="DY28" s="621"/>
      <c r="DZ28" s="621"/>
      <c r="EA28" s="621"/>
      <c r="EB28" s="621"/>
      <c r="EC28" s="640"/>
    </row>
    <row r="29" spans="2:133" ht="11.25" customHeight="1" x14ac:dyDescent="0.2">
      <c r="B29" s="606" t="s">
        <v>299</v>
      </c>
      <c r="C29" s="607"/>
      <c r="D29" s="607"/>
      <c r="E29" s="607"/>
      <c r="F29" s="607"/>
      <c r="G29" s="607"/>
      <c r="H29" s="607"/>
      <c r="I29" s="607"/>
      <c r="J29" s="607"/>
      <c r="K29" s="607"/>
      <c r="L29" s="607"/>
      <c r="M29" s="607"/>
      <c r="N29" s="607"/>
      <c r="O29" s="607"/>
      <c r="P29" s="607"/>
      <c r="Q29" s="608"/>
      <c r="R29" s="609">
        <v>58065</v>
      </c>
      <c r="S29" s="610"/>
      <c r="T29" s="610"/>
      <c r="U29" s="610"/>
      <c r="V29" s="610"/>
      <c r="W29" s="610"/>
      <c r="X29" s="610"/>
      <c r="Y29" s="611"/>
      <c r="Z29" s="635">
        <v>0.9</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300</v>
      </c>
      <c r="CE29" s="630"/>
      <c r="CF29" s="606" t="s">
        <v>70</v>
      </c>
      <c r="CG29" s="607"/>
      <c r="CH29" s="607"/>
      <c r="CI29" s="607"/>
      <c r="CJ29" s="607"/>
      <c r="CK29" s="607"/>
      <c r="CL29" s="607"/>
      <c r="CM29" s="607"/>
      <c r="CN29" s="607"/>
      <c r="CO29" s="607"/>
      <c r="CP29" s="607"/>
      <c r="CQ29" s="608"/>
      <c r="CR29" s="609">
        <v>442161</v>
      </c>
      <c r="CS29" s="619"/>
      <c r="CT29" s="619"/>
      <c r="CU29" s="619"/>
      <c r="CV29" s="619"/>
      <c r="CW29" s="619"/>
      <c r="CX29" s="619"/>
      <c r="CY29" s="620"/>
      <c r="CZ29" s="612">
        <v>7.3</v>
      </c>
      <c r="DA29" s="621"/>
      <c r="DB29" s="621"/>
      <c r="DC29" s="622"/>
      <c r="DD29" s="615">
        <v>438631</v>
      </c>
      <c r="DE29" s="619"/>
      <c r="DF29" s="619"/>
      <c r="DG29" s="619"/>
      <c r="DH29" s="619"/>
      <c r="DI29" s="619"/>
      <c r="DJ29" s="619"/>
      <c r="DK29" s="620"/>
      <c r="DL29" s="615">
        <v>438631</v>
      </c>
      <c r="DM29" s="619"/>
      <c r="DN29" s="619"/>
      <c r="DO29" s="619"/>
      <c r="DP29" s="619"/>
      <c r="DQ29" s="619"/>
      <c r="DR29" s="619"/>
      <c r="DS29" s="619"/>
      <c r="DT29" s="619"/>
      <c r="DU29" s="619"/>
      <c r="DV29" s="620"/>
      <c r="DW29" s="612">
        <v>11.8</v>
      </c>
      <c r="DX29" s="621"/>
      <c r="DY29" s="621"/>
      <c r="DZ29" s="621"/>
      <c r="EA29" s="621"/>
      <c r="EB29" s="621"/>
      <c r="EC29" s="640"/>
    </row>
    <row r="30" spans="2:133" ht="11.25" customHeight="1" x14ac:dyDescent="0.2">
      <c r="B30" s="606" t="s">
        <v>301</v>
      </c>
      <c r="C30" s="607"/>
      <c r="D30" s="607"/>
      <c r="E30" s="607"/>
      <c r="F30" s="607"/>
      <c r="G30" s="607"/>
      <c r="H30" s="607"/>
      <c r="I30" s="607"/>
      <c r="J30" s="607"/>
      <c r="K30" s="607"/>
      <c r="L30" s="607"/>
      <c r="M30" s="607"/>
      <c r="N30" s="607"/>
      <c r="O30" s="607"/>
      <c r="P30" s="607"/>
      <c r="Q30" s="608"/>
      <c r="R30" s="609">
        <v>63754</v>
      </c>
      <c r="S30" s="610"/>
      <c r="T30" s="610"/>
      <c r="U30" s="610"/>
      <c r="V30" s="610"/>
      <c r="W30" s="610"/>
      <c r="X30" s="610"/>
      <c r="Y30" s="611"/>
      <c r="Z30" s="635">
        <v>1</v>
      </c>
      <c r="AA30" s="635"/>
      <c r="AB30" s="635"/>
      <c r="AC30" s="635"/>
      <c r="AD30" s="636">
        <v>8214</v>
      </c>
      <c r="AE30" s="636"/>
      <c r="AF30" s="636"/>
      <c r="AG30" s="636"/>
      <c r="AH30" s="636"/>
      <c r="AI30" s="636"/>
      <c r="AJ30" s="636"/>
      <c r="AK30" s="636"/>
      <c r="AL30" s="612">
        <v>0.2</v>
      </c>
      <c r="AM30" s="613"/>
      <c r="AN30" s="613"/>
      <c r="AO30" s="637"/>
      <c r="AP30" s="662" t="s">
        <v>219</v>
      </c>
      <c r="AQ30" s="663"/>
      <c r="AR30" s="663"/>
      <c r="AS30" s="663"/>
      <c r="AT30" s="663"/>
      <c r="AU30" s="663"/>
      <c r="AV30" s="663"/>
      <c r="AW30" s="663"/>
      <c r="AX30" s="663"/>
      <c r="AY30" s="663"/>
      <c r="AZ30" s="663"/>
      <c r="BA30" s="663"/>
      <c r="BB30" s="663"/>
      <c r="BC30" s="663"/>
      <c r="BD30" s="663"/>
      <c r="BE30" s="663"/>
      <c r="BF30" s="664"/>
      <c r="BG30" s="662" t="s">
        <v>302</v>
      </c>
      <c r="BH30" s="679"/>
      <c r="BI30" s="679"/>
      <c r="BJ30" s="679"/>
      <c r="BK30" s="679"/>
      <c r="BL30" s="679"/>
      <c r="BM30" s="679"/>
      <c r="BN30" s="679"/>
      <c r="BO30" s="679"/>
      <c r="BP30" s="679"/>
      <c r="BQ30" s="680"/>
      <c r="BR30" s="662" t="s">
        <v>303</v>
      </c>
      <c r="BS30" s="679"/>
      <c r="BT30" s="679"/>
      <c r="BU30" s="679"/>
      <c r="BV30" s="679"/>
      <c r="BW30" s="679"/>
      <c r="BX30" s="679"/>
      <c r="BY30" s="679"/>
      <c r="BZ30" s="679"/>
      <c r="CA30" s="679"/>
      <c r="CB30" s="680"/>
      <c r="CD30" s="631"/>
      <c r="CE30" s="632"/>
      <c r="CF30" s="606" t="s">
        <v>304</v>
      </c>
      <c r="CG30" s="607"/>
      <c r="CH30" s="607"/>
      <c r="CI30" s="607"/>
      <c r="CJ30" s="607"/>
      <c r="CK30" s="607"/>
      <c r="CL30" s="607"/>
      <c r="CM30" s="607"/>
      <c r="CN30" s="607"/>
      <c r="CO30" s="607"/>
      <c r="CP30" s="607"/>
      <c r="CQ30" s="608"/>
      <c r="CR30" s="609">
        <v>423633</v>
      </c>
      <c r="CS30" s="610"/>
      <c r="CT30" s="610"/>
      <c r="CU30" s="610"/>
      <c r="CV30" s="610"/>
      <c r="CW30" s="610"/>
      <c r="CX30" s="610"/>
      <c r="CY30" s="611"/>
      <c r="CZ30" s="612">
        <v>7</v>
      </c>
      <c r="DA30" s="621"/>
      <c r="DB30" s="621"/>
      <c r="DC30" s="622"/>
      <c r="DD30" s="615">
        <v>420384</v>
      </c>
      <c r="DE30" s="610"/>
      <c r="DF30" s="610"/>
      <c r="DG30" s="610"/>
      <c r="DH30" s="610"/>
      <c r="DI30" s="610"/>
      <c r="DJ30" s="610"/>
      <c r="DK30" s="611"/>
      <c r="DL30" s="615">
        <v>420384</v>
      </c>
      <c r="DM30" s="610"/>
      <c r="DN30" s="610"/>
      <c r="DO30" s="610"/>
      <c r="DP30" s="610"/>
      <c r="DQ30" s="610"/>
      <c r="DR30" s="610"/>
      <c r="DS30" s="610"/>
      <c r="DT30" s="610"/>
      <c r="DU30" s="610"/>
      <c r="DV30" s="611"/>
      <c r="DW30" s="612">
        <v>11.3</v>
      </c>
      <c r="DX30" s="621"/>
      <c r="DY30" s="621"/>
      <c r="DZ30" s="621"/>
      <c r="EA30" s="621"/>
      <c r="EB30" s="621"/>
      <c r="EC30" s="640"/>
    </row>
    <row r="31" spans="2:133" ht="11.25" customHeight="1" x14ac:dyDescent="0.2">
      <c r="B31" s="606" t="s">
        <v>305</v>
      </c>
      <c r="C31" s="607"/>
      <c r="D31" s="607"/>
      <c r="E31" s="607"/>
      <c r="F31" s="607"/>
      <c r="G31" s="607"/>
      <c r="H31" s="607"/>
      <c r="I31" s="607"/>
      <c r="J31" s="607"/>
      <c r="K31" s="607"/>
      <c r="L31" s="607"/>
      <c r="M31" s="607"/>
      <c r="N31" s="607"/>
      <c r="O31" s="607"/>
      <c r="P31" s="607"/>
      <c r="Q31" s="608"/>
      <c r="R31" s="609">
        <v>40005</v>
      </c>
      <c r="S31" s="610"/>
      <c r="T31" s="610"/>
      <c r="U31" s="610"/>
      <c r="V31" s="610"/>
      <c r="W31" s="610"/>
      <c r="X31" s="610"/>
      <c r="Y31" s="611"/>
      <c r="Z31" s="635">
        <v>0.6</v>
      </c>
      <c r="AA31" s="635"/>
      <c r="AB31" s="635"/>
      <c r="AC31" s="635"/>
      <c r="AD31" s="636" t="s">
        <v>127</v>
      </c>
      <c r="AE31" s="636"/>
      <c r="AF31" s="636"/>
      <c r="AG31" s="636"/>
      <c r="AH31" s="636"/>
      <c r="AI31" s="636"/>
      <c r="AJ31" s="636"/>
      <c r="AK31" s="636"/>
      <c r="AL31" s="612" t="s">
        <v>127</v>
      </c>
      <c r="AM31" s="613"/>
      <c r="AN31" s="613"/>
      <c r="AO31" s="637"/>
      <c r="AP31" s="673" t="s">
        <v>306</v>
      </c>
      <c r="AQ31" s="674"/>
      <c r="AR31" s="674"/>
      <c r="AS31" s="674"/>
      <c r="AT31" s="675" t="s">
        <v>307</v>
      </c>
      <c r="AU31" s="343"/>
      <c r="AV31" s="343"/>
      <c r="AW31" s="343"/>
      <c r="AX31" s="659" t="s">
        <v>184</v>
      </c>
      <c r="AY31" s="660"/>
      <c r="AZ31" s="660"/>
      <c r="BA31" s="660"/>
      <c r="BB31" s="660"/>
      <c r="BC31" s="660"/>
      <c r="BD31" s="660"/>
      <c r="BE31" s="660"/>
      <c r="BF31" s="661"/>
      <c r="BG31" s="669">
        <v>98.4</v>
      </c>
      <c r="BH31" s="670"/>
      <c r="BI31" s="670"/>
      <c r="BJ31" s="670"/>
      <c r="BK31" s="670"/>
      <c r="BL31" s="670"/>
      <c r="BM31" s="671">
        <v>93.8</v>
      </c>
      <c r="BN31" s="670"/>
      <c r="BO31" s="670"/>
      <c r="BP31" s="670"/>
      <c r="BQ31" s="672"/>
      <c r="BR31" s="669">
        <v>97</v>
      </c>
      <c r="BS31" s="670"/>
      <c r="BT31" s="670"/>
      <c r="BU31" s="670"/>
      <c r="BV31" s="670"/>
      <c r="BW31" s="670"/>
      <c r="BX31" s="671">
        <v>92.7</v>
      </c>
      <c r="BY31" s="670"/>
      <c r="BZ31" s="670"/>
      <c r="CA31" s="670"/>
      <c r="CB31" s="672"/>
      <c r="CD31" s="631"/>
      <c r="CE31" s="632"/>
      <c r="CF31" s="606" t="s">
        <v>308</v>
      </c>
      <c r="CG31" s="607"/>
      <c r="CH31" s="607"/>
      <c r="CI31" s="607"/>
      <c r="CJ31" s="607"/>
      <c r="CK31" s="607"/>
      <c r="CL31" s="607"/>
      <c r="CM31" s="607"/>
      <c r="CN31" s="607"/>
      <c r="CO31" s="607"/>
      <c r="CP31" s="607"/>
      <c r="CQ31" s="608"/>
      <c r="CR31" s="609">
        <v>18528</v>
      </c>
      <c r="CS31" s="619"/>
      <c r="CT31" s="619"/>
      <c r="CU31" s="619"/>
      <c r="CV31" s="619"/>
      <c r="CW31" s="619"/>
      <c r="CX31" s="619"/>
      <c r="CY31" s="620"/>
      <c r="CZ31" s="612">
        <v>0.3</v>
      </c>
      <c r="DA31" s="621"/>
      <c r="DB31" s="621"/>
      <c r="DC31" s="622"/>
      <c r="DD31" s="615">
        <v>18247</v>
      </c>
      <c r="DE31" s="619"/>
      <c r="DF31" s="619"/>
      <c r="DG31" s="619"/>
      <c r="DH31" s="619"/>
      <c r="DI31" s="619"/>
      <c r="DJ31" s="619"/>
      <c r="DK31" s="620"/>
      <c r="DL31" s="615">
        <v>18247</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309</v>
      </c>
      <c r="C32" s="607"/>
      <c r="D32" s="607"/>
      <c r="E32" s="607"/>
      <c r="F32" s="607"/>
      <c r="G32" s="607"/>
      <c r="H32" s="607"/>
      <c r="I32" s="607"/>
      <c r="J32" s="607"/>
      <c r="K32" s="607"/>
      <c r="L32" s="607"/>
      <c r="M32" s="607"/>
      <c r="N32" s="607"/>
      <c r="O32" s="607"/>
      <c r="P32" s="607"/>
      <c r="Q32" s="608"/>
      <c r="R32" s="609">
        <v>782787</v>
      </c>
      <c r="S32" s="610"/>
      <c r="T32" s="610"/>
      <c r="U32" s="610"/>
      <c r="V32" s="610"/>
      <c r="W32" s="610"/>
      <c r="X32" s="610"/>
      <c r="Y32" s="611"/>
      <c r="Z32" s="635">
        <v>11.7</v>
      </c>
      <c r="AA32" s="635"/>
      <c r="AB32" s="635"/>
      <c r="AC32" s="635"/>
      <c r="AD32" s="636" t="s">
        <v>127</v>
      </c>
      <c r="AE32" s="636"/>
      <c r="AF32" s="636"/>
      <c r="AG32" s="636"/>
      <c r="AH32" s="636"/>
      <c r="AI32" s="636"/>
      <c r="AJ32" s="636"/>
      <c r="AK32" s="636"/>
      <c r="AL32" s="612" t="s">
        <v>127</v>
      </c>
      <c r="AM32" s="613"/>
      <c r="AN32" s="613"/>
      <c r="AO32" s="637"/>
      <c r="AP32" s="646"/>
      <c r="AQ32" s="647"/>
      <c r="AR32" s="647"/>
      <c r="AS32" s="647"/>
      <c r="AT32" s="676"/>
      <c r="AU32" s="205" t="s">
        <v>310</v>
      </c>
      <c r="AX32" s="606" t="s">
        <v>311</v>
      </c>
      <c r="AY32" s="607"/>
      <c r="AZ32" s="607"/>
      <c r="BA32" s="607"/>
      <c r="BB32" s="607"/>
      <c r="BC32" s="607"/>
      <c r="BD32" s="607"/>
      <c r="BE32" s="607"/>
      <c r="BF32" s="608"/>
      <c r="BG32" s="678">
        <v>99.2</v>
      </c>
      <c r="BH32" s="619"/>
      <c r="BI32" s="619"/>
      <c r="BJ32" s="619"/>
      <c r="BK32" s="619"/>
      <c r="BL32" s="619"/>
      <c r="BM32" s="613">
        <v>97.2</v>
      </c>
      <c r="BN32" s="619"/>
      <c r="BO32" s="619"/>
      <c r="BP32" s="619"/>
      <c r="BQ32" s="644"/>
      <c r="BR32" s="678">
        <v>99.1</v>
      </c>
      <c r="BS32" s="619"/>
      <c r="BT32" s="619"/>
      <c r="BU32" s="619"/>
      <c r="BV32" s="619"/>
      <c r="BW32" s="619"/>
      <c r="BX32" s="613">
        <v>96.8</v>
      </c>
      <c r="BY32" s="619"/>
      <c r="BZ32" s="619"/>
      <c r="CA32" s="619"/>
      <c r="CB32" s="644"/>
      <c r="CD32" s="633"/>
      <c r="CE32" s="634"/>
      <c r="CF32" s="606" t="s">
        <v>312</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0"/>
    </row>
    <row r="33" spans="2:133" ht="11.25" customHeight="1" x14ac:dyDescent="0.2">
      <c r="B33" s="666" t="s">
        <v>313</v>
      </c>
      <c r="C33" s="667"/>
      <c r="D33" s="667"/>
      <c r="E33" s="667"/>
      <c r="F33" s="667"/>
      <c r="G33" s="667"/>
      <c r="H33" s="667"/>
      <c r="I33" s="667"/>
      <c r="J33" s="667"/>
      <c r="K33" s="667"/>
      <c r="L33" s="667"/>
      <c r="M33" s="667"/>
      <c r="N33" s="667"/>
      <c r="O33" s="667"/>
      <c r="P33" s="667"/>
      <c r="Q33" s="668"/>
      <c r="R33" s="609" t="s">
        <v>127</v>
      </c>
      <c r="S33" s="610"/>
      <c r="T33" s="610"/>
      <c r="U33" s="610"/>
      <c r="V33" s="610"/>
      <c r="W33" s="610"/>
      <c r="X33" s="610"/>
      <c r="Y33" s="611"/>
      <c r="Z33" s="635" t="s">
        <v>127</v>
      </c>
      <c r="AA33" s="635"/>
      <c r="AB33" s="635"/>
      <c r="AC33" s="635"/>
      <c r="AD33" s="636" t="s">
        <v>127</v>
      </c>
      <c r="AE33" s="636"/>
      <c r="AF33" s="636"/>
      <c r="AG33" s="636"/>
      <c r="AH33" s="636"/>
      <c r="AI33" s="636"/>
      <c r="AJ33" s="636"/>
      <c r="AK33" s="636"/>
      <c r="AL33" s="612" t="s">
        <v>127</v>
      </c>
      <c r="AM33" s="613"/>
      <c r="AN33" s="613"/>
      <c r="AO33" s="637"/>
      <c r="AP33" s="648"/>
      <c r="AQ33" s="649"/>
      <c r="AR33" s="649"/>
      <c r="AS33" s="649"/>
      <c r="AT33" s="677"/>
      <c r="AU33" s="344"/>
      <c r="AV33" s="344"/>
      <c r="AW33" s="344"/>
      <c r="AX33" s="586" t="s">
        <v>314</v>
      </c>
      <c r="AY33" s="587"/>
      <c r="AZ33" s="587"/>
      <c r="BA33" s="587"/>
      <c r="BB33" s="587"/>
      <c r="BC33" s="587"/>
      <c r="BD33" s="587"/>
      <c r="BE33" s="587"/>
      <c r="BF33" s="588"/>
      <c r="BG33" s="665">
        <v>97.7</v>
      </c>
      <c r="BH33" s="590"/>
      <c r="BI33" s="590"/>
      <c r="BJ33" s="590"/>
      <c r="BK33" s="590"/>
      <c r="BL33" s="590"/>
      <c r="BM33" s="627">
        <v>90.9</v>
      </c>
      <c r="BN33" s="590"/>
      <c r="BO33" s="590"/>
      <c r="BP33" s="590"/>
      <c r="BQ33" s="638"/>
      <c r="BR33" s="665">
        <v>95.2</v>
      </c>
      <c r="BS33" s="590"/>
      <c r="BT33" s="590"/>
      <c r="BU33" s="590"/>
      <c r="BV33" s="590"/>
      <c r="BW33" s="590"/>
      <c r="BX33" s="627">
        <v>89.4</v>
      </c>
      <c r="BY33" s="590"/>
      <c r="BZ33" s="590"/>
      <c r="CA33" s="590"/>
      <c r="CB33" s="638"/>
      <c r="CD33" s="606" t="s">
        <v>315</v>
      </c>
      <c r="CE33" s="607"/>
      <c r="CF33" s="607"/>
      <c r="CG33" s="607"/>
      <c r="CH33" s="607"/>
      <c r="CI33" s="607"/>
      <c r="CJ33" s="607"/>
      <c r="CK33" s="607"/>
      <c r="CL33" s="607"/>
      <c r="CM33" s="607"/>
      <c r="CN33" s="607"/>
      <c r="CO33" s="607"/>
      <c r="CP33" s="607"/>
      <c r="CQ33" s="608"/>
      <c r="CR33" s="609">
        <v>3055208</v>
      </c>
      <c r="CS33" s="619"/>
      <c r="CT33" s="619"/>
      <c r="CU33" s="619"/>
      <c r="CV33" s="619"/>
      <c r="CW33" s="619"/>
      <c r="CX33" s="619"/>
      <c r="CY33" s="620"/>
      <c r="CZ33" s="612">
        <v>50.3</v>
      </c>
      <c r="DA33" s="621"/>
      <c r="DB33" s="621"/>
      <c r="DC33" s="622"/>
      <c r="DD33" s="615">
        <v>2107679</v>
      </c>
      <c r="DE33" s="619"/>
      <c r="DF33" s="619"/>
      <c r="DG33" s="619"/>
      <c r="DH33" s="619"/>
      <c r="DI33" s="619"/>
      <c r="DJ33" s="619"/>
      <c r="DK33" s="620"/>
      <c r="DL33" s="615">
        <v>1318656</v>
      </c>
      <c r="DM33" s="619"/>
      <c r="DN33" s="619"/>
      <c r="DO33" s="619"/>
      <c r="DP33" s="619"/>
      <c r="DQ33" s="619"/>
      <c r="DR33" s="619"/>
      <c r="DS33" s="619"/>
      <c r="DT33" s="619"/>
      <c r="DU33" s="619"/>
      <c r="DV33" s="620"/>
      <c r="DW33" s="612">
        <v>35.4</v>
      </c>
      <c r="DX33" s="621"/>
      <c r="DY33" s="621"/>
      <c r="DZ33" s="621"/>
      <c r="EA33" s="621"/>
      <c r="EB33" s="621"/>
      <c r="EC33" s="640"/>
    </row>
    <row r="34" spans="2:133" ht="11.25" customHeight="1" x14ac:dyDescent="0.2">
      <c r="B34" s="606" t="s">
        <v>316</v>
      </c>
      <c r="C34" s="607"/>
      <c r="D34" s="607"/>
      <c r="E34" s="607"/>
      <c r="F34" s="607"/>
      <c r="G34" s="607"/>
      <c r="H34" s="607"/>
      <c r="I34" s="607"/>
      <c r="J34" s="607"/>
      <c r="K34" s="607"/>
      <c r="L34" s="607"/>
      <c r="M34" s="607"/>
      <c r="N34" s="607"/>
      <c r="O34" s="607"/>
      <c r="P34" s="607"/>
      <c r="Q34" s="608"/>
      <c r="R34" s="609">
        <v>377459</v>
      </c>
      <c r="S34" s="610"/>
      <c r="T34" s="610"/>
      <c r="U34" s="610"/>
      <c r="V34" s="610"/>
      <c r="W34" s="610"/>
      <c r="X34" s="610"/>
      <c r="Y34" s="611"/>
      <c r="Z34" s="635">
        <v>5.6</v>
      </c>
      <c r="AA34" s="635"/>
      <c r="AB34" s="635"/>
      <c r="AC34" s="635"/>
      <c r="AD34" s="636" t="s">
        <v>127</v>
      </c>
      <c r="AE34" s="636"/>
      <c r="AF34" s="636"/>
      <c r="AG34" s="636"/>
      <c r="AH34" s="636"/>
      <c r="AI34" s="636"/>
      <c r="AJ34" s="636"/>
      <c r="AK34" s="636"/>
      <c r="AL34" s="612" t="s">
        <v>127</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317</v>
      </c>
      <c r="CE34" s="607"/>
      <c r="CF34" s="607"/>
      <c r="CG34" s="607"/>
      <c r="CH34" s="607"/>
      <c r="CI34" s="607"/>
      <c r="CJ34" s="607"/>
      <c r="CK34" s="607"/>
      <c r="CL34" s="607"/>
      <c r="CM34" s="607"/>
      <c r="CN34" s="607"/>
      <c r="CO34" s="607"/>
      <c r="CP34" s="607"/>
      <c r="CQ34" s="608"/>
      <c r="CR34" s="609">
        <v>726680</v>
      </c>
      <c r="CS34" s="610"/>
      <c r="CT34" s="610"/>
      <c r="CU34" s="610"/>
      <c r="CV34" s="610"/>
      <c r="CW34" s="610"/>
      <c r="CX34" s="610"/>
      <c r="CY34" s="611"/>
      <c r="CZ34" s="612">
        <v>12</v>
      </c>
      <c r="DA34" s="621"/>
      <c r="DB34" s="621"/>
      <c r="DC34" s="622"/>
      <c r="DD34" s="615">
        <v>511129</v>
      </c>
      <c r="DE34" s="610"/>
      <c r="DF34" s="610"/>
      <c r="DG34" s="610"/>
      <c r="DH34" s="610"/>
      <c r="DI34" s="610"/>
      <c r="DJ34" s="610"/>
      <c r="DK34" s="611"/>
      <c r="DL34" s="615">
        <v>378384</v>
      </c>
      <c r="DM34" s="610"/>
      <c r="DN34" s="610"/>
      <c r="DO34" s="610"/>
      <c r="DP34" s="610"/>
      <c r="DQ34" s="610"/>
      <c r="DR34" s="610"/>
      <c r="DS34" s="610"/>
      <c r="DT34" s="610"/>
      <c r="DU34" s="610"/>
      <c r="DV34" s="611"/>
      <c r="DW34" s="612">
        <v>10.199999999999999</v>
      </c>
      <c r="DX34" s="621"/>
      <c r="DY34" s="621"/>
      <c r="DZ34" s="621"/>
      <c r="EA34" s="621"/>
      <c r="EB34" s="621"/>
      <c r="EC34" s="640"/>
    </row>
    <row r="35" spans="2:133" ht="11.25" customHeight="1" x14ac:dyDescent="0.2">
      <c r="B35" s="606" t="s">
        <v>318</v>
      </c>
      <c r="C35" s="607"/>
      <c r="D35" s="607"/>
      <c r="E35" s="607"/>
      <c r="F35" s="607"/>
      <c r="G35" s="607"/>
      <c r="H35" s="607"/>
      <c r="I35" s="607"/>
      <c r="J35" s="607"/>
      <c r="K35" s="607"/>
      <c r="L35" s="607"/>
      <c r="M35" s="607"/>
      <c r="N35" s="607"/>
      <c r="O35" s="607"/>
      <c r="P35" s="607"/>
      <c r="Q35" s="608"/>
      <c r="R35" s="609">
        <v>57527</v>
      </c>
      <c r="S35" s="610"/>
      <c r="T35" s="610"/>
      <c r="U35" s="610"/>
      <c r="V35" s="610"/>
      <c r="W35" s="610"/>
      <c r="X35" s="610"/>
      <c r="Y35" s="611"/>
      <c r="Z35" s="635">
        <v>0.9</v>
      </c>
      <c r="AA35" s="635"/>
      <c r="AB35" s="635"/>
      <c r="AC35" s="635"/>
      <c r="AD35" s="636">
        <v>21114</v>
      </c>
      <c r="AE35" s="636"/>
      <c r="AF35" s="636"/>
      <c r="AG35" s="636"/>
      <c r="AH35" s="636"/>
      <c r="AI35" s="636"/>
      <c r="AJ35" s="636"/>
      <c r="AK35" s="636"/>
      <c r="AL35" s="612">
        <v>0.6</v>
      </c>
      <c r="AM35" s="613"/>
      <c r="AN35" s="613"/>
      <c r="AO35" s="637"/>
      <c r="AP35" s="211"/>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321</v>
      </c>
      <c r="CE35" s="607"/>
      <c r="CF35" s="607"/>
      <c r="CG35" s="607"/>
      <c r="CH35" s="607"/>
      <c r="CI35" s="607"/>
      <c r="CJ35" s="607"/>
      <c r="CK35" s="607"/>
      <c r="CL35" s="607"/>
      <c r="CM35" s="607"/>
      <c r="CN35" s="607"/>
      <c r="CO35" s="607"/>
      <c r="CP35" s="607"/>
      <c r="CQ35" s="608"/>
      <c r="CR35" s="609">
        <v>31873</v>
      </c>
      <c r="CS35" s="619"/>
      <c r="CT35" s="619"/>
      <c r="CU35" s="619"/>
      <c r="CV35" s="619"/>
      <c r="CW35" s="619"/>
      <c r="CX35" s="619"/>
      <c r="CY35" s="620"/>
      <c r="CZ35" s="612">
        <v>0.5</v>
      </c>
      <c r="DA35" s="621"/>
      <c r="DB35" s="621"/>
      <c r="DC35" s="622"/>
      <c r="DD35" s="615">
        <v>30052</v>
      </c>
      <c r="DE35" s="619"/>
      <c r="DF35" s="619"/>
      <c r="DG35" s="619"/>
      <c r="DH35" s="619"/>
      <c r="DI35" s="619"/>
      <c r="DJ35" s="619"/>
      <c r="DK35" s="620"/>
      <c r="DL35" s="615">
        <v>26856</v>
      </c>
      <c r="DM35" s="619"/>
      <c r="DN35" s="619"/>
      <c r="DO35" s="619"/>
      <c r="DP35" s="619"/>
      <c r="DQ35" s="619"/>
      <c r="DR35" s="619"/>
      <c r="DS35" s="619"/>
      <c r="DT35" s="619"/>
      <c r="DU35" s="619"/>
      <c r="DV35" s="620"/>
      <c r="DW35" s="612">
        <v>0.7</v>
      </c>
      <c r="DX35" s="621"/>
      <c r="DY35" s="621"/>
      <c r="DZ35" s="621"/>
      <c r="EA35" s="621"/>
      <c r="EB35" s="621"/>
      <c r="EC35" s="640"/>
    </row>
    <row r="36" spans="2:133" ht="11.25" customHeight="1" x14ac:dyDescent="0.2">
      <c r="B36" s="606" t="s">
        <v>322</v>
      </c>
      <c r="C36" s="607"/>
      <c r="D36" s="607"/>
      <c r="E36" s="607"/>
      <c r="F36" s="607"/>
      <c r="G36" s="607"/>
      <c r="H36" s="607"/>
      <c r="I36" s="607"/>
      <c r="J36" s="607"/>
      <c r="K36" s="607"/>
      <c r="L36" s="607"/>
      <c r="M36" s="607"/>
      <c r="N36" s="607"/>
      <c r="O36" s="607"/>
      <c r="P36" s="607"/>
      <c r="Q36" s="608"/>
      <c r="R36" s="609">
        <v>100924</v>
      </c>
      <c r="S36" s="610"/>
      <c r="T36" s="610"/>
      <c r="U36" s="610"/>
      <c r="V36" s="610"/>
      <c r="W36" s="610"/>
      <c r="X36" s="610"/>
      <c r="Y36" s="611"/>
      <c r="Z36" s="635">
        <v>1.5</v>
      </c>
      <c r="AA36" s="635"/>
      <c r="AB36" s="635"/>
      <c r="AC36" s="635"/>
      <c r="AD36" s="636" t="s">
        <v>127</v>
      </c>
      <c r="AE36" s="636"/>
      <c r="AF36" s="636"/>
      <c r="AG36" s="636"/>
      <c r="AH36" s="636"/>
      <c r="AI36" s="636"/>
      <c r="AJ36" s="636"/>
      <c r="AK36" s="636"/>
      <c r="AL36" s="612" t="s">
        <v>127</v>
      </c>
      <c r="AM36" s="613"/>
      <c r="AN36" s="613"/>
      <c r="AO36" s="637"/>
      <c r="AP36" s="211"/>
      <c r="AQ36" s="653" t="s">
        <v>323</v>
      </c>
      <c r="AR36" s="654"/>
      <c r="AS36" s="654"/>
      <c r="AT36" s="654"/>
      <c r="AU36" s="654"/>
      <c r="AV36" s="654"/>
      <c r="AW36" s="654"/>
      <c r="AX36" s="654"/>
      <c r="AY36" s="655"/>
      <c r="AZ36" s="656">
        <v>627936</v>
      </c>
      <c r="BA36" s="657"/>
      <c r="BB36" s="657"/>
      <c r="BC36" s="657"/>
      <c r="BD36" s="657"/>
      <c r="BE36" s="657"/>
      <c r="BF36" s="658"/>
      <c r="BG36" s="659" t="s">
        <v>324</v>
      </c>
      <c r="BH36" s="660"/>
      <c r="BI36" s="660"/>
      <c r="BJ36" s="660"/>
      <c r="BK36" s="660"/>
      <c r="BL36" s="660"/>
      <c r="BM36" s="660"/>
      <c r="BN36" s="660"/>
      <c r="BO36" s="660"/>
      <c r="BP36" s="660"/>
      <c r="BQ36" s="660"/>
      <c r="BR36" s="660"/>
      <c r="BS36" s="660"/>
      <c r="BT36" s="660"/>
      <c r="BU36" s="661"/>
      <c r="BV36" s="656">
        <v>46905</v>
      </c>
      <c r="BW36" s="657"/>
      <c r="BX36" s="657"/>
      <c r="BY36" s="657"/>
      <c r="BZ36" s="657"/>
      <c r="CA36" s="657"/>
      <c r="CB36" s="658"/>
      <c r="CD36" s="606" t="s">
        <v>325</v>
      </c>
      <c r="CE36" s="607"/>
      <c r="CF36" s="607"/>
      <c r="CG36" s="607"/>
      <c r="CH36" s="607"/>
      <c r="CI36" s="607"/>
      <c r="CJ36" s="607"/>
      <c r="CK36" s="607"/>
      <c r="CL36" s="607"/>
      <c r="CM36" s="607"/>
      <c r="CN36" s="607"/>
      <c r="CO36" s="607"/>
      <c r="CP36" s="607"/>
      <c r="CQ36" s="608"/>
      <c r="CR36" s="609">
        <v>1302485</v>
      </c>
      <c r="CS36" s="610"/>
      <c r="CT36" s="610"/>
      <c r="CU36" s="610"/>
      <c r="CV36" s="610"/>
      <c r="CW36" s="610"/>
      <c r="CX36" s="610"/>
      <c r="CY36" s="611"/>
      <c r="CZ36" s="612">
        <v>21.4</v>
      </c>
      <c r="DA36" s="621"/>
      <c r="DB36" s="621"/>
      <c r="DC36" s="622"/>
      <c r="DD36" s="615">
        <v>795978</v>
      </c>
      <c r="DE36" s="610"/>
      <c r="DF36" s="610"/>
      <c r="DG36" s="610"/>
      <c r="DH36" s="610"/>
      <c r="DI36" s="610"/>
      <c r="DJ36" s="610"/>
      <c r="DK36" s="611"/>
      <c r="DL36" s="615">
        <v>545561</v>
      </c>
      <c r="DM36" s="610"/>
      <c r="DN36" s="610"/>
      <c r="DO36" s="610"/>
      <c r="DP36" s="610"/>
      <c r="DQ36" s="610"/>
      <c r="DR36" s="610"/>
      <c r="DS36" s="610"/>
      <c r="DT36" s="610"/>
      <c r="DU36" s="610"/>
      <c r="DV36" s="611"/>
      <c r="DW36" s="612">
        <v>14.7</v>
      </c>
      <c r="DX36" s="621"/>
      <c r="DY36" s="621"/>
      <c r="DZ36" s="621"/>
      <c r="EA36" s="621"/>
      <c r="EB36" s="621"/>
      <c r="EC36" s="640"/>
    </row>
    <row r="37" spans="2:133" ht="11.25" customHeight="1" x14ac:dyDescent="0.2">
      <c r="B37" s="606" t="s">
        <v>326</v>
      </c>
      <c r="C37" s="607"/>
      <c r="D37" s="607"/>
      <c r="E37" s="607"/>
      <c r="F37" s="607"/>
      <c r="G37" s="607"/>
      <c r="H37" s="607"/>
      <c r="I37" s="607"/>
      <c r="J37" s="607"/>
      <c r="K37" s="607"/>
      <c r="L37" s="607"/>
      <c r="M37" s="607"/>
      <c r="N37" s="607"/>
      <c r="O37" s="607"/>
      <c r="P37" s="607"/>
      <c r="Q37" s="608"/>
      <c r="R37" s="609">
        <v>270482</v>
      </c>
      <c r="S37" s="610"/>
      <c r="T37" s="610"/>
      <c r="U37" s="610"/>
      <c r="V37" s="610"/>
      <c r="W37" s="610"/>
      <c r="X37" s="610"/>
      <c r="Y37" s="611"/>
      <c r="Z37" s="635">
        <v>4</v>
      </c>
      <c r="AA37" s="635"/>
      <c r="AB37" s="635"/>
      <c r="AC37" s="635"/>
      <c r="AD37" s="636" t="s">
        <v>127</v>
      </c>
      <c r="AE37" s="636"/>
      <c r="AF37" s="636"/>
      <c r="AG37" s="636"/>
      <c r="AH37" s="636"/>
      <c r="AI37" s="636"/>
      <c r="AJ37" s="636"/>
      <c r="AK37" s="636"/>
      <c r="AL37" s="612" t="s">
        <v>127</v>
      </c>
      <c r="AM37" s="613"/>
      <c r="AN37" s="613"/>
      <c r="AO37" s="637"/>
      <c r="AQ37" s="641" t="s">
        <v>327</v>
      </c>
      <c r="AR37" s="642"/>
      <c r="AS37" s="642"/>
      <c r="AT37" s="642"/>
      <c r="AU37" s="642"/>
      <c r="AV37" s="642"/>
      <c r="AW37" s="642"/>
      <c r="AX37" s="642"/>
      <c r="AY37" s="643"/>
      <c r="AZ37" s="609">
        <v>90762</v>
      </c>
      <c r="BA37" s="610"/>
      <c r="BB37" s="610"/>
      <c r="BC37" s="610"/>
      <c r="BD37" s="619"/>
      <c r="BE37" s="619"/>
      <c r="BF37" s="644"/>
      <c r="BG37" s="606" t="s">
        <v>328</v>
      </c>
      <c r="BH37" s="607"/>
      <c r="BI37" s="607"/>
      <c r="BJ37" s="607"/>
      <c r="BK37" s="607"/>
      <c r="BL37" s="607"/>
      <c r="BM37" s="607"/>
      <c r="BN37" s="607"/>
      <c r="BO37" s="607"/>
      <c r="BP37" s="607"/>
      <c r="BQ37" s="607"/>
      <c r="BR37" s="607"/>
      <c r="BS37" s="607"/>
      <c r="BT37" s="607"/>
      <c r="BU37" s="608"/>
      <c r="BV37" s="609">
        <v>42609</v>
      </c>
      <c r="BW37" s="610"/>
      <c r="BX37" s="610"/>
      <c r="BY37" s="610"/>
      <c r="BZ37" s="610"/>
      <c r="CA37" s="610"/>
      <c r="CB37" s="645"/>
      <c r="CD37" s="606" t="s">
        <v>329</v>
      </c>
      <c r="CE37" s="607"/>
      <c r="CF37" s="607"/>
      <c r="CG37" s="607"/>
      <c r="CH37" s="607"/>
      <c r="CI37" s="607"/>
      <c r="CJ37" s="607"/>
      <c r="CK37" s="607"/>
      <c r="CL37" s="607"/>
      <c r="CM37" s="607"/>
      <c r="CN37" s="607"/>
      <c r="CO37" s="607"/>
      <c r="CP37" s="607"/>
      <c r="CQ37" s="608"/>
      <c r="CR37" s="609">
        <v>276329</v>
      </c>
      <c r="CS37" s="619"/>
      <c r="CT37" s="619"/>
      <c r="CU37" s="619"/>
      <c r="CV37" s="619"/>
      <c r="CW37" s="619"/>
      <c r="CX37" s="619"/>
      <c r="CY37" s="620"/>
      <c r="CZ37" s="612">
        <v>4.5</v>
      </c>
      <c r="DA37" s="621"/>
      <c r="DB37" s="621"/>
      <c r="DC37" s="622"/>
      <c r="DD37" s="615">
        <v>276305</v>
      </c>
      <c r="DE37" s="619"/>
      <c r="DF37" s="619"/>
      <c r="DG37" s="619"/>
      <c r="DH37" s="619"/>
      <c r="DI37" s="619"/>
      <c r="DJ37" s="619"/>
      <c r="DK37" s="620"/>
      <c r="DL37" s="615">
        <v>267149</v>
      </c>
      <c r="DM37" s="619"/>
      <c r="DN37" s="619"/>
      <c r="DO37" s="619"/>
      <c r="DP37" s="619"/>
      <c r="DQ37" s="619"/>
      <c r="DR37" s="619"/>
      <c r="DS37" s="619"/>
      <c r="DT37" s="619"/>
      <c r="DU37" s="619"/>
      <c r="DV37" s="620"/>
      <c r="DW37" s="612">
        <v>7.2</v>
      </c>
      <c r="DX37" s="621"/>
      <c r="DY37" s="621"/>
      <c r="DZ37" s="621"/>
      <c r="EA37" s="621"/>
      <c r="EB37" s="621"/>
      <c r="EC37" s="640"/>
    </row>
    <row r="38" spans="2:133" ht="11.25" customHeight="1" x14ac:dyDescent="0.2">
      <c r="B38" s="606" t="s">
        <v>330</v>
      </c>
      <c r="C38" s="607"/>
      <c r="D38" s="607"/>
      <c r="E38" s="607"/>
      <c r="F38" s="607"/>
      <c r="G38" s="607"/>
      <c r="H38" s="607"/>
      <c r="I38" s="607"/>
      <c r="J38" s="607"/>
      <c r="K38" s="607"/>
      <c r="L38" s="607"/>
      <c r="M38" s="607"/>
      <c r="N38" s="607"/>
      <c r="O38" s="607"/>
      <c r="P38" s="607"/>
      <c r="Q38" s="608"/>
      <c r="R38" s="609">
        <v>460802</v>
      </c>
      <c r="S38" s="610"/>
      <c r="T38" s="610"/>
      <c r="U38" s="610"/>
      <c r="V38" s="610"/>
      <c r="W38" s="610"/>
      <c r="X38" s="610"/>
      <c r="Y38" s="611"/>
      <c r="Z38" s="635">
        <v>6.9</v>
      </c>
      <c r="AA38" s="635"/>
      <c r="AB38" s="635"/>
      <c r="AC38" s="635"/>
      <c r="AD38" s="636" t="s">
        <v>127</v>
      </c>
      <c r="AE38" s="636"/>
      <c r="AF38" s="636"/>
      <c r="AG38" s="636"/>
      <c r="AH38" s="636"/>
      <c r="AI38" s="636"/>
      <c r="AJ38" s="636"/>
      <c r="AK38" s="636"/>
      <c r="AL38" s="612" t="s">
        <v>127</v>
      </c>
      <c r="AM38" s="613"/>
      <c r="AN38" s="613"/>
      <c r="AO38" s="637"/>
      <c r="AQ38" s="641" t="s">
        <v>331</v>
      </c>
      <c r="AR38" s="642"/>
      <c r="AS38" s="642"/>
      <c r="AT38" s="642"/>
      <c r="AU38" s="642"/>
      <c r="AV38" s="642"/>
      <c r="AW38" s="642"/>
      <c r="AX38" s="642"/>
      <c r="AY38" s="643"/>
      <c r="AZ38" s="609">
        <v>80815</v>
      </c>
      <c r="BA38" s="610"/>
      <c r="BB38" s="610"/>
      <c r="BC38" s="610"/>
      <c r="BD38" s="619"/>
      <c r="BE38" s="619"/>
      <c r="BF38" s="644"/>
      <c r="BG38" s="606" t="s">
        <v>332</v>
      </c>
      <c r="BH38" s="607"/>
      <c r="BI38" s="607"/>
      <c r="BJ38" s="607"/>
      <c r="BK38" s="607"/>
      <c r="BL38" s="607"/>
      <c r="BM38" s="607"/>
      <c r="BN38" s="607"/>
      <c r="BO38" s="607"/>
      <c r="BP38" s="607"/>
      <c r="BQ38" s="607"/>
      <c r="BR38" s="607"/>
      <c r="BS38" s="607"/>
      <c r="BT38" s="607"/>
      <c r="BU38" s="608"/>
      <c r="BV38" s="609">
        <v>1493</v>
      </c>
      <c r="BW38" s="610"/>
      <c r="BX38" s="610"/>
      <c r="BY38" s="610"/>
      <c r="BZ38" s="610"/>
      <c r="CA38" s="610"/>
      <c r="CB38" s="645"/>
      <c r="CD38" s="606" t="s">
        <v>333</v>
      </c>
      <c r="CE38" s="607"/>
      <c r="CF38" s="607"/>
      <c r="CG38" s="607"/>
      <c r="CH38" s="607"/>
      <c r="CI38" s="607"/>
      <c r="CJ38" s="607"/>
      <c r="CK38" s="607"/>
      <c r="CL38" s="607"/>
      <c r="CM38" s="607"/>
      <c r="CN38" s="607"/>
      <c r="CO38" s="607"/>
      <c r="CP38" s="607"/>
      <c r="CQ38" s="608"/>
      <c r="CR38" s="609">
        <v>446366</v>
      </c>
      <c r="CS38" s="610"/>
      <c r="CT38" s="610"/>
      <c r="CU38" s="610"/>
      <c r="CV38" s="610"/>
      <c r="CW38" s="610"/>
      <c r="CX38" s="610"/>
      <c r="CY38" s="611"/>
      <c r="CZ38" s="612">
        <v>7.3</v>
      </c>
      <c r="DA38" s="621"/>
      <c r="DB38" s="621"/>
      <c r="DC38" s="622"/>
      <c r="DD38" s="615">
        <v>372711</v>
      </c>
      <c r="DE38" s="610"/>
      <c r="DF38" s="610"/>
      <c r="DG38" s="610"/>
      <c r="DH38" s="610"/>
      <c r="DI38" s="610"/>
      <c r="DJ38" s="610"/>
      <c r="DK38" s="611"/>
      <c r="DL38" s="615">
        <v>367855</v>
      </c>
      <c r="DM38" s="610"/>
      <c r="DN38" s="610"/>
      <c r="DO38" s="610"/>
      <c r="DP38" s="610"/>
      <c r="DQ38" s="610"/>
      <c r="DR38" s="610"/>
      <c r="DS38" s="610"/>
      <c r="DT38" s="610"/>
      <c r="DU38" s="610"/>
      <c r="DV38" s="611"/>
      <c r="DW38" s="612">
        <v>9.9</v>
      </c>
      <c r="DX38" s="621"/>
      <c r="DY38" s="621"/>
      <c r="DZ38" s="621"/>
      <c r="EA38" s="621"/>
      <c r="EB38" s="621"/>
      <c r="EC38" s="640"/>
    </row>
    <row r="39" spans="2:133" ht="11.25" customHeight="1" x14ac:dyDescent="0.2">
      <c r="B39" s="606" t="s">
        <v>334</v>
      </c>
      <c r="C39" s="607"/>
      <c r="D39" s="607"/>
      <c r="E39" s="607"/>
      <c r="F39" s="607"/>
      <c r="G39" s="607"/>
      <c r="H39" s="607"/>
      <c r="I39" s="607"/>
      <c r="J39" s="607"/>
      <c r="K39" s="607"/>
      <c r="L39" s="607"/>
      <c r="M39" s="607"/>
      <c r="N39" s="607"/>
      <c r="O39" s="607"/>
      <c r="P39" s="607"/>
      <c r="Q39" s="608"/>
      <c r="R39" s="609">
        <v>384019</v>
      </c>
      <c r="S39" s="610"/>
      <c r="T39" s="610"/>
      <c r="U39" s="610"/>
      <c r="V39" s="610"/>
      <c r="W39" s="610"/>
      <c r="X39" s="610"/>
      <c r="Y39" s="611"/>
      <c r="Z39" s="635">
        <v>5.7</v>
      </c>
      <c r="AA39" s="635"/>
      <c r="AB39" s="635"/>
      <c r="AC39" s="635"/>
      <c r="AD39" s="636">
        <v>100</v>
      </c>
      <c r="AE39" s="636"/>
      <c r="AF39" s="636"/>
      <c r="AG39" s="636"/>
      <c r="AH39" s="636"/>
      <c r="AI39" s="636"/>
      <c r="AJ39" s="636"/>
      <c r="AK39" s="636"/>
      <c r="AL39" s="612">
        <v>0</v>
      </c>
      <c r="AM39" s="613"/>
      <c r="AN39" s="613"/>
      <c r="AO39" s="637"/>
      <c r="AQ39" s="641" t="s">
        <v>335</v>
      </c>
      <c r="AR39" s="642"/>
      <c r="AS39" s="642"/>
      <c r="AT39" s="642"/>
      <c r="AU39" s="642"/>
      <c r="AV39" s="642"/>
      <c r="AW39" s="642"/>
      <c r="AX39" s="642"/>
      <c r="AY39" s="643"/>
      <c r="AZ39" s="609">
        <v>9993</v>
      </c>
      <c r="BA39" s="610"/>
      <c r="BB39" s="610"/>
      <c r="BC39" s="610"/>
      <c r="BD39" s="619"/>
      <c r="BE39" s="619"/>
      <c r="BF39" s="644"/>
      <c r="BG39" s="606" t="s">
        <v>336</v>
      </c>
      <c r="BH39" s="607"/>
      <c r="BI39" s="607"/>
      <c r="BJ39" s="607"/>
      <c r="BK39" s="607"/>
      <c r="BL39" s="607"/>
      <c r="BM39" s="607"/>
      <c r="BN39" s="607"/>
      <c r="BO39" s="607"/>
      <c r="BP39" s="607"/>
      <c r="BQ39" s="607"/>
      <c r="BR39" s="607"/>
      <c r="BS39" s="607"/>
      <c r="BT39" s="607"/>
      <c r="BU39" s="608"/>
      <c r="BV39" s="609">
        <v>2341</v>
      </c>
      <c r="BW39" s="610"/>
      <c r="BX39" s="610"/>
      <c r="BY39" s="610"/>
      <c r="BZ39" s="610"/>
      <c r="CA39" s="610"/>
      <c r="CB39" s="645"/>
      <c r="CD39" s="606" t="s">
        <v>337</v>
      </c>
      <c r="CE39" s="607"/>
      <c r="CF39" s="607"/>
      <c r="CG39" s="607"/>
      <c r="CH39" s="607"/>
      <c r="CI39" s="607"/>
      <c r="CJ39" s="607"/>
      <c r="CK39" s="607"/>
      <c r="CL39" s="607"/>
      <c r="CM39" s="607"/>
      <c r="CN39" s="607"/>
      <c r="CO39" s="607"/>
      <c r="CP39" s="607"/>
      <c r="CQ39" s="608"/>
      <c r="CR39" s="609">
        <v>512804</v>
      </c>
      <c r="CS39" s="619"/>
      <c r="CT39" s="619"/>
      <c r="CU39" s="619"/>
      <c r="CV39" s="619"/>
      <c r="CW39" s="619"/>
      <c r="CX39" s="619"/>
      <c r="CY39" s="620"/>
      <c r="CZ39" s="612">
        <v>8.4</v>
      </c>
      <c r="DA39" s="621"/>
      <c r="DB39" s="621"/>
      <c r="DC39" s="622"/>
      <c r="DD39" s="615">
        <v>397809</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0"/>
    </row>
    <row r="40" spans="2:133" ht="11.25" customHeight="1" x14ac:dyDescent="0.2">
      <c r="B40" s="606" t="s">
        <v>338</v>
      </c>
      <c r="C40" s="607"/>
      <c r="D40" s="607"/>
      <c r="E40" s="607"/>
      <c r="F40" s="607"/>
      <c r="G40" s="607"/>
      <c r="H40" s="607"/>
      <c r="I40" s="607"/>
      <c r="J40" s="607"/>
      <c r="K40" s="607"/>
      <c r="L40" s="607"/>
      <c r="M40" s="607"/>
      <c r="N40" s="607"/>
      <c r="O40" s="607"/>
      <c r="P40" s="607"/>
      <c r="Q40" s="608"/>
      <c r="R40" s="609">
        <v>383600</v>
      </c>
      <c r="S40" s="610"/>
      <c r="T40" s="610"/>
      <c r="U40" s="610"/>
      <c r="V40" s="610"/>
      <c r="W40" s="610"/>
      <c r="X40" s="610"/>
      <c r="Y40" s="611"/>
      <c r="Z40" s="635">
        <v>5.7</v>
      </c>
      <c r="AA40" s="635"/>
      <c r="AB40" s="635"/>
      <c r="AC40" s="635"/>
      <c r="AD40" s="636" t="s">
        <v>127</v>
      </c>
      <c r="AE40" s="636"/>
      <c r="AF40" s="636"/>
      <c r="AG40" s="636"/>
      <c r="AH40" s="636"/>
      <c r="AI40" s="636"/>
      <c r="AJ40" s="636"/>
      <c r="AK40" s="636"/>
      <c r="AL40" s="612" t="s">
        <v>127</v>
      </c>
      <c r="AM40" s="613"/>
      <c r="AN40" s="613"/>
      <c r="AO40" s="637"/>
      <c r="AQ40" s="641" t="s">
        <v>339</v>
      </c>
      <c r="AR40" s="642"/>
      <c r="AS40" s="642"/>
      <c r="AT40" s="642"/>
      <c r="AU40" s="642"/>
      <c r="AV40" s="642"/>
      <c r="AW40" s="642"/>
      <c r="AX40" s="642"/>
      <c r="AY40" s="643"/>
      <c r="AZ40" s="609" t="s">
        <v>127</v>
      </c>
      <c r="BA40" s="610"/>
      <c r="BB40" s="610"/>
      <c r="BC40" s="610"/>
      <c r="BD40" s="619"/>
      <c r="BE40" s="619"/>
      <c r="BF40" s="644"/>
      <c r="BG40" s="646" t="s">
        <v>340</v>
      </c>
      <c r="BH40" s="647"/>
      <c r="BI40" s="647"/>
      <c r="BJ40" s="647"/>
      <c r="BK40" s="647"/>
      <c r="BL40" s="345"/>
      <c r="BM40" s="607" t="s">
        <v>341</v>
      </c>
      <c r="BN40" s="607"/>
      <c r="BO40" s="607"/>
      <c r="BP40" s="607"/>
      <c r="BQ40" s="607"/>
      <c r="BR40" s="607"/>
      <c r="BS40" s="607"/>
      <c r="BT40" s="607"/>
      <c r="BU40" s="608"/>
      <c r="BV40" s="609">
        <v>86</v>
      </c>
      <c r="BW40" s="610"/>
      <c r="BX40" s="610"/>
      <c r="BY40" s="610"/>
      <c r="BZ40" s="610"/>
      <c r="CA40" s="610"/>
      <c r="CB40" s="645"/>
      <c r="CD40" s="606" t="s">
        <v>342</v>
      </c>
      <c r="CE40" s="607"/>
      <c r="CF40" s="607"/>
      <c r="CG40" s="607"/>
      <c r="CH40" s="607"/>
      <c r="CI40" s="607"/>
      <c r="CJ40" s="607"/>
      <c r="CK40" s="607"/>
      <c r="CL40" s="607"/>
      <c r="CM40" s="607"/>
      <c r="CN40" s="607"/>
      <c r="CO40" s="607"/>
      <c r="CP40" s="607"/>
      <c r="CQ40" s="608"/>
      <c r="CR40" s="609">
        <v>35000</v>
      </c>
      <c r="CS40" s="610"/>
      <c r="CT40" s="610"/>
      <c r="CU40" s="610"/>
      <c r="CV40" s="610"/>
      <c r="CW40" s="610"/>
      <c r="CX40" s="610"/>
      <c r="CY40" s="611"/>
      <c r="CZ40" s="612">
        <v>0.6</v>
      </c>
      <c r="DA40" s="621"/>
      <c r="DB40" s="621"/>
      <c r="DC40" s="622"/>
      <c r="DD40" s="615" t="s">
        <v>127</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0"/>
    </row>
    <row r="41" spans="2:133" ht="11.25" customHeight="1" x14ac:dyDescent="0.2">
      <c r="B41" s="606" t="s">
        <v>343</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1" t="s">
        <v>344</v>
      </c>
      <c r="AR41" s="642"/>
      <c r="AS41" s="642"/>
      <c r="AT41" s="642"/>
      <c r="AU41" s="642"/>
      <c r="AV41" s="642"/>
      <c r="AW41" s="642"/>
      <c r="AX41" s="642"/>
      <c r="AY41" s="643"/>
      <c r="AZ41" s="609">
        <v>83292</v>
      </c>
      <c r="BA41" s="610"/>
      <c r="BB41" s="610"/>
      <c r="BC41" s="610"/>
      <c r="BD41" s="619"/>
      <c r="BE41" s="619"/>
      <c r="BF41" s="644"/>
      <c r="BG41" s="646"/>
      <c r="BH41" s="647"/>
      <c r="BI41" s="647"/>
      <c r="BJ41" s="647"/>
      <c r="BK41" s="647"/>
      <c r="BL41" s="345"/>
      <c r="BM41" s="607" t="s">
        <v>345</v>
      </c>
      <c r="BN41" s="607"/>
      <c r="BO41" s="607"/>
      <c r="BP41" s="607"/>
      <c r="BQ41" s="607"/>
      <c r="BR41" s="607"/>
      <c r="BS41" s="607"/>
      <c r="BT41" s="607"/>
      <c r="BU41" s="608"/>
      <c r="BV41" s="609" t="s">
        <v>127</v>
      </c>
      <c r="BW41" s="610"/>
      <c r="BX41" s="610"/>
      <c r="BY41" s="610"/>
      <c r="BZ41" s="610"/>
      <c r="CA41" s="610"/>
      <c r="CB41" s="645"/>
      <c r="CD41" s="606" t="s">
        <v>346</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347</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50" t="s">
        <v>348</v>
      </c>
      <c r="AR42" s="651"/>
      <c r="AS42" s="651"/>
      <c r="AT42" s="651"/>
      <c r="AU42" s="651"/>
      <c r="AV42" s="651"/>
      <c r="AW42" s="651"/>
      <c r="AX42" s="651"/>
      <c r="AY42" s="652"/>
      <c r="AZ42" s="589">
        <v>363074</v>
      </c>
      <c r="BA42" s="623"/>
      <c r="BB42" s="623"/>
      <c r="BC42" s="623"/>
      <c r="BD42" s="590"/>
      <c r="BE42" s="590"/>
      <c r="BF42" s="638"/>
      <c r="BG42" s="648"/>
      <c r="BH42" s="649"/>
      <c r="BI42" s="649"/>
      <c r="BJ42" s="649"/>
      <c r="BK42" s="649"/>
      <c r="BL42" s="346"/>
      <c r="BM42" s="587" t="s">
        <v>349</v>
      </c>
      <c r="BN42" s="587"/>
      <c r="BO42" s="587"/>
      <c r="BP42" s="587"/>
      <c r="BQ42" s="587"/>
      <c r="BR42" s="587"/>
      <c r="BS42" s="587"/>
      <c r="BT42" s="587"/>
      <c r="BU42" s="588"/>
      <c r="BV42" s="589">
        <v>384</v>
      </c>
      <c r="BW42" s="623"/>
      <c r="BX42" s="623"/>
      <c r="BY42" s="623"/>
      <c r="BZ42" s="623"/>
      <c r="CA42" s="623"/>
      <c r="CB42" s="639"/>
      <c r="CD42" s="606" t="s">
        <v>350</v>
      </c>
      <c r="CE42" s="607"/>
      <c r="CF42" s="607"/>
      <c r="CG42" s="607"/>
      <c r="CH42" s="607"/>
      <c r="CI42" s="607"/>
      <c r="CJ42" s="607"/>
      <c r="CK42" s="607"/>
      <c r="CL42" s="607"/>
      <c r="CM42" s="607"/>
      <c r="CN42" s="607"/>
      <c r="CO42" s="607"/>
      <c r="CP42" s="607"/>
      <c r="CQ42" s="608"/>
      <c r="CR42" s="609">
        <v>676838</v>
      </c>
      <c r="CS42" s="619"/>
      <c r="CT42" s="619"/>
      <c r="CU42" s="619"/>
      <c r="CV42" s="619"/>
      <c r="CW42" s="619"/>
      <c r="CX42" s="619"/>
      <c r="CY42" s="620"/>
      <c r="CZ42" s="612">
        <v>11.1</v>
      </c>
      <c r="DA42" s="621"/>
      <c r="DB42" s="621"/>
      <c r="DC42" s="622"/>
      <c r="DD42" s="615">
        <v>250616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351</v>
      </c>
      <c r="C43" s="607"/>
      <c r="D43" s="607"/>
      <c r="E43" s="607"/>
      <c r="F43" s="607"/>
      <c r="G43" s="607"/>
      <c r="H43" s="607"/>
      <c r="I43" s="607"/>
      <c r="J43" s="607"/>
      <c r="K43" s="607"/>
      <c r="L43" s="607"/>
      <c r="M43" s="607"/>
      <c r="N43" s="607"/>
      <c r="O43" s="607"/>
      <c r="P43" s="607"/>
      <c r="Q43" s="608"/>
      <c r="R43" s="609">
        <v>174000</v>
      </c>
      <c r="S43" s="610"/>
      <c r="T43" s="610"/>
      <c r="U43" s="610"/>
      <c r="V43" s="610"/>
      <c r="W43" s="610"/>
      <c r="X43" s="610"/>
      <c r="Y43" s="611"/>
      <c r="Z43" s="635">
        <v>2.6</v>
      </c>
      <c r="AA43" s="635"/>
      <c r="AB43" s="635"/>
      <c r="AC43" s="635"/>
      <c r="AD43" s="636" t="s">
        <v>127</v>
      </c>
      <c r="AE43" s="636"/>
      <c r="AF43" s="636"/>
      <c r="AG43" s="636"/>
      <c r="AH43" s="636"/>
      <c r="AI43" s="636"/>
      <c r="AJ43" s="636"/>
      <c r="AK43" s="636"/>
      <c r="AL43" s="612" t="s">
        <v>127</v>
      </c>
      <c r="AM43" s="613"/>
      <c r="AN43" s="613"/>
      <c r="AO43" s="637"/>
      <c r="CD43" s="606" t="s">
        <v>352</v>
      </c>
      <c r="CE43" s="607"/>
      <c r="CF43" s="607"/>
      <c r="CG43" s="607"/>
      <c r="CH43" s="607"/>
      <c r="CI43" s="607"/>
      <c r="CJ43" s="607"/>
      <c r="CK43" s="607"/>
      <c r="CL43" s="607"/>
      <c r="CM43" s="607"/>
      <c r="CN43" s="607"/>
      <c r="CO43" s="607"/>
      <c r="CP43" s="607"/>
      <c r="CQ43" s="608"/>
      <c r="CR43" s="609">
        <v>20240</v>
      </c>
      <c r="CS43" s="619"/>
      <c r="CT43" s="619"/>
      <c r="CU43" s="619"/>
      <c r="CV43" s="619"/>
      <c r="CW43" s="619"/>
      <c r="CX43" s="619"/>
      <c r="CY43" s="620"/>
      <c r="CZ43" s="612">
        <v>0.3</v>
      </c>
      <c r="DA43" s="621"/>
      <c r="DB43" s="621"/>
      <c r="DC43" s="622"/>
      <c r="DD43" s="615">
        <v>20240</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353</v>
      </c>
      <c r="C44" s="587"/>
      <c r="D44" s="587"/>
      <c r="E44" s="587"/>
      <c r="F44" s="587"/>
      <c r="G44" s="587"/>
      <c r="H44" s="587"/>
      <c r="I44" s="587"/>
      <c r="J44" s="587"/>
      <c r="K44" s="587"/>
      <c r="L44" s="587"/>
      <c r="M44" s="587"/>
      <c r="N44" s="587"/>
      <c r="O44" s="587"/>
      <c r="P44" s="587"/>
      <c r="Q44" s="588"/>
      <c r="R44" s="589">
        <v>6687398</v>
      </c>
      <c r="S44" s="623"/>
      <c r="T44" s="623"/>
      <c r="U44" s="623"/>
      <c r="V44" s="623"/>
      <c r="W44" s="623"/>
      <c r="X44" s="623"/>
      <c r="Y44" s="624"/>
      <c r="Z44" s="625">
        <v>100</v>
      </c>
      <c r="AA44" s="625"/>
      <c r="AB44" s="625"/>
      <c r="AC44" s="625"/>
      <c r="AD44" s="626">
        <v>3549643</v>
      </c>
      <c r="AE44" s="626"/>
      <c r="AF44" s="626"/>
      <c r="AG44" s="626"/>
      <c r="AH44" s="626"/>
      <c r="AI44" s="626"/>
      <c r="AJ44" s="626"/>
      <c r="AK44" s="626"/>
      <c r="AL44" s="592">
        <v>100</v>
      </c>
      <c r="AM44" s="627"/>
      <c r="AN44" s="627"/>
      <c r="AO44" s="628"/>
      <c r="CD44" s="629" t="s">
        <v>300</v>
      </c>
      <c r="CE44" s="630"/>
      <c r="CF44" s="606" t="s">
        <v>354</v>
      </c>
      <c r="CG44" s="607"/>
      <c r="CH44" s="607"/>
      <c r="CI44" s="607"/>
      <c r="CJ44" s="607"/>
      <c r="CK44" s="607"/>
      <c r="CL44" s="607"/>
      <c r="CM44" s="607"/>
      <c r="CN44" s="607"/>
      <c r="CO44" s="607"/>
      <c r="CP44" s="607"/>
      <c r="CQ44" s="608"/>
      <c r="CR44" s="609">
        <v>570215</v>
      </c>
      <c r="CS44" s="610"/>
      <c r="CT44" s="610"/>
      <c r="CU44" s="610"/>
      <c r="CV44" s="610"/>
      <c r="CW44" s="610"/>
      <c r="CX44" s="610"/>
      <c r="CY44" s="611"/>
      <c r="CZ44" s="612">
        <v>9.4</v>
      </c>
      <c r="DA44" s="613"/>
      <c r="DB44" s="613"/>
      <c r="DC44" s="614"/>
      <c r="DD44" s="615">
        <v>236457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355</v>
      </c>
      <c r="CG45" s="607"/>
      <c r="CH45" s="607"/>
      <c r="CI45" s="607"/>
      <c r="CJ45" s="607"/>
      <c r="CK45" s="607"/>
      <c r="CL45" s="607"/>
      <c r="CM45" s="607"/>
      <c r="CN45" s="607"/>
      <c r="CO45" s="607"/>
      <c r="CP45" s="607"/>
      <c r="CQ45" s="608"/>
      <c r="CR45" s="609">
        <v>12043</v>
      </c>
      <c r="CS45" s="619"/>
      <c r="CT45" s="619"/>
      <c r="CU45" s="619"/>
      <c r="CV45" s="619"/>
      <c r="CW45" s="619"/>
      <c r="CX45" s="619"/>
      <c r="CY45" s="620"/>
      <c r="CZ45" s="612">
        <v>0.2</v>
      </c>
      <c r="DA45" s="621"/>
      <c r="DB45" s="621"/>
      <c r="DC45" s="622"/>
      <c r="DD45" s="615">
        <v>5094</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356</v>
      </c>
      <c r="CD46" s="631"/>
      <c r="CE46" s="632"/>
      <c r="CF46" s="606" t="s">
        <v>357</v>
      </c>
      <c r="CG46" s="607"/>
      <c r="CH46" s="607"/>
      <c r="CI46" s="607"/>
      <c r="CJ46" s="607"/>
      <c r="CK46" s="607"/>
      <c r="CL46" s="607"/>
      <c r="CM46" s="607"/>
      <c r="CN46" s="607"/>
      <c r="CO46" s="607"/>
      <c r="CP46" s="607"/>
      <c r="CQ46" s="608"/>
      <c r="CR46" s="609">
        <v>558172</v>
      </c>
      <c r="CS46" s="610"/>
      <c r="CT46" s="610"/>
      <c r="CU46" s="610"/>
      <c r="CV46" s="610"/>
      <c r="CW46" s="610"/>
      <c r="CX46" s="610"/>
      <c r="CY46" s="611"/>
      <c r="CZ46" s="612">
        <v>9.1999999999999993</v>
      </c>
      <c r="DA46" s="613"/>
      <c r="DB46" s="613"/>
      <c r="DC46" s="614"/>
      <c r="DD46" s="615">
        <v>231363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358</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359</v>
      </c>
      <c r="CG47" s="607"/>
      <c r="CH47" s="607"/>
      <c r="CI47" s="607"/>
      <c r="CJ47" s="607"/>
      <c r="CK47" s="607"/>
      <c r="CL47" s="607"/>
      <c r="CM47" s="607"/>
      <c r="CN47" s="607"/>
      <c r="CO47" s="607"/>
      <c r="CP47" s="607"/>
      <c r="CQ47" s="608"/>
      <c r="CR47" s="609">
        <v>106623</v>
      </c>
      <c r="CS47" s="619"/>
      <c r="CT47" s="619"/>
      <c r="CU47" s="619"/>
      <c r="CV47" s="619"/>
      <c r="CW47" s="619"/>
      <c r="CX47" s="619"/>
      <c r="CY47" s="620"/>
      <c r="CZ47" s="612">
        <v>1.8</v>
      </c>
      <c r="DA47" s="621"/>
      <c r="DB47" s="621"/>
      <c r="DC47" s="622"/>
      <c r="DD47" s="615">
        <v>14159</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360</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361</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362</v>
      </c>
      <c r="CE49" s="587"/>
      <c r="CF49" s="587"/>
      <c r="CG49" s="587"/>
      <c r="CH49" s="587"/>
      <c r="CI49" s="587"/>
      <c r="CJ49" s="587"/>
      <c r="CK49" s="587"/>
      <c r="CL49" s="587"/>
      <c r="CM49" s="587"/>
      <c r="CN49" s="587"/>
      <c r="CO49" s="587"/>
      <c r="CP49" s="587"/>
      <c r="CQ49" s="588"/>
      <c r="CR49" s="589">
        <v>6079680</v>
      </c>
      <c r="CS49" s="590"/>
      <c r="CT49" s="590"/>
      <c r="CU49" s="590"/>
      <c r="CV49" s="590"/>
      <c r="CW49" s="590"/>
      <c r="CX49" s="590"/>
      <c r="CY49" s="591"/>
      <c r="CZ49" s="592">
        <v>100</v>
      </c>
      <c r="DA49" s="593"/>
      <c r="DB49" s="593"/>
      <c r="DC49" s="594"/>
      <c r="DD49" s="595">
        <v>4126787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MtMDb09+bY/SdWJgTMaqBQ5MP/UilVKohcG7fnDAhWTETzRz2KG+MRqTFBu7zv+yVKzkiwMeXsQO3r76CR6gEg==" saltValue="Kj3leJpSQsIIRYJB4djL2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363</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364</v>
      </c>
      <c r="DK2" s="706"/>
      <c r="DL2" s="706"/>
      <c r="DM2" s="706"/>
      <c r="DN2" s="706"/>
      <c r="DO2" s="707"/>
      <c r="DP2" s="214"/>
      <c r="DQ2" s="705" t="s">
        <v>365</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366</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367</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368</v>
      </c>
      <c r="B5" s="711"/>
      <c r="C5" s="711"/>
      <c r="D5" s="711"/>
      <c r="E5" s="711"/>
      <c r="F5" s="711"/>
      <c r="G5" s="711"/>
      <c r="H5" s="711"/>
      <c r="I5" s="711"/>
      <c r="J5" s="711"/>
      <c r="K5" s="711"/>
      <c r="L5" s="711"/>
      <c r="M5" s="711"/>
      <c r="N5" s="711"/>
      <c r="O5" s="711"/>
      <c r="P5" s="712"/>
      <c r="Q5" s="716" t="s">
        <v>369</v>
      </c>
      <c r="R5" s="717"/>
      <c r="S5" s="717"/>
      <c r="T5" s="717"/>
      <c r="U5" s="718"/>
      <c r="V5" s="716" t="s">
        <v>370</v>
      </c>
      <c r="W5" s="717"/>
      <c r="X5" s="717"/>
      <c r="Y5" s="717"/>
      <c r="Z5" s="718"/>
      <c r="AA5" s="716" t="s">
        <v>371</v>
      </c>
      <c r="AB5" s="717"/>
      <c r="AC5" s="717"/>
      <c r="AD5" s="717"/>
      <c r="AE5" s="717"/>
      <c r="AF5" s="722" t="s">
        <v>372</v>
      </c>
      <c r="AG5" s="717"/>
      <c r="AH5" s="717"/>
      <c r="AI5" s="717"/>
      <c r="AJ5" s="723"/>
      <c r="AK5" s="717" t="s">
        <v>373</v>
      </c>
      <c r="AL5" s="717"/>
      <c r="AM5" s="717"/>
      <c r="AN5" s="717"/>
      <c r="AO5" s="718"/>
      <c r="AP5" s="716" t="s">
        <v>374</v>
      </c>
      <c r="AQ5" s="717"/>
      <c r="AR5" s="717"/>
      <c r="AS5" s="717"/>
      <c r="AT5" s="718"/>
      <c r="AU5" s="716" t="s">
        <v>375</v>
      </c>
      <c r="AV5" s="717"/>
      <c r="AW5" s="717"/>
      <c r="AX5" s="717"/>
      <c r="AY5" s="723"/>
      <c r="AZ5" s="218"/>
      <c r="BA5" s="218"/>
      <c r="BB5" s="218"/>
      <c r="BC5" s="218"/>
      <c r="BD5" s="218"/>
      <c r="BE5" s="219"/>
      <c r="BF5" s="219"/>
      <c r="BG5" s="219"/>
      <c r="BH5" s="219"/>
      <c r="BI5" s="219"/>
      <c r="BJ5" s="219"/>
      <c r="BK5" s="219"/>
      <c r="BL5" s="219"/>
      <c r="BM5" s="219"/>
      <c r="BN5" s="219"/>
      <c r="BO5" s="219"/>
      <c r="BP5" s="219"/>
      <c r="BQ5" s="710" t="s">
        <v>376</v>
      </c>
      <c r="BR5" s="711"/>
      <c r="BS5" s="711"/>
      <c r="BT5" s="711"/>
      <c r="BU5" s="711"/>
      <c r="BV5" s="711"/>
      <c r="BW5" s="711"/>
      <c r="BX5" s="711"/>
      <c r="BY5" s="711"/>
      <c r="BZ5" s="711"/>
      <c r="CA5" s="711"/>
      <c r="CB5" s="711"/>
      <c r="CC5" s="711"/>
      <c r="CD5" s="711"/>
      <c r="CE5" s="711"/>
      <c r="CF5" s="711"/>
      <c r="CG5" s="712"/>
      <c r="CH5" s="716" t="s">
        <v>377</v>
      </c>
      <c r="CI5" s="717"/>
      <c r="CJ5" s="717"/>
      <c r="CK5" s="717"/>
      <c r="CL5" s="718"/>
      <c r="CM5" s="716" t="s">
        <v>378</v>
      </c>
      <c r="CN5" s="717"/>
      <c r="CO5" s="717"/>
      <c r="CP5" s="717"/>
      <c r="CQ5" s="718"/>
      <c r="CR5" s="716" t="s">
        <v>379</v>
      </c>
      <c r="CS5" s="717"/>
      <c r="CT5" s="717"/>
      <c r="CU5" s="717"/>
      <c r="CV5" s="718"/>
      <c r="CW5" s="716" t="s">
        <v>380</v>
      </c>
      <c r="CX5" s="717"/>
      <c r="CY5" s="717"/>
      <c r="CZ5" s="717"/>
      <c r="DA5" s="718"/>
      <c r="DB5" s="716" t="s">
        <v>381</v>
      </c>
      <c r="DC5" s="717"/>
      <c r="DD5" s="717"/>
      <c r="DE5" s="717"/>
      <c r="DF5" s="718"/>
      <c r="DG5" s="746" t="s">
        <v>382</v>
      </c>
      <c r="DH5" s="747"/>
      <c r="DI5" s="747"/>
      <c r="DJ5" s="747"/>
      <c r="DK5" s="748"/>
      <c r="DL5" s="746" t="s">
        <v>383</v>
      </c>
      <c r="DM5" s="747"/>
      <c r="DN5" s="747"/>
      <c r="DO5" s="747"/>
      <c r="DP5" s="748"/>
      <c r="DQ5" s="716" t="s">
        <v>384</v>
      </c>
      <c r="DR5" s="717"/>
      <c r="DS5" s="717"/>
      <c r="DT5" s="717"/>
      <c r="DU5" s="718"/>
      <c r="DV5" s="716" t="s">
        <v>375</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385</v>
      </c>
      <c r="C7" s="733"/>
      <c r="D7" s="733"/>
      <c r="E7" s="733"/>
      <c r="F7" s="733"/>
      <c r="G7" s="733"/>
      <c r="H7" s="733"/>
      <c r="I7" s="733"/>
      <c r="J7" s="733"/>
      <c r="K7" s="733"/>
      <c r="L7" s="733"/>
      <c r="M7" s="733"/>
      <c r="N7" s="733"/>
      <c r="O7" s="733"/>
      <c r="P7" s="734"/>
      <c r="Q7" s="735">
        <v>6691</v>
      </c>
      <c r="R7" s="736"/>
      <c r="S7" s="736"/>
      <c r="T7" s="736"/>
      <c r="U7" s="736"/>
      <c r="V7" s="736">
        <v>6083</v>
      </c>
      <c r="W7" s="736"/>
      <c r="X7" s="736"/>
      <c r="Y7" s="736"/>
      <c r="Z7" s="736"/>
      <c r="AA7" s="736">
        <v>608</v>
      </c>
      <c r="AB7" s="736"/>
      <c r="AC7" s="736"/>
      <c r="AD7" s="736"/>
      <c r="AE7" s="737"/>
      <c r="AF7" s="738">
        <v>405</v>
      </c>
      <c r="AG7" s="739"/>
      <c r="AH7" s="739"/>
      <c r="AI7" s="739"/>
      <c r="AJ7" s="740"/>
      <c r="AK7" s="741">
        <v>270</v>
      </c>
      <c r="AL7" s="742"/>
      <c r="AM7" s="742"/>
      <c r="AN7" s="742"/>
      <c r="AO7" s="742"/>
      <c r="AP7" s="742">
        <v>4277</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592</v>
      </c>
      <c r="BT7" s="730"/>
      <c r="BU7" s="730"/>
      <c r="BV7" s="730"/>
      <c r="BW7" s="730"/>
      <c r="BX7" s="730"/>
      <c r="BY7" s="730"/>
      <c r="BZ7" s="730"/>
      <c r="CA7" s="730"/>
      <c r="CB7" s="730"/>
      <c r="CC7" s="730"/>
      <c r="CD7" s="730"/>
      <c r="CE7" s="730"/>
      <c r="CF7" s="730"/>
      <c r="CG7" s="745"/>
      <c r="CH7" s="726">
        <v>11</v>
      </c>
      <c r="CI7" s="727"/>
      <c r="CJ7" s="727"/>
      <c r="CK7" s="727"/>
      <c r="CL7" s="728"/>
      <c r="CM7" s="726">
        <v>112</v>
      </c>
      <c r="CN7" s="727"/>
      <c r="CO7" s="727"/>
      <c r="CP7" s="727"/>
      <c r="CQ7" s="728"/>
      <c r="CR7" s="726">
        <v>35</v>
      </c>
      <c r="CS7" s="727"/>
      <c r="CT7" s="727"/>
      <c r="CU7" s="727"/>
      <c r="CV7" s="728"/>
      <c r="CW7" s="726" t="s">
        <v>581</v>
      </c>
      <c r="CX7" s="727"/>
      <c r="CY7" s="727"/>
      <c r="CZ7" s="727"/>
      <c r="DA7" s="728"/>
      <c r="DB7" s="726" t="s">
        <v>581</v>
      </c>
      <c r="DC7" s="727"/>
      <c r="DD7" s="727"/>
      <c r="DE7" s="727"/>
      <c r="DF7" s="728"/>
      <c r="DG7" s="726" t="s">
        <v>581</v>
      </c>
      <c r="DH7" s="727"/>
      <c r="DI7" s="727"/>
      <c r="DJ7" s="727"/>
      <c r="DK7" s="728"/>
      <c r="DL7" s="726" t="s">
        <v>581</v>
      </c>
      <c r="DM7" s="727"/>
      <c r="DN7" s="727"/>
      <c r="DO7" s="727"/>
      <c r="DP7" s="728"/>
      <c r="DQ7" s="726" t="s">
        <v>581</v>
      </c>
      <c r="DR7" s="727"/>
      <c r="DS7" s="727"/>
      <c r="DT7" s="727"/>
      <c r="DU7" s="728"/>
      <c r="DV7" s="729"/>
      <c r="DW7" s="730"/>
      <c r="DX7" s="730"/>
      <c r="DY7" s="730"/>
      <c r="DZ7" s="731"/>
      <c r="EA7" s="220"/>
    </row>
    <row r="8" spans="1:131" s="221" customFormat="1" ht="26.25" customHeight="1" x14ac:dyDescent="0.2">
      <c r="A8" s="224">
        <v>2</v>
      </c>
      <c r="B8" s="763" t="s">
        <v>386</v>
      </c>
      <c r="C8" s="764"/>
      <c r="D8" s="764"/>
      <c r="E8" s="764"/>
      <c r="F8" s="764"/>
      <c r="G8" s="764"/>
      <c r="H8" s="764"/>
      <c r="I8" s="764"/>
      <c r="J8" s="764"/>
      <c r="K8" s="764"/>
      <c r="L8" s="764"/>
      <c r="M8" s="764"/>
      <c r="N8" s="764"/>
      <c r="O8" s="764"/>
      <c r="P8" s="765"/>
      <c r="Q8" s="766">
        <v>0</v>
      </c>
      <c r="R8" s="767"/>
      <c r="S8" s="767"/>
      <c r="T8" s="767"/>
      <c r="U8" s="767"/>
      <c r="V8" s="767">
        <v>0</v>
      </c>
      <c r="W8" s="767"/>
      <c r="X8" s="767"/>
      <c r="Y8" s="767"/>
      <c r="Z8" s="767"/>
      <c r="AA8" s="767">
        <v>0</v>
      </c>
      <c r="AB8" s="767"/>
      <c r="AC8" s="767"/>
      <c r="AD8" s="767"/>
      <c r="AE8" s="768"/>
      <c r="AF8" s="769">
        <v>0</v>
      </c>
      <c r="AG8" s="770"/>
      <c r="AH8" s="770"/>
      <c r="AI8" s="770"/>
      <c r="AJ8" s="771"/>
      <c r="AK8" s="752" t="s">
        <v>580</v>
      </c>
      <c r="AL8" s="753"/>
      <c r="AM8" s="753"/>
      <c r="AN8" s="753"/>
      <c r="AO8" s="753"/>
      <c r="AP8" s="753" t="s">
        <v>580</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5"/>
      <c r="R22" s="786"/>
      <c r="S22" s="786"/>
      <c r="T22" s="786"/>
      <c r="U22" s="786"/>
      <c r="V22" s="786"/>
      <c r="W22" s="786"/>
      <c r="X22" s="786"/>
      <c r="Y22" s="786"/>
      <c r="Z22" s="786"/>
      <c r="AA22" s="786"/>
      <c r="AB22" s="786"/>
      <c r="AC22" s="786"/>
      <c r="AD22" s="786"/>
      <c r="AE22" s="787"/>
      <c r="AF22" s="769"/>
      <c r="AG22" s="770"/>
      <c r="AH22" s="770"/>
      <c r="AI22" s="770"/>
      <c r="AJ22" s="771"/>
      <c r="AK22" s="788"/>
      <c r="AL22" s="789"/>
      <c r="AM22" s="789"/>
      <c r="AN22" s="789"/>
      <c r="AO22" s="789"/>
      <c r="AP22" s="789"/>
      <c r="AQ22" s="789"/>
      <c r="AR22" s="789"/>
      <c r="AS22" s="789"/>
      <c r="AT22" s="789"/>
      <c r="AU22" s="790"/>
      <c r="AV22" s="790"/>
      <c r="AW22" s="790"/>
      <c r="AX22" s="790"/>
      <c r="AY22" s="791"/>
      <c r="AZ22" s="792" t="s">
        <v>387</v>
      </c>
      <c r="BA22" s="792"/>
      <c r="BB22" s="792"/>
      <c r="BC22" s="792"/>
      <c r="BD22" s="793"/>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388</v>
      </c>
      <c r="B23" s="772" t="s">
        <v>389</v>
      </c>
      <c r="C23" s="773"/>
      <c r="D23" s="773"/>
      <c r="E23" s="773"/>
      <c r="F23" s="773"/>
      <c r="G23" s="773"/>
      <c r="H23" s="773"/>
      <c r="I23" s="773"/>
      <c r="J23" s="773"/>
      <c r="K23" s="773"/>
      <c r="L23" s="773"/>
      <c r="M23" s="773"/>
      <c r="N23" s="773"/>
      <c r="O23" s="773"/>
      <c r="P23" s="774"/>
      <c r="Q23" s="775">
        <v>6691</v>
      </c>
      <c r="R23" s="776"/>
      <c r="S23" s="776"/>
      <c r="T23" s="776"/>
      <c r="U23" s="776"/>
      <c r="V23" s="777">
        <v>6083</v>
      </c>
      <c r="W23" s="778"/>
      <c r="X23" s="778"/>
      <c r="Y23" s="778"/>
      <c r="Z23" s="779"/>
      <c r="AA23" s="777">
        <v>608</v>
      </c>
      <c r="AB23" s="778"/>
      <c r="AC23" s="778"/>
      <c r="AD23" s="778"/>
      <c r="AE23" s="780"/>
      <c r="AF23" s="781">
        <v>405</v>
      </c>
      <c r="AG23" s="776"/>
      <c r="AH23" s="776"/>
      <c r="AI23" s="776"/>
      <c r="AJ23" s="782"/>
      <c r="AK23" s="783"/>
      <c r="AL23" s="784"/>
      <c r="AM23" s="784"/>
      <c r="AN23" s="784"/>
      <c r="AO23" s="784"/>
      <c r="AP23" s="776">
        <v>4277</v>
      </c>
      <c r="AQ23" s="776"/>
      <c r="AR23" s="776"/>
      <c r="AS23" s="776"/>
      <c r="AT23" s="776"/>
      <c r="AU23" s="795"/>
      <c r="AV23" s="795"/>
      <c r="AW23" s="795"/>
      <c r="AX23" s="795"/>
      <c r="AY23" s="796"/>
      <c r="AZ23" s="797" t="s">
        <v>127</v>
      </c>
      <c r="BA23" s="778"/>
      <c r="BB23" s="778"/>
      <c r="BC23" s="778"/>
      <c r="BD23" s="780"/>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4" t="s">
        <v>390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368</v>
      </c>
      <c r="B26" s="711"/>
      <c r="C26" s="711"/>
      <c r="D26" s="711"/>
      <c r="E26" s="711"/>
      <c r="F26" s="711"/>
      <c r="G26" s="711"/>
      <c r="H26" s="711"/>
      <c r="I26" s="711"/>
      <c r="J26" s="711"/>
      <c r="K26" s="711"/>
      <c r="L26" s="711"/>
      <c r="M26" s="711"/>
      <c r="N26" s="711"/>
      <c r="O26" s="711"/>
      <c r="P26" s="712"/>
      <c r="Q26" s="716" t="s">
        <v>392</v>
      </c>
      <c r="R26" s="717"/>
      <c r="S26" s="717"/>
      <c r="T26" s="717"/>
      <c r="U26" s="718"/>
      <c r="V26" s="716" t="s">
        <v>393</v>
      </c>
      <c r="W26" s="717"/>
      <c r="X26" s="717"/>
      <c r="Y26" s="717"/>
      <c r="Z26" s="718"/>
      <c r="AA26" s="716" t="s">
        <v>394</v>
      </c>
      <c r="AB26" s="717"/>
      <c r="AC26" s="717"/>
      <c r="AD26" s="717"/>
      <c r="AE26" s="717"/>
      <c r="AF26" s="798" t="s">
        <v>395</v>
      </c>
      <c r="AG26" s="799"/>
      <c r="AH26" s="799"/>
      <c r="AI26" s="799"/>
      <c r="AJ26" s="800"/>
      <c r="AK26" s="717" t="s">
        <v>396</v>
      </c>
      <c r="AL26" s="717"/>
      <c r="AM26" s="717"/>
      <c r="AN26" s="717"/>
      <c r="AO26" s="718"/>
      <c r="AP26" s="716" t="s">
        <v>397</v>
      </c>
      <c r="AQ26" s="717"/>
      <c r="AR26" s="717"/>
      <c r="AS26" s="717"/>
      <c r="AT26" s="718"/>
      <c r="AU26" s="716" t="s">
        <v>398</v>
      </c>
      <c r="AV26" s="717"/>
      <c r="AW26" s="717"/>
      <c r="AX26" s="717"/>
      <c r="AY26" s="718"/>
      <c r="AZ26" s="716" t="s">
        <v>399</v>
      </c>
      <c r="BA26" s="717"/>
      <c r="BB26" s="717"/>
      <c r="BC26" s="717"/>
      <c r="BD26" s="718"/>
      <c r="BE26" s="716" t="s">
        <v>375</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1"/>
      <c r="AG27" s="802"/>
      <c r="AH27" s="802"/>
      <c r="AI27" s="802"/>
      <c r="AJ27" s="803"/>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400</v>
      </c>
      <c r="C28" s="733"/>
      <c r="D28" s="733"/>
      <c r="E28" s="733"/>
      <c r="F28" s="733"/>
      <c r="G28" s="733"/>
      <c r="H28" s="733"/>
      <c r="I28" s="733"/>
      <c r="J28" s="733"/>
      <c r="K28" s="733"/>
      <c r="L28" s="733"/>
      <c r="M28" s="733"/>
      <c r="N28" s="733"/>
      <c r="O28" s="733"/>
      <c r="P28" s="734"/>
      <c r="Q28" s="806">
        <v>1319</v>
      </c>
      <c r="R28" s="807"/>
      <c r="S28" s="807"/>
      <c r="T28" s="807"/>
      <c r="U28" s="807"/>
      <c r="V28" s="807">
        <v>1272</v>
      </c>
      <c r="W28" s="807"/>
      <c r="X28" s="807"/>
      <c r="Y28" s="807"/>
      <c r="Z28" s="807"/>
      <c r="AA28" s="807">
        <v>47</v>
      </c>
      <c r="AB28" s="807"/>
      <c r="AC28" s="807"/>
      <c r="AD28" s="807"/>
      <c r="AE28" s="808"/>
      <c r="AF28" s="809">
        <v>47</v>
      </c>
      <c r="AG28" s="807"/>
      <c r="AH28" s="807"/>
      <c r="AI28" s="807"/>
      <c r="AJ28" s="810"/>
      <c r="AK28" s="811">
        <v>83</v>
      </c>
      <c r="AL28" s="812"/>
      <c r="AM28" s="812"/>
      <c r="AN28" s="812"/>
      <c r="AO28" s="812"/>
      <c r="AP28" s="812" t="s">
        <v>580</v>
      </c>
      <c r="AQ28" s="812"/>
      <c r="AR28" s="812"/>
      <c r="AS28" s="812"/>
      <c r="AT28" s="812"/>
      <c r="AU28" s="812" t="s">
        <v>580</v>
      </c>
      <c r="AV28" s="812"/>
      <c r="AW28" s="812"/>
      <c r="AX28" s="812"/>
      <c r="AY28" s="812"/>
      <c r="AZ28" s="813" t="s">
        <v>580</v>
      </c>
      <c r="BA28" s="813"/>
      <c r="BB28" s="813"/>
      <c r="BC28" s="813"/>
      <c r="BD28" s="813"/>
      <c r="BE28" s="804"/>
      <c r="BF28" s="804"/>
      <c r="BG28" s="804"/>
      <c r="BH28" s="804"/>
      <c r="BI28" s="805"/>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401</v>
      </c>
      <c r="C29" s="764"/>
      <c r="D29" s="764"/>
      <c r="E29" s="764"/>
      <c r="F29" s="764"/>
      <c r="G29" s="764"/>
      <c r="H29" s="764"/>
      <c r="I29" s="764"/>
      <c r="J29" s="764"/>
      <c r="K29" s="764"/>
      <c r="L29" s="764"/>
      <c r="M29" s="764"/>
      <c r="N29" s="764"/>
      <c r="O29" s="764"/>
      <c r="P29" s="765"/>
      <c r="Q29" s="766">
        <v>1234</v>
      </c>
      <c r="R29" s="767"/>
      <c r="S29" s="767"/>
      <c r="T29" s="767"/>
      <c r="U29" s="767"/>
      <c r="V29" s="767">
        <v>1161</v>
      </c>
      <c r="W29" s="767"/>
      <c r="X29" s="767"/>
      <c r="Y29" s="767"/>
      <c r="Z29" s="767"/>
      <c r="AA29" s="767">
        <v>73</v>
      </c>
      <c r="AB29" s="767"/>
      <c r="AC29" s="767"/>
      <c r="AD29" s="767"/>
      <c r="AE29" s="768"/>
      <c r="AF29" s="769">
        <v>73</v>
      </c>
      <c r="AG29" s="770"/>
      <c r="AH29" s="770"/>
      <c r="AI29" s="770"/>
      <c r="AJ29" s="771"/>
      <c r="AK29" s="818">
        <v>186</v>
      </c>
      <c r="AL29" s="814"/>
      <c r="AM29" s="814"/>
      <c r="AN29" s="814"/>
      <c r="AO29" s="814"/>
      <c r="AP29" s="814" t="s">
        <v>580</v>
      </c>
      <c r="AQ29" s="814"/>
      <c r="AR29" s="814"/>
      <c r="AS29" s="814"/>
      <c r="AT29" s="814"/>
      <c r="AU29" s="814" t="s">
        <v>580</v>
      </c>
      <c r="AV29" s="814"/>
      <c r="AW29" s="814"/>
      <c r="AX29" s="814"/>
      <c r="AY29" s="814"/>
      <c r="AZ29" s="815" t="s">
        <v>580</v>
      </c>
      <c r="BA29" s="815"/>
      <c r="BB29" s="815"/>
      <c r="BC29" s="815"/>
      <c r="BD29" s="815"/>
      <c r="BE29" s="816"/>
      <c r="BF29" s="816"/>
      <c r="BG29" s="816"/>
      <c r="BH29" s="816"/>
      <c r="BI29" s="817"/>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402</v>
      </c>
      <c r="C30" s="764"/>
      <c r="D30" s="764"/>
      <c r="E30" s="764"/>
      <c r="F30" s="764"/>
      <c r="G30" s="764"/>
      <c r="H30" s="764"/>
      <c r="I30" s="764"/>
      <c r="J30" s="764"/>
      <c r="K30" s="764"/>
      <c r="L30" s="764"/>
      <c r="M30" s="764"/>
      <c r="N30" s="764"/>
      <c r="O30" s="764"/>
      <c r="P30" s="765"/>
      <c r="Q30" s="766">
        <v>136</v>
      </c>
      <c r="R30" s="767"/>
      <c r="S30" s="767"/>
      <c r="T30" s="767"/>
      <c r="U30" s="767"/>
      <c r="V30" s="767">
        <v>136</v>
      </c>
      <c r="W30" s="767"/>
      <c r="X30" s="767"/>
      <c r="Y30" s="767"/>
      <c r="Z30" s="767"/>
      <c r="AA30" s="767">
        <v>0</v>
      </c>
      <c r="AB30" s="767"/>
      <c r="AC30" s="767"/>
      <c r="AD30" s="767"/>
      <c r="AE30" s="768"/>
      <c r="AF30" s="769">
        <v>0</v>
      </c>
      <c r="AG30" s="770"/>
      <c r="AH30" s="770"/>
      <c r="AI30" s="770"/>
      <c r="AJ30" s="771"/>
      <c r="AK30" s="818">
        <v>33</v>
      </c>
      <c r="AL30" s="814"/>
      <c r="AM30" s="814"/>
      <c r="AN30" s="814"/>
      <c r="AO30" s="814"/>
      <c r="AP30" s="814" t="s">
        <v>580</v>
      </c>
      <c r="AQ30" s="814"/>
      <c r="AR30" s="814"/>
      <c r="AS30" s="814"/>
      <c r="AT30" s="814"/>
      <c r="AU30" s="814" t="s">
        <v>580</v>
      </c>
      <c r="AV30" s="814"/>
      <c r="AW30" s="814"/>
      <c r="AX30" s="814"/>
      <c r="AY30" s="814"/>
      <c r="AZ30" s="815" t="s">
        <v>580</v>
      </c>
      <c r="BA30" s="815"/>
      <c r="BB30" s="815"/>
      <c r="BC30" s="815"/>
      <c r="BD30" s="815"/>
      <c r="BE30" s="816"/>
      <c r="BF30" s="816"/>
      <c r="BG30" s="816"/>
      <c r="BH30" s="816"/>
      <c r="BI30" s="817"/>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403</v>
      </c>
      <c r="C31" s="764"/>
      <c r="D31" s="764"/>
      <c r="E31" s="764"/>
      <c r="F31" s="764"/>
      <c r="G31" s="764"/>
      <c r="H31" s="764"/>
      <c r="I31" s="764"/>
      <c r="J31" s="764"/>
      <c r="K31" s="764"/>
      <c r="L31" s="764"/>
      <c r="M31" s="764"/>
      <c r="N31" s="764"/>
      <c r="O31" s="764"/>
      <c r="P31" s="765"/>
      <c r="Q31" s="766">
        <v>460</v>
      </c>
      <c r="R31" s="767"/>
      <c r="S31" s="767"/>
      <c r="T31" s="767"/>
      <c r="U31" s="767"/>
      <c r="V31" s="767">
        <v>464</v>
      </c>
      <c r="W31" s="767"/>
      <c r="X31" s="767"/>
      <c r="Y31" s="767"/>
      <c r="Z31" s="767"/>
      <c r="AA31" s="767">
        <v>-4</v>
      </c>
      <c r="AB31" s="767"/>
      <c r="AC31" s="767"/>
      <c r="AD31" s="767"/>
      <c r="AE31" s="768"/>
      <c r="AF31" s="769">
        <v>270</v>
      </c>
      <c r="AG31" s="770"/>
      <c r="AH31" s="770"/>
      <c r="AI31" s="770"/>
      <c r="AJ31" s="771"/>
      <c r="AK31" s="818">
        <v>91</v>
      </c>
      <c r="AL31" s="814"/>
      <c r="AM31" s="814"/>
      <c r="AN31" s="814"/>
      <c r="AO31" s="814"/>
      <c r="AP31" s="814">
        <v>2096</v>
      </c>
      <c r="AQ31" s="814"/>
      <c r="AR31" s="814"/>
      <c r="AS31" s="814"/>
      <c r="AT31" s="814"/>
      <c r="AU31" s="814">
        <v>335</v>
      </c>
      <c r="AV31" s="814"/>
      <c r="AW31" s="814"/>
      <c r="AX31" s="814"/>
      <c r="AY31" s="814"/>
      <c r="AZ31" s="815" t="s">
        <v>580</v>
      </c>
      <c r="BA31" s="815"/>
      <c r="BB31" s="815"/>
      <c r="BC31" s="815"/>
      <c r="BD31" s="815"/>
      <c r="BE31" s="816" t="s">
        <v>404</v>
      </c>
      <c r="BF31" s="816"/>
      <c r="BG31" s="816"/>
      <c r="BH31" s="816"/>
      <c r="BI31" s="817"/>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405</v>
      </c>
      <c r="C32" s="764"/>
      <c r="D32" s="764"/>
      <c r="E32" s="764"/>
      <c r="F32" s="764"/>
      <c r="G32" s="764"/>
      <c r="H32" s="764"/>
      <c r="I32" s="764"/>
      <c r="J32" s="764"/>
      <c r="K32" s="764"/>
      <c r="L32" s="764"/>
      <c r="M32" s="764"/>
      <c r="N32" s="764"/>
      <c r="O32" s="764"/>
      <c r="P32" s="765"/>
      <c r="Q32" s="766">
        <v>198</v>
      </c>
      <c r="R32" s="767"/>
      <c r="S32" s="767"/>
      <c r="T32" s="767"/>
      <c r="U32" s="767"/>
      <c r="V32" s="767">
        <v>277</v>
      </c>
      <c r="W32" s="767"/>
      <c r="X32" s="767"/>
      <c r="Y32" s="767"/>
      <c r="Z32" s="767"/>
      <c r="AA32" s="767">
        <v>-79</v>
      </c>
      <c r="AB32" s="767"/>
      <c r="AC32" s="767"/>
      <c r="AD32" s="767"/>
      <c r="AE32" s="768"/>
      <c r="AF32" s="769">
        <v>53</v>
      </c>
      <c r="AG32" s="770"/>
      <c r="AH32" s="770"/>
      <c r="AI32" s="770"/>
      <c r="AJ32" s="771"/>
      <c r="AK32" s="818">
        <v>10</v>
      </c>
      <c r="AL32" s="814"/>
      <c r="AM32" s="814"/>
      <c r="AN32" s="814"/>
      <c r="AO32" s="814"/>
      <c r="AP32" s="814" t="s">
        <v>581</v>
      </c>
      <c r="AQ32" s="814"/>
      <c r="AR32" s="814"/>
      <c r="AS32" s="814"/>
      <c r="AT32" s="814"/>
      <c r="AU32" s="814" t="s">
        <v>581</v>
      </c>
      <c r="AV32" s="814"/>
      <c r="AW32" s="814"/>
      <c r="AX32" s="814"/>
      <c r="AY32" s="814"/>
      <c r="AZ32" s="815" t="s">
        <v>580</v>
      </c>
      <c r="BA32" s="815"/>
      <c r="BB32" s="815"/>
      <c r="BC32" s="815"/>
      <c r="BD32" s="815"/>
      <c r="BE32" s="816" t="s">
        <v>404</v>
      </c>
      <c r="BF32" s="816"/>
      <c r="BG32" s="816"/>
      <c r="BH32" s="816"/>
      <c r="BI32" s="817"/>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8"/>
      <c r="AL33" s="814"/>
      <c r="AM33" s="814"/>
      <c r="AN33" s="814"/>
      <c r="AO33" s="814"/>
      <c r="AP33" s="814"/>
      <c r="AQ33" s="814"/>
      <c r="AR33" s="814"/>
      <c r="AS33" s="814"/>
      <c r="AT33" s="814"/>
      <c r="AU33" s="814"/>
      <c r="AV33" s="814"/>
      <c r="AW33" s="814"/>
      <c r="AX33" s="814"/>
      <c r="AY33" s="814"/>
      <c r="AZ33" s="815"/>
      <c r="BA33" s="815"/>
      <c r="BB33" s="815"/>
      <c r="BC33" s="815"/>
      <c r="BD33" s="815"/>
      <c r="BE33" s="816"/>
      <c r="BF33" s="816"/>
      <c r="BG33" s="816"/>
      <c r="BH33" s="816"/>
      <c r="BI33" s="817"/>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8"/>
      <c r="AL34" s="814"/>
      <c r="AM34" s="814"/>
      <c r="AN34" s="814"/>
      <c r="AO34" s="814"/>
      <c r="AP34" s="814"/>
      <c r="AQ34" s="814"/>
      <c r="AR34" s="814"/>
      <c r="AS34" s="814"/>
      <c r="AT34" s="814"/>
      <c r="AU34" s="814"/>
      <c r="AV34" s="814"/>
      <c r="AW34" s="814"/>
      <c r="AX34" s="814"/>
      <c r="AY34" s="814"/>
      <c r="AZ34" s="815"/>
      <c r="BA34" s="815"/>
      <c r="BB34" s="815"/>
      <c r="BC34" s="815"/>
      <c r="BD34" s="815"/>
      <c r="BE34" s="816"/>
      <c r="BF34" s="816"/>
      <c r="BG34" s="816"/>
      <c r="BH34" s="816"/>
      <c r="BI34" s="817"/>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9"/>
      <c r="R50" s="820"/>
      <c r="S50" s="820"/>
      <c r="T50" s="820"/>
      <c r="U50" s="820"/>
      <c r="V50" s="820"/>
      <c r="W50" s="820"/>
      <c r="X50" s="820"/>
      <c r="Y50" s="820"/>
      <c r="Z50" s="820"/>
      <c r="AA50" s="820"/>
      <c r="AB50" s="820"/>
      <c r="AC50" s="820"/>
      <c r="AD50" s="820"/>
      <c r="AE50" s="821"/>
      <c r="AF50" s="769"/>
      <c r="AG50" s="770"/>
      <c r="AH50" s="770"/>
      <c r="AI50" s="770"/>
      <c r="AJ50" s="771"/>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9"/>
      <c r="R51" s="820"/>
      <c r="S51" s="820"/>
      <c r="T51" s="820"/>
      <c r="U51" s="820"/>
      <c r="V51" s="820"/>
      <c r="W51" s="820"/>
      <c r="X51" s="820"/>
      <c r="Y51" s="820"/>
      <c r="Z51" s="820"/>
      <c r="AA51" s="820"/>
      <c r="AB51" s="820"/>
      <c r="AC51" s="820"/>
      <c r="AD51" s="820"/>
      <c r="AE51" s="821"/>
      <c r="AF51" s="769"/>
      <c r="AG51" s="770"/>
      <c r="AH51" s="770"/>
      <c r="AI51" s="770"/>
      <c r="AJ51" s="771"/>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9"/>
      <c r="R52" s="820"/>
      <c r="S52" s="820"/>
      <c r="T52" s="820"/>
      <c r="U52" s="820"/>
      <c r="V52" s="820"/>
      <c r="W52" s="820"/>
      <c r="X52" s="820"/>
      <c r="Y52" s="820"/>
      <c r="Z52" s="820"/>
      <c r="AA52" s="820"/>
      <c r="AB52" s="820"/>
      <c r="AC52" s="820"/>
      <c r="AD52" s="820"/>
      <c r="AE52" s="821"/>
      <c r="AF52" s="769"/>
      <c r="AG52" s="770"/>
      <c r="AH52" s="770"/>
      <c r="AI52" s="770"/>
      <c r="AJ52" s="771"/>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9"/>
      <c r="R53" s="820"/>
      <c r="S53" s="820"/>
      <c r="T53" s="820"/>
      <c r="U53" s="820"/>
      <c r="V53" s="820"/>
      <c r="W53" s="820"/>
      <c r="X53" s="820"/>
      <c r="Y53" s="820"/>
      <c r="Z53" s="820"/>
      <c r="AA53" s="820"/>
      <c r="AB53" s="820"/>
      <c r="AC53" s="820"/>
      <c r="AD53" s="820"/>
      <c r="AE53" s="821"/>
      <c r="AF53" s="769"/>
      <c r="AG53" s="770"/>
      <c r="AH53" s="770"/>
      <c r="AI53" s="770"/>
      <c r="AJ53" s="771"/>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9"/>
      <c r="R54" s="820"/>
      <c r="S54" s="820"/>
      <c r="T54" s="820"/>
      <c r="U54" s="820"/>
      <c r="V54" s="820"/>
      <c r="W54" s="820"/>
      <c r="X54" s="820"/>
      <c r="Y54" s="820"/>
      <c r="Z54" s="820"/>
      <c r="AA54" s="820"/>
      <c r="AB54" s="820"/>
      <c r="AC54" s="820"/>
      <c r="AD54" s="820"/>
      <c r="AE54" s="821"/>
      <c r="AF54" s="769"/>
      <c r="AG54" s="770"/>
      <c r="AH54" s="770"/>
      <c r="AI54" s="770"/>
      <c r="AJ54" s="771"/>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9"/>
      <c r="R55" s="820"/>
      <c r="S55" s="820"/>
      <c r="T55" s="820"/>
      <c r="U55" s="820"/>
      <c r="V55" s="820"/>
      <c r="W55" s="820"/>
      <c r="X55" s="820"/>
      <c r="Y55" s="820"/>
      <c r="Z55" s="820"/>
      <c r="AA55" s="820"/>
      <c r="AB55" s="820"/>
      <c r="AC55" s="820"/>
      <c r="AD55" s="820"/>
      <c r="AE55" s="821"/>
      <c r="AF55" s="769"/>
      <c r="AG55" s="770"/>
      <c r="AH55" s="770"/>
      <c r="AI55" s="770"/>
      <c r="AJ55" s="771"/>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9"/>
      <c r="R56" s="820"/>
      <c r="S56" s="820"/>
      <c r="T56" s="820"/>
      <c r="U56" s="820"/>
      <c r="V56" s="820"/>
      <c r="W56" s="820"/>
      <c r="X56" s="820"/>
      <c r="Y56" s="820"/>
      <c r="Z56" s="820"/>
      <c r="AA56" s="820"/>
      <c r="AB56" s="820"/>
      <c r="AC56" s="820"/>
      <c r="AD56" s="820"/>
      <c r="AE56" s="821"/>
      <c r="AF56" s="769"/>
      <c r="AG56" s="770"/>
      <c r="AH56" s="770"/>
      <c r="AI56" s="770"/>
      <c r="AJ56" s="771"/>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9"/>
      <c r="R57" s="820"/>
      <c r="S57" s="820"/>
      <c r="T57" s="820"/>
      <c r="U57" s="820"/>
      <c r="V57" s="820"/>
      <c r="W57" s="820"/>
      <c r="X57" s="820"/>
      <c r="Y57" s="820"/>
      <c r="Z57" s="820"/>
      <c r="AA57" s="820"/>
      <c r="AB57" s="820"/>
      <c r="AC57" s="820"/>
      <c r="AD57" s="820"/>
      <c r="AE57" s="821"/>
      <c r="AF57" s="769"/>
      <c r="AG57" s="770"/>
      <c r="AH57" s="770"/>
      <c r="AI57" s="770"/>
      <c r="AJ57" s="771"/>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9"/>
      <c r="R58" s="820"/>
      <c r="S58" s="820"/>
      <c r="T58" s="820"/>
      <c r="U58" s="820"/>
      <c r="V58" s="820"/>
      <c r="W58" s="820"/>
      <c r="X58" s="820"/>
      <c r="Y58" s="820"/>
      <c r="Z58" s="820"/>
      <c r="AA58" s="820"/>
      <c r="AB58" s="820"/>
      <c r="AC58" s="820"/>
      <c r="AD58" s="820"/>
      <c r="AE58" s="821"/>
      <c r="AF58" s="769"/>
      <c r="AG58" s="770"/>
      <c r="AH58" s="770"/>
      <c r="AI58" s="770"/>
      <c r="AJ58" s="771"/>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9"/>
      <c r="R59" s="820"/>
      <c r="S59" s="820"/>
      <c r="T59" s="820"/>
      <c r="U59" s="820"/>
      <c r="V59" s="820"/>
      <c r="W59" s="820"/>
      <c r="X59" s="820"/>
      <c r="Y59" s="820"/>
      <c r="Z59" s="820"/>
      <c r="AA59" s="820"/>
      <c r="AB59" s="820"/>
      <c r="AC59" s="820"/>
      <c r="AD59" s="820"/>
      <c r="AE59" s="821"/>
      <c r="AF59" s="769"/>
      <c r="AG59" s="770"/>
      <c r="AH59" s="770"/>
      <c r="AI59" s="770"/>
      <c r="AJ59" s="771"/>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9"/>
      <c r="R60" s="820"/>
      <c r="S60" s="820"/>
      <c r="T60" s="820"/>
      <c r="U60" s="820"/>
      <c r="V60" s="820"/>
      <c r="W60" s="820"/>
      <c r="X60" s="820"/>
      <c r="Y60" s="820"/>
      <c r="Z60" s="820"/>
      <c r="AA60" s="820"/>
      <c r="AB60" s="820"/>
      <c r="AC60" s="820"/>
      <c r="AD60" s="820"/>
      <c r="AE60" s="821"/>
      <c r="AF60" s="769"/>
      <c r="AG60" s="770"/>
      <c r="AH60" s="770"/>
      <c r="AI60" s="770"/>
      <c r="AJ60" s="771"/>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9"/>
      <c r="R61" s="820"/>
      <c r="S61" s="820"/>
      <c r="T61" s="820"/>
      <c r="U61" s="820"/>
      <c r="V61" s="820"/>
      <c r="W61" s="820"/>
      <c r="X61" s="820"/>
      <c r="Y61" s="820"/>
      <c r="Z61" s="820"/>
      <c r="AA61" s="820"/>
      <c r="AB61" s="820"/>
      <c r="AC61" s="820"/>
      <c r="AD61" s="820"/>
      <c r="AE61" s="821"/>
      <c r="AF61" s="769"/>
      <c r="AG61" s="770"/>
      <c r="AH61" s="770"/>
      <c r="AI61" s="770"/>
      <c r="AJ61" s="771"/>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9"/>
      <c r="R62" s="820"/>
      <c r="S62" s="820"/>
      <c r="T62" s="820"/>
      <c r="U62" s="820"/>
      <c r="V62" s="820"/>
      <c r="W62" s="820"/>
      <c r="X62" s="820"/>
      <c r="Y62" s="820"/>
      <c r="Z62" s="820"/>
      <c r="AA62" s="820"/>
      <c r="AB62" s="820"/>
      <c r="AC62" s="820"/>
      <c r="AD62" s="820"/>
      <c r="AE62" s="821"/>
      <c r="AF62" s="769"/>
      <c r="AG62" s="770"/>
      <c r="AH62" s="770"/>
      <c r="AI62" s="770"/>
      <c r="AJ62" s="771"/>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406</v>
      </c>
      <c r="BK62" s="792"/>
      <c r="BL62" s="792"/>
      <c r="BM62" s="792"/>
      <c r="BN62" s="793"/>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388</v>
      </c>
      <c r="B63" s="772" t="s">
        <v>407</v>
      </c>
      <c r="C63" s="773"/>
      <c r="D63" s="773"/>
      <c r="E63" s="773"/>
      <c r="F63" s="773"/>
      <c r="G63" s="773"/>
      <c r="H63" s="773"/>
      <c r="I63" s="773"/>
      <c r="J63" s="773"/>
      <c r="K63" s="773"/>
      <c r="L63" s="773"/>
      <c r="M63" s="773"/>
      <c r="N63" s="773"/>
      <c r="O63" s="773"/>
      <c r="P63" s="774"/>
      <c r="Q63" s="824"/>
      <c r="R63" s="825"/>
      <c r="S63" s="825"/>
      <c r="T63" s="825"/>
      <c r="U63" s="825"/>
      <c r="V63" s="825"/>
      <c r="W63" s="825"/>
      <c r="X63" s="825"/>
      <c r="Y63" s="825"/>
      <c r="Z63" s="825"/>
      <c r="AA63" s="825"/>
      <c r="AB63" s="825"/>
      <c r="AC63" s="825"/>
      <c r="AD63" s="825"/>
      <c r="AE63" s="826"/>
      <c r="AF63" s="827">
        <v>443</v>
      </c>
      <c r="AG63" s="828"/>
      <c r="AH63" s="828"/>
      <c r="AI63" s="828"/>
      <c r="AJ63" s="829"/>
      <c r="AK63" s="830"/>
      <c r="AL63" s="825"/>
      <c r="AM63" s="825"/>
      <c r="AN63" s="825"/>
      <c r="AO63" s="825"/>
      <c r="AP63" s="828">
        <v>2096</v>
      </c>
      <c r="AQ63" s="828"/>
      <c r="AR63" s="828"/>
      <c r="AS63" s="828"/>
      <c r="AT63" s="828"/>
      <c r="AU63" s="828">
        <v>335</v>
      </c>
      <c r="AV63" s="828"/>
      <c r="AW63" s="828"/>
      <c r="AX63" s="828"/>
      <c r="AY63" s="828"/>
      <c r="AZ63" s="832"/>
      <c r="BA63" s="832"/>
      <c r="BB63" s="832"/>
      <c r="BC63" s="832"/>
      <c r="BD63" s="832"/>
      <c r="BE63" s="833"/>
      <c r="BF63" s="833"/>
      <c r="BG63" s="833"/>
      <c r="BH63" s="833"/>
      <c r="BI63" s="834"/>
      <c r="BJ63" s="835" t="s">
        <v>408</v>
      </c>
      <c r="BK63" s="836"/>
      <c r="BL63" s="836"/>
      <c r="BM63" s="836"/>
      <c r="BN63" s="837"/>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409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410</v>
      </c>
      <c r="B66" s="711"/>
      <c r="C66" s="711"/>
      <c r="D66" s="711"/>
      <c r="E66" s="711"/>
      <c r="F66" s="711"/>
      <c r="G66" s="711"/>
      <c r="H66" s="711"/>
      <c r="I66" s="711"/>
      <c r="J66" s="711"/>
      <c r="K66" s="711"/>
      <c r="L66" s="711"/>
      <c r="M66" s="711"/>
      <c r="N66" s="711"/>
      <c r="O66" s="711"/>
      <c r="P66" s="712"/>
      <c r="Q66" s="716" t="s">
        <v>392</v>
      </c>
      <c r="R66" s="717"/>
      <c r="S66" s="717"/>
      <c r="T66" s="717"/>
      <c r="U66" s="718"/>
      <c r="V66" s="716" t="s">
        <v>411</v>
      </c>
      <c r="W66" s="717"/>
      <c r="X66" s="717"/>
      <c r="Y66" s="717"/>
      <c r="Z66" s="718"/>
      <c r="AA66" s="716" t="s">
        <v>412</v>
      </c>
      <c r="AB66" s="717"/>
      <c r="AC66" s="717"/>
      <c r="AD66" s="717"/>
      <c r="AE66" s="718"/>
      <c r="AF66" s="838" t="s">
        <v>413</v>
      </c>
      <c r="AG66" s="799"/>
      <c r="AH66" s="799"/>
      <c r="AI66" s="799"/>
      <c r="AJ66" s="839"/>
      <c r="AK66" s="716" t="s">
        <v>414</v>
      </c>
      <c r="AL66" s="711"/>
      <c r="AM66" s="711"/>
      <c r="AN66" s="711"/>
      <c r="AO66" s="712"/>
      <c r="AP66" s="716" t="s">
        <v>415</v>
      </c>
      <c r="AQ66" s="717"/>
      <c r="AR66" s="717"/>
      <c r="AS66" s="717"/>
      <c r="AT66" s="718"/>
      <c r="AU66" s="716" t="s">
        <v>416</v>
      </c>
      <c r="AV66" s="717"/>
      <c r="AW66" s="717"/>
      <c r="AX66" s="717"/>
      <c r="AY66" s="718"/>
      <c r="AZ66" s="716" t="s">
        <v>375</v>
      </c>
      <c r="BA66" s="717"/>
      <c r="BB66" s="717"/>
      <c r="BC66" s="717"/>
      <c r="BD66" s="723"/>
      <c r="BE66" s="227"/>
      <c r="BF66" s="227"/>
      <c r="BG66" s="227"/>
      <c r="BH66" s="227"/>
      <c r="BI66" s="227"/>
      <c r="BJ66" s="227"/>
      <c r="BK66" s="227"/>
      <c r="BL66" s="227"/>
      <c r="BM66" s="227"/>
      <c r="BN66" s="227"/>
      <c r="BO66" s="227"/>
      <c r="BP66" s="227"/>
      <c r="BQ66" s="224">
        <v>60</v>
      </c>
      <c r="BR66" s="229"/>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40"/>
      <c r="AG67" s="802"/>
      <c r="AH67" s="802"/>
      <c r="AI67" s="802"/>
      <c r="AJ67" s="841"/>
      <c r="AK67" s="842"/>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6"/>
    </row>
    <row r="68" spans="1:131" ht="26.25" customHeight="1" thickTop="1" x14ac:dyDescent="0.2">
      <c r="A68" s="222">
        <v>1</v>
      </c>
      <c r="B68" s="854" t="s">
        <v>582</v>
      </c>
      <c r="C68" s="855"/>
      <c r="D68" s="855"/>
      <c r="E68" s="855"/>
      <c r="F68" s="855"/>
      <c r="G68" s="855"/>
      <c r="H68" s="855"/>
      <c r="I68" s="855"/>
      <c r="J68" s="855"/>
      <c r="K68" s="855"/>
      <c r="L68" s="855"/>
      <c r="M68" s="855"/>
      <c r="N68" s="855"/>
      <c r="O68" s="855"/>
      <c r="P68" s="856"/>
      <c r="Q68" s="857">
        <v>21139</v>
      </c>
      <c r="R68" s="850"/>
      <c r="S68" s="850"/>
      <c r="T68" s="850"/>
      <c r="U68" s="850"/>
      <c r="V68" s="850">
        <v>20676</v>
      </c>
      <c r="W68" s="850"/>
      <c r="X68" s="850"/>
      <c r="Y68" s="850"/>
      <c r="Z68" s="850"/>
      <c r="AA68" s="850">
        <v>463</v>
      </c>
      <c r="AB68" s="850"/>
      <c r="AC68" s="850"/>
      <c r="AD68" s="850"/>
      <c r="AE68" s="850"/>
      <c r="AF68" s="850">
        <v>463</v>
      </c>
      <c r="AG68" s="850"/>
      <c r="AH68" s="850"/>
      <c r="AI68" s="850"/>
      <c r="AJ68" s="850"/>
      <c r="AK68" s="850">
        <v>132</v>
      </c>
      <c r="AL68" s="850"/>
      <c r="AM68" s="850"/>
      <c r="AN68" s="850"/>
      <c r="AO68" s="850"/>
      <c r="AP68" s="850" t="s">
        <v>581</v>
      </c>
      <c r="AQ68" s="850"/>
      <c r="AR68" s="850"/>
      <c r="AS68" s="850"/>
      <c r="AT68" s="850"/>
      <c r="AU68" s="851" t="s">
        <v>581</v>
      </c>
      <c r="AV68" s="850"/>
      <c r="AW68" s="850"/>
      <c r="AX68" s="850"/>
      <c r="AY68" s="850"/>
      <c r="AZ68" s="852"/>
      <c r="BA68" s="852"/>
      <c r="BB68" s="852"/>
      <c r="BC68" s="852"/>
      <c r="BD68" s="853"/>
      <c r="BE68" s="227"/>
      <c r="BF68" s="227"/>
      <c r="BG68" s="227"/>
      <c r="BH68" s="227"/>
      <c r="BI68" s="227"/>
      <c r="BJ68" s="227"/>
      <c r="BK68" s="227"/>
      <c r="BL68" s="227"/>
      <c r="BM68" s="227"/>
      <c r="BN68" s="227"/>
      <c r="BO68" s="227"/>
      <c r="BP68" s="227"/>
      <c r="BQ68" s="224">
        <v>62</v>
      </c>
      <c r="BR68" s="229"/>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6"/>
    </row>
    <row r="69" spans="1:131" ht="26.25" customHeight="1" x14ac:dyDescent="0.2">
      <c r="A69" s="224">
        <v>2</v>
      </c>
      <c r="B69" s="858" t="s">
        <v>583</v>
      </c>
      <c r="C69" s="859"/>
      <c r="D69" s="859"/>
      <c r="E69" s="859"/>
      <c r="F69" s="859"/>
      <c r="G69" s="859"/>
      <c r="H69" s="859"/>
      <c r="I69" s="859"/>
      <c r="J69" s="859"/>
      <c r="K69" s="859"/>
      <c r="L69" s="859"/>
      <c r="M69" s="859"/>
      <c r="N69" s="859"/>
      <c r="O69" s="859"/>
      <c r="P69" s="860"/>
      <c r="Q69" s="861">
        <v>194</v>
      </c>
      <c r="R69" s="814"/>
      <c r="S69" s="814"/>
      <c r="T69" s="814"/>
      <c r="U69" s="814"/>
      <c r="V69" s="814">
        <v>153</v>
      </c>
      <c r="W69" s="814"/>
      <c r="X69" s="814"/>
      <c r="Y69" s="814"/>
      <c r="Z69" s="814"/>
      <c r="AA69" s="814">
        <v>40</v>
      </c>
      <c r="AB69" s="814"/>
      <c r="AC69" s="814"/>
      <c r="AD69" s="814"/>
      <c r="AE69" s="814"/>
      <c r="AF69" s="814">
        <v>40</v>
      </c>
      <c r="AG69" s="814"/>
      <c r="AH69" s="814"/>
      <c r="AI69" s="814"/>
      <c r="AJ69" s="814"/>
      <c r="AK69" s="814" t="s">
        <v>581</v>
      </c>
      <c r="AL69" s="814"/>
      <c r="AM69" s="814"/>
      <c r="AN69" s="814"/>
      <c r="AO69" s="814"/>
      <c r="AP69" s="814" t="s">
        <v>581</v>
      </c>
      <c r="AQ69" s="814"/>
      <c r="AR69" s="814"/>
      <c r="AS69" s="814"/>
      <c r="AT69" s="814"/>
      <c r="AU69" s="814" t="s">
        <v>581</v>
      </c>
      <c r="AV69" s="814"/>
      <c r="AW69" s="814"/>
      <c r="AX69" s="814"/>
      <c r="AY69" s="814"/>
      <c r="AZ69" s="816"/>
      <c r="BA69" s="816"/>
      <c r="BB69" s="816"/>
      <c r="BC69" s="816"/>
      <c r="BD69" s="817"/>
      <c r="BE69" s="227"/>
      <c r="BF69" s="227"/>
      <c r="BG69" s="227"/>
      <c r="BH69" s="227"/>
      <c r="BI69" s="227"/>
      <c r="BJ69" s="227"/>
      <c r="BK69" s="227"/>
      <c r="BL69" s="227"/>
      <c r="BM69" s="227"/>
      <c r="BN69" s="227"/>
      <c r="BO69" s="227"/>
      <c r="BP69" s="227"/>
      <c r="BQ69" s="224">
        <v>63</v>
      </c>
      <c r="BR69" s="229"/>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6"/>
    </row>
    <row r="70" spans="1:131" ht="26.25" customHeight="1" x14ac:dyDescent="0.2">
      <c r="A70" s="224">
        <v>3</v>
      </c>
      <c r="B70" s="858" t="s">
        <v>584</v>
      </c>
      <c r="C70" s="859"/>
      <c r="D70" s="859"/>
      <c r="E70" s="859"/>
      <c r="F70" s="859"/>
      <c r="G70" s="859"/>
      <c r="H70" s="859"/>
      <c r="I70" s="859"/>
      <c r="J70" s="859"/>
      <c r="K70" s="859"/>
      <c r="L70" s="859"/>
      <c r="M70" s="859"/>
      <c r="N70" s="859"/>
      <c r="O70" s="859"/>
      <c r="P70" s="860"/>
      <c r="Q70" s="861">
        <v>111</v>
      </c>
      <c r="R70" s="814"/>
      <c r="S70" s="814"/>
      <c r="T70" s="814"/>
      <c r="U70" s="814"/>
      <c r="V70" s="814">
        <v>109</v>
      </c>
      <c r="W70" s="814"/>
      <c r="X70" s="814"/>
      <c r="Y70" s="814"/>
      <c r="Z70" s="814"/>
      <c r="AA70" s="814">
        <v>2</v>
      </c>
      <c r="AB70" s="814"/>
      <c r="AC70" s="814"/>
      <c r="AD70" s="814"/>
      <c r="AE70" s="814"/>
      <c r="AF70" s="814">
        <v>2</v>
      </c>
      <c r="AG70" s="814"/>
      <c r="AH70" s="814"/>
      <c r="AI70" s="814"/>
      <c r="AJ70" s="814"/>
      <c r="AK70" s="814">
        <v>15</v>
      </c>
      <c r="AL70" s="814"/>
      <c r="AM70" s="814"/>
      <c r="AN70" s="814"/>
      <c r="AO70" s="814"/>
      <c r="AP70" s="814" t="s">
        <v>581</v>
      </c>
      <c r="AQ70" s="814"/>
      <c r="AR70" s="814"/>
      <c r="AS70" s="814"/>
      <c r="AT70" s="814"/>
      <c r="AU70" s="814" t="s">
        <v>581</v>
      </c>
      <c r="AV70" s="814"/>
      <c r="AW70" s="814"/>
      <c r="AX70" s="814"/>
      <c r="AY70" s="814"/>
      <c r="AZ70" s="816"/>
      <c r="BA70" s="816"/>
      <c r="BB70" s="816"/>
      <c r="BC70" s="816"/>
      <c r="BD70" s="817"/>
      <c r="BE70" s="227"/>
      <c r="BF70" s="227"/>
      <c r="BG70" s="227"/>
      <c r="BH70" s="227"/>
      <c r="BI70" s="227"/>
      <c r="BJ70" s="227"/>
      <c r="BK70" s="227"/>
      <c r="BL70" s="227"/>
      <c r="BM70" s="227"/>
      <c r="BN70" s="227"/>
      <c r="BO70" s="227"/>
      <c r="BP70" s="227"/>
      <c r="BQ70" s="224">
        <v>64</v>
      </c>
      <c r="BR70" s="229"/>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6"/>
    </row>
    <row r="71" spans="1:131" ht="26.25" customHeight="1" x14ac:dyDescent="0.2">
      <c r="A71" s="224">
        <v>4</v>
      </c>
      <c r="B71" s="858" t="s">
        <v>585</v>
      </c>
      <c r="C71" s="859"/>
      <c r="D71" s="859"/>
      <c r="E71" s="859"/>
      <c r="F71" s="859"/>
      <c r="G71" s="859"/>
      <c r="H71" s="859"/>
      <c r="I71" s="859"/>
      <c r="J71" s="859"/>
      <c r="K71" s="859"/>
      <c r="L71" s="859"/>
      <c r="M71" s="859"/>
      <c r="N71" s="859"/>
      <c r="O71" s="859"/>
      <c r="P71" s="860"/>
      <c r="Q71" s="861">
        <v>110</v>
      </c>
      <c r="R71" s="814"/>
      <c r="S71" s="814"/>
      <c r="T71" s="814"/>
      <c r="U71" s="814"/>
      <c r="V71" s="814">
        <v>77</v>
      </c>
      <c r="W71" s="814"/>
      <c r="X71" s="814"/>
      <c r="Y71" s="814"/>
      <c r="Z71" s="814"/>
      <c r="AA71" s="814">
        <v>34</v>
      </c>
      <c r="AB71" s="814"/>
      <c r="AC71" s="814"/>
      <c r="AD71" s="814"/>
      <c r="AE71" s="814"/>
      <c r="AF71" s="814">
        <v>34</v>
      </c>
      <c r="AG71" s="814"/>
      <c r="AH71" s="814"/>
      <c r="AI71" s="814"/>
      <c r="AJ71" s="814"/>
      <c r="AK71" s="814" t="s">
        <v>581</v>
      </c>
      <c r="AL71" s="814"/>
      <c r="AM71" s="814"/>
      <c r="AN71" s="814"/>
      <c r="AO71" s="814"/>
      <c r="AP71" s="814" t="s">
        <v>581</v>
      </c>
      <c r="AQ71" s="814"/>
      <c r="AR71" s="814"/>
      <c r="AS71" s="814"/>
      <c r="AT71" s="814"/>
      <c r="AU71" s="814" t="s">
        <v>581</v>
      </c>
      <c r="AV71" s="814"/>
      <c r="AW71" s="814"/>
      <c r="AX71" s="814"/>
      <c r="AY71" s="814"/>
      <c r="AZ71" s="816"/>
      <c r="BA71" s="816"/>
      <c r="BB71" s="816"/>
      <c r="BC71" s="816"/>
      <c r="BD71" s="817"/>
      <c r="BE71" s="227"/>
      <c r="BF71" s="227"/>
      <c r="BG71" s="227"/>
      <c r="BH71" s="227"/>
      <c r="BI71" s="227"/>
      <c r="BJ71" s="227"/>
      <c r="BK71" s="227"/>
      <c r="BL71" s="227"/>
      <c r="BM71" s="227"/>
      <c r="BN71" s="227"/>
      <c r="BO71" s="227"/>
      <c r="BP71" s="227"/>
      <c r="BQ71" s="224">
        <v>65</v>
      </c>
      <c r="BR71" s="229"/>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6"/>
    </row>
    <row r="72" spans="1:131" ht="26.25" customHeight="1" x14ac:dyDescent="0.2">
      <c r="A72" s="224">
        <v>5</v>
      </c>
      <c r="B72" s="858" t="s">
        <v>586</v>
      </c>
      <c r="C72" s="859"/>
      <c r="D72" s="859"/>
      <c r="E72" s="859"/>
      <c r="F72" s="859"/>
      <c r="G72" s="859"/>
      <c r="H72" s="859"/>
      <c r="I72" s="859"/>
      <c r="J72" s="859"/>
      <c r="K72" s="859"/>
      <c r="L72" s="859"/>
      <c r="M72" s="859"/>
      <c r="N72" s="859"/>
      <c r="O72" s="859"/>
      <c r="P72" s="860"/>
      <c r="Q72" s="861">
        <v>2584</v>
      </c>
      <c r="R72" s="814"/>
      <c r="S72" s="814"/>
      <c r="T72" s="814"/>
      <c r="U72" s="814"/>
      <c r="V72" s="814">
        <v>2324</v>
      </c>
      <c r="W72" s="814"/>
      <c r="X72" s="814"/>
      <c r="Y72" s="814"/>
      <c r="Z72" s="814"/>
      <c r="AA72" s="814">
        <v>261</v>
      </c>
      <c r="AB72" s="814"/>
      <c r="AC72" s="814"/>
      <c r="AD72" s="814"/>
      <c r="AE72" s="814"/>
      <c r="AF72" s="814">
        <v>261</v>
      </c>
      <c r="AG72" s="814"/>
      <c r="AH72" s="814"/>
      <c r="AI72" s="814"/>
      <c r="AJ72" s="814"/>
      <c r="AK72" s="814">
        <v>168</v>
      </c>
      <c r="AL72" s="814"/>
      <c r="AM72" s="814"/>
      <c r="AN72" s="814"/>
      <c r="AO72" s="814"/>
      <c r="AP72" s="814" t="s">
        <v>581</v>
      </c>
      <c r="AQ72" s="814"/>
      <c r="AR72" s="814"/>
      <c r="AS72" s="814"/>
      <c r="AT72" s="814"/>
      <c r="AU72" s="814" t="s">
        <v>581</v>
      </c>
      <c r="AV72" s="814"/>
      <c r="AW72" s="814"/>
      <c r="AX72" s="814"/>
      <c r="AY72" s="814"/>
      <c r="AZ72" s="816"/>
      <c r="BA72" s="816"/>
      <c r="BB72" s="816"/>
      <c r="BC72" s="816"/>
      <c r="BD72" s="817"/>
      <c r="BE72" s="227"/>
      <c r="BF72" s="227"/>
      <c r="BG72" s="227"/>
      <c r="BH72" s="227"/>
      <c r="BI72" s="227"/>
      <c r="BJ72" s="227"/>
      <c r="BK72" s="227"/>
      <c r="BL72" s="227"/>
      <c r="BM72" s="227"/>
      <c r="BN72" s="227"/>
      <c r="BO72" s="227"/>
      <c r="BP72" s="227"/>
      <c r="BQ72" s="224">
        <v>66</v>
      </c>
      <c r="BR72" s="229"/>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6"/>
    </row>
    <row r="73" spans="1:131" ht="26.25" customHeight="1" x14ac:dyDescent="0.2">
      <c r="A73" s="224">
        <v>6</v>
      </c>
      <c r="B73" s="858" t="s">
        <v>587</v>
      </c>
      <c r="C73" s="859"/>
      <c r="D73" s="859"/>
      <c r="E73" s="859"/>
      <c r="F73" s="859"/>
      <c r="G73" s="859"/>
      <c r="H73" s="859"/>
      <c r="I73" s="859"/>
      <c r="J73" s="859"/>
      <c r="K73" s="859"/>
      <c r="L73" s="859"/>
      <c r="M73" s="859"/>
      <c r="N73" s="859"/>
      <c r="O73" s="859"/>
      <c r="P73" s="860"/>
      <c r="Q73" s="861">
        <v>698021</v>
      </c>
      <c r="R73" s="814"/>
      <c r="S73" s="814"/>
      <c r="T73" s="814"/>
      <c r="U73" s="814"/>
      <c r="V73" s="814">
        <v>682226</v>
      </c>
      <c r="W73" s="814"/>
      <c r="X73" s="814"/>
      <c r="Y73" s="814"/>
      <c r="Z73" s="814"/>
      <c r="AA73" s="814">
        <v>15795</v>
      </c>
      <c r="AB73" s="814"/>
      <c r="AC73" s="814"/>
      <c r="AD73" s="814"/>
      <c r="AE73" s="814"/>
      <c r="AF73" s="814">
        <v>15795</v>
      </c>
      <c r="AG73" s="814"/>
      <c r="AH73" s="814"/>
      <c r="AI73" s="814"/>
      <c r="AJ73" s="814"/>
      <c r="AK73" s="814">
        <v>3838</v>
      </c>
      <c r="AL73" s="814"/>
      <c r="AM73" s="814"/>
      <c r="AN73" s="814"/>
      <c r="AO73" s="814"/>
      <c r="AP73" s="814" t="s">
        <v>581</v>
      </c>
      <c r="AQ73" s="814"/>
      <c r="AR73" s="814"/>
      <c r="AS73" s="814"/>
      <c r="AT73" s="814"/>
      <c r="AU73" s="814" t="s">
        <v>581</v>
      </c>
      <c r="AV73" s="814"/>
      <c r="AW73" s="814"/>
      <c r="AX73" s="814"/>
      <c r="AY73" s="814"/>
      <c r="AZ73" s="816"/>
      <c r="BA73" s="816"/>
      <c r="BB73" s="816"/>
      <c r="BC73" s="816"/>
      <c r="BD73" s="817"/>
      <c r="BE73" s="227"/>
      <c r="BF73" s="227"/>
      <c r="BG73" s="227"/>
      <c r="BH73" s="227"/>
      <c r="BI73" s="227"/>
      <c r="BJ73" s="227"/>
      <c r="BK73" s="227"/>
      <c r="BL73" s="227"/>
      <c r="BM73" s="227"/>
      <c r="BN73" s="227"/>
      <c r="BO73" s="227"/>
      <c r="BP73" s="227"/>
      <c r="BQ73" s="224">
        <v>67</v>
      </c>
      <c r="BR73" s="229"/>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6"/>
    </row>
    <row r="74" spans="1:131" ht="26.25" customHeight="1" x14ac:dyDescent="0.2">
      <c r="A74" s="224">
        <v>7</v>
      </c>
      <c r="B74" s="858" t="s">
        <v>588</v>
      </c>
      <c r="C74" s="859"/>
      <c r="D74" s="859"/>
      <c r="E74" s="859"/>
      <c r="F74" s="859"/>
      <c r="G74" s="859"/>
      <c r="H74" s="859"/>
      <c r="I74" s="859"/>
      <c r="J74" s="859"/>
      <c r="K74" s="859"/>
      <c r="L74" s="859"/>
      <c r="M74" s="859"/>
      <c r="N74" s="859"/>
      <c r="O74" s="859"/>
      <c r="P74" s="860"/>
      <c r="Q74" s="861">
        <v>2092</v>
      </c>
      <c r="R74" s="814"/>
      <c r="S74" s="814"/>
      <c r="T74" s="814"/>
      <c r="U74" s="814"/>
      <c r="V74" s="814">
        <v>1994</v>
      </c>
      <c r="W74" s="814"/>
      <c r="X74" s="814"/>
      <c r="Y74" s="814"/>
      <c r="Z74" s="814"/>
      <c r="AA74" s="814">
        <v>98</v>
      </c>
      <c r="AB74" s="814"/>
      <c r="AC74" s="814"/>
      <c r="AD74" s="814"/>
      <c r="AE74" s="814"/>
      <c r="AF74" s="814">
        <v>98</v>
      </c>
      <c r="AG74" s="814"/>
      <c r="AH74" s="814"/>
      <c r="AI74" s="814"/>
      <c r="AJ74" s="814"/>
      <c r="AK74" s="814" t="s">
        <v>581</v>
      </c>
      <c r="AL74" s="814"/>
      <c r="AM74" s="814"/>
      <c r="AN74" s="814"/>
      <c r="AO74" s="814"/>
      <c r="AP74" s="814">
        <v>300</v>
      </c>
      <c r="AQ74" s="814"/>
      <c r="AR74" s="814"/>
      <c r="AS74" s="814"/>
      <c r="AT74" s="814"/>
      <c r="AU74" s="814">
        <v>39</v>
      </c>
      <c r="AV74" s="814"/>
      <c r="AW74" s="814"/>
      <c r="AX74" s="814"/>
      <c r="AY74" s="814"/>
      <c r="AZ74" s="816"/>
      <c r="BA74" s="816"/>
      <c r="BB74" s="816"/>
      <c r="BC74" s="816"/>
      <c r="BD74" s="817"/>
      <c r="BE74" s="227"/>
      <c r="BF74" s="227"/>
      <c r="BG74" s="227"/>
      <c r="BH74" s="227"/>
      <c r="BI74" s="227"/>
      <c r="BJ74" s="227"/>
      <c r="BK74" s="227"/>
      <c r="BL74" s="227"/>
      <c r="BM74" s="227"/>
      <c r="BN74" s="227"/>
      <c r="BO74" s="227"/>
      <c r="BP74" s="227"/>
      <c r="BQ74" s="224">
        <v>68</v>
      </c>
      <c r="BR74" s="229"/>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6"/>
    </row>
    <row r="75" spans="1:131" ht="26.25" customHeight="1" x14ac:dyDescent="0.2">
      <c r="A75" s="224">
        <v>8</v>
      </c>
      <c r="B75" s="858" t="s">
        <v>589</v>
      </c>
      <c r="C75" s="859"/>
      <c r="D75" s="859"/>
      <c r="E75" s="859"/>
      <c r="F75" s="859"/>
      <c r="G75" s="859"/>
      <c r="H75" s="859"/>
      <c r="I75" s="859"/>
      <c r="J75" s="859"/>
      <c r="K75" s="859"/>
      <c r="L75" s="859"/>
      <c r="M75" s="859"/>
      <c r="N75" s="859"/>
      <c r="O75" s="859"/>
      <c r="P75" s="860"/>
      <c r="Q75" s="862">
        <v>442</v>
      </c>
      <c r="R75" s="863"/>
      <c r="S75" s="863"/>
      <c r="T75" s="863"/>
      <c r="U75" s="818"/>
      <c r="V75" s="864">
        <v>398</v>
      </c>
      <c r="W75" s="863"/>
      <c r="X75" s="863"/>
      <c r="Y75" s="863"/>
      <c r="Z75" s="818"/>
      <c r="AA75" s="864">
        <v>44</v>
      </c>
      <c r="AB75" s="863"/>
      <c r="AC75" s="863"/>
      <c r="AD75" s="863"/>
      <c r="AE75" s="818"/>
      <c r="AF75" s="864">
        <v>44</v>
      </c>
      <c r="AG75" s="863"/>
      <c r="AH75" s="863"/>
      <c r="AI75" s="863"/>
      <c r="AJ75" s="818"/>
      <c r="AK75" s="864">
        <v>44</v>
      </c>
      <c r="AL75" s="863"/>
      <c r="AM75" s="863"/>
      <c r="AN75" s="863"/>
      <c r="AO75" s="818"/>
      <c r="AP75" s="864">
        <v>213</v>
      </c>
      <c r="AQ75" s="863"/>
      <c r="AR75" s="863"/>
      <c r="AS75" s="863"/>
      <c r="AT75" s="818"/>
      <c r="AU75" s="864">
        <v>37</v>
      </c>
      <c r="AV75" s="863"/>
      <c r="AW75" s="863"/>
      <c r="AX75" s="863"/>
      <c r="AY75" s="818"/>
      <c r="AZ75" s="816"/>
      <c r="BA75" s="816"/>
      <c r="BB75" s="816"/>
      <c r="BC75" s="816"/>
      <c r="BD75" s="817"/>
      <c r="BE75" s="227"/>
      <c r="BF75" s="227"/>
      <c r="BG75" s="227"/>
      <c r="BH75" s="227"/>
      <c r="BI75" s="227"/>
      <c r="BJ75" s="227"/>
      <c r="BK75" s="227"/>
      <c r="BL75" s="227"/>
      <c r="BM75" s="227"/>
      <c r="BN75" s="227"/>
      <c r="BO75" s="227"/>
      <c r="BP75" s="227"/>
      <c r="BQ75" s="224">
        <v>69</v>
      </c>
      <c r="BR75" s="229"/>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6"/>
    </row>
    <row r="76" spans="1:131" ht="26.25" customHeight="1" x14ac:dyDescent="0.2">
      <c r="A76" s="224">
        <v>9</v>
      </c>
      <c r="B76" s="858" t="s">
        <v>590</v>
      </c>
      <c r="C76" s="859"/>
      <c r="D76" s="859"/>
      <c r="E76" s="859"/>
      <c r="F76" s="859"/>
      <c r="G76" s="859"/>
      <c r="H76" s="859"/>
      <c r="I76" s="859"/>
      <c r="J76" s="859"/>
      <c r="K76" s="859"/>
      <c r="L76" s="859"/>
      <c r="M76" s="859"/>
      <c r="N76" s="859"/>
      <c r="O76" s="859"/>
      <c r="P76" s="860"/>
      <c r="Q76" s="862">
        <v>3762</v>
      </c>
      <c r="R76" s="863"/>
      <c r="S76" s="863"/>
      <c r="T76" s="863"/>
      <c r="U76" s="818"/>
      <c r="V76" s="864">
        <v>3459</v>
      </c>
      <c r="W76" s="863"/>
      <c r="X76" s="863"/>
      <c r="Y76" s="863"/>
      <c r="Z76" s="818"/>
      <c r="AA76" s="864">
        <v>304</v>
      </c>
      <c r="AB76" s="863"/>
      <c r="AC76" s="863"/>
      <c r="AD76" s="863"/>
      <c r="AE76" s="818"/>
      <c r="AF76" s="864">
        <v>5329</v>
      </c>
      <c r="AG76" s="863"/>
      <c r="AH76" s="863"/>
      <c r="AI76" s="863"/>
      <c r="AJ76" s="818"/>
      <c r="AK76" s="864" t="s">
        <v>581</v>
      </c>
      <c r="AL76" s="863"/>
      <c r="AM76" s="863"/>
      <c r="AN76" s="863"/>
      <c r="AO76" s="818"/>
      <c r="AP76" s="864">
        <v>2411</v>
      </c>
      <c r="AQ76" s="863"/>
      <c r="AR76" s="863"/>
      <c r="AS76" s="863"/>
      <c r="AT76" s="818"/>
      <c r="AU76" s="864" t="s">
        <v>581</v>
      </c>
      <c r="AV76" s="863"/>
      <c r="AW76" s="863"/>
      <c r="AX76" s="863"/>
      <c r="AY76" s="818"/>
      <c r="AZ76" s="816"/>
      <c r="BA76" s="816"/>
      <c r="BB76" s="816"/>
      <c r="BC76" s="816"/>
      <c r="BD76" s="817"/>
      <c r="BE76" s="227"/>
      <c r="BF76" s="227"/>
      <c r="BG76" s="227"/>
      <c r="BH76" s="227"/>
      <c r="BI76" s="227"/>
      <c r="BJ76" s="227"/>
      <c r="BK76" s="227"/>
      <c r="BL76" s="227"/>
      <c r="BM76" s="227"/>
      <c r="BN76" s="227"/>
      <c r="BO76" s="227"/>
      <c r="BP76" s="227"/>
      <c r="BQ76" s="224">
        <v>70</v>
      </c>
      <c r="BR76" s="229"/>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6"/>
    </row>
    <row r="77" spans="1:131" ht="26.25" customHeight="1" x14ac:dyDescent="0.2">
      <c r="A77" s="224">
        <v>10</v>
      </c>
      <c r="B77" s="858" t="s">
        <v>591</v>
      </c>
      <c r="C77" s="859"/>
      <c r="D77" s="859"/>
      <c r="E77" s="859"/>
      <c r="F77" s="859"/>
      <c r="G77" s="859"/>
      <c r="H77" s="859"/>
      <c r="I77" s="859"/>
      <c r="J77" s="859"/>
      <c r="K77" s="859"/>
      <c r="L77" s="859"/>
      <c r="M77" s="859"/>
      <c r="N77" s="859"/>
      <c r="O77" s="859"/>
      <c r="P77" s="860"/>
      <c r="Q77" s="862">
        <v>4042</v>
      </c>
      <c r="R77" s="863"/>
      <c r="S77" s="863"/>
      <c r="T77" s="863"/>
      <c r="U77" s="818"/>
      <c r="V77" s="864">
        <v>3267</v>
      </c>
      <c r="W77" s="863"/>
      <c r="X77" s="863"/>
      <c r="Y77" s="863"/>
      <c r="Z77" s="818"/>
      <c r="AA77" s="864">
        <v>775</v>
      </c>
      <c r="AB77" s="863"/>
      <c r="AC77" s="863"/>
      <c r="AD77" s="863"/>
      <c r="AE77" s="818"/>
      <c r="AF77" s="864">
        <v>1709</v>
      </c>
      <c r="AG77" s="863"/>
      <c r="AH77" s="863"/>
      <c r="AI77" s="863"/>
      <c r="AJ77" s="818"/>
      <c r="AK77" s="864">
        <v>452</v>
      </c>
      <c r="AL77" s="863"/>
      <c r="AM77" s="863"/>
      <c r="AN77" s="863"/>
      <c r="AO77" s="818"/>
      <c r="AP77" s="864">
        <v>2694</v>
      </c>
      <c r="AQ77" s="863"/>
      <c r="AR77" s="863"/>
      <c r="AS77" s="863"/>
      <c r="AT77" s="818"/>
      <c r="AU77" s="864">
        <v>399</v>
      </c>
      <c r="AV77" s="863"/>
      <c r="AW77" s="863"/>
      <c r="AX77" s="863"/>
      <c r="AY77" s="818"/>
      <c r="AZ77" s="816"/>
      <c r="BA77" s="816"/>
      <c r="BB77" s="816"/>
      <c r="BC77" s="816"/>
      <c r="BD77" s="817"/>
      <c r="BE77" s="227"/>
      <c r="BF77" s="227"/>
      <c r="BG77" s="227"/>
      <c r="BH77" s="227"/>
      <c r="BI77" s="227"/>
      <c r="BJ77" s="227"/>
      <c r="BK77" s="227"/>
      <c r="BL77" s="227"/>
      <c r="BM77" s="227"/>
      <c r="BN77" s="227"/>
      <c r="BO77" s="227"/>
      <c r="BP77" s="227"/>
      <c r="BQ77" s="224">
        <v>71</v>
      </c>
      <c r="BR77" s="229"/>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6"/>
    </row>
    <row r="78" spans="1:131" ht="26.25" customHeight="1" x14ac:dyDescent="0.2">
      <c r="A78" s="224">
        <v>11</v>
      </c>
      <c r="B78" s="858"/>
      <c r="C78" s="859"/>
      <c r="D78" s="859"/>
      <c r="E78" s="859"/>
      <c r="F78" s="859"/>
      <c r="G78" s="859"/>
      <c r="H78" s="859"/>
      <c r="I78" s="859"/>
      <c r="J78" s="859"/>
      <c r="K78" s="859"/>
      <c r="L78" s="859"/>
      <c r="M78" s="859"/>
      <c r="N78" s="859"/>
      <c r="O78" s="859"/>
      <c r="P78" s="860"/>
      <c r="Q78" s="861"/>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27"/>
      <c r="BF78" s="227"/>
      <c r="BG78" s="227"/>
      <c r="BH78" s="227"/>
      <c r="BI78" s="227"/>
      <c r="BJ78" s="216"/>
      <c r="BK78" s="216"/>
      <c r="BL78" s="216"/>
      <c r="BM78" s="216"/>
      <c r="BN78" s="216"/>
      <c r="BO78" s="227"/>
      <c r="BP78" s="227"/>
      <c r="BQ78" s="224">
        <v>72</v>
      </c>
      <c r="BR78" s="229"/>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6"/>
    </row>
    <row r="79" spans="1:131" ht="26.25" customHeight="1" x14ac:dyDescent="0.2">
      <c r="A79" s="224">
        <v>12</v>
      </c>
      <c r="B79" s="858"/>
      <c r="C79" s="859"/>
      <c r="D79" s="859"/>
      <c r="E79" s="859"/>
      <c r="F79" s="859"/>
      <c r="G79" s="859"/>
      <c r="H79" s="859"/>
      <c r="I79" s="859"/>
      <c r="J79" s="859"/>
      <c r="K79" s="859"/>
      <c r="L79" s="859"/>
      <c r="M79" s="859"/>
      <c r="N79" s="859"/>
      <c r="O79" s="859"/>
      <c r="P79" s="860"/>
      <c r="Q79" s="861"/>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27"/>
      <c r="BF79" s="227"/>
      <c r="BG79" s="227"/>
      <c r="BH79" s="227"/>
      <c r="BI79" s="227"/>
      <c r="BJ79" s="216"/>
      <c r="BK79" s="216"/>
      <c r="BL79" s="216"/>
      <c r="BM79" s="216"/>
      <c r="BN79" s="216"/>
      <c r="BO79" s="227"/>
      <c r="BP79" s="227"/>
      <c r="BQ79" s="224">
        <v>73</v>
      </c>
      <c r="BR79" s="229"/>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6"/>
    </row>
    <row r="80" spans="1:131" ht="26.25" customHeight="1" x14ac:dyDescent="0.2">
      <c r="A80" s="224">
        <v>13</v>
      </c>
      <c r="B80" s="858"/>
      <c r="C80" s="859"/>
      <c r="D80" s="859"/>
      <c r="E80" s="859"/>
      <c r="F80" s="859"/>
      <c r="G80" s="859"/>
      <c r="H80" s="859"/>
      <c r="I80" s="859"/>
      <c r="J80" s="859"/>
      <c r="K80" s="859"/>
      <c r="L80" s="859"/>
      <c r="M80" s="859"/>
      <c r="N80" s="859"/>
      <c r="O80" s="859"/>
      <c r="P80" s="860"/>
      <c r="Q80" s="861"/>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27"/>
      <c r="BF80" s="227"/>
      <c r="BG80" s="227"/>
      <c r="BH80" s="227"/>
      <c r="BI80" s="227"/>
      <c r="BJ80" s="227"/>
      <c r="BK80" s="227"/>
      <c r="BL80" s="227"/>
      <c r="BM80" s="227"/>
      <c r="BN80" s="227"/>
      <c r="BO80" s="227"/>
      <c r="BP80" s="227"/>
      <c r="BQ80" s="224">
        <v>74</v>
      </c>
      <c r="BR80" s="229"/>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6"/>
    </row>
    <row r="81" spans="1:131" ht="26.25" customHeight="1" x14ac:dyDescent="0.2">
      <c r="A81" s="224">
        <v>14</v>
      </c>
      <c r="B81" s="858"/>
      <c r="C81" s="859"/>
      <c r="D81" s="859"/>
      <c r="E81" s="859"/>
      <c r="F81" s="859"/>
      <c r="G81" s="859"/>
      <c r="H81" s="859"/>
      <c r="I81" s="859"/>
      <c r="J81" s="859"/>
      <c r="K81" s="859"/>
      <c r="L81" s="859"/>
      <c r="M81" s="859"/>
      <c r="N81" s="859"/>
      <c r="O81" s="859"/>
      <c r="P81" s="860"/>
      <c r="Q81" s="861"/>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27"/>
      <c r="BF81" s="227"/>
      <c r="BG81" s="227"/>
      <c r="BH81" s="227"/>
      <c r="BI81" s="227"/>
      <c r="BJ81" s="227"/>
      <c r="BK81" s="227"/>
      <c r="BL81" s="227"/>
      <c r="BM81" s="227"/>
      <c r="BN81" s="227"/>
      <c r="BO81" s="227"/>
      <c r="BP81" s="227"/>
      <c r="BQ81" s="224">
        <v>75</v>
      </c>
      <c r="BR81" s="229"/>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6"/>
    </row>
    <row r="82" spans="1:131" ht="26.25" customHeight="1" x14ac:dyDescent="0.2">
      <c r="A82" s="224">
        <v>15</v>
      </c>
      <c r="B82" s="858"/>
      <c r="C82" s="859"/>
      <c r="D82" s="859"/>
      <c r="E82" s="859"/>
      <c r="F82" s="859"/>
      <c r="G82" s="859"/>
      <c r="H82" s="859"/>
      <c r="I82" s="859"/>
      <c r="J82" s="859"/>
      <c r="K82" s="859"/>
      <c r="L82" s="859"/>
      <c r="M82" s="859"/>
      <c r="N82" s="859"/>
      <c r="O82" s="859"/>
      <c r="P82" s="860"/>
      <c r="Q82" s="861"/>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27"/>
      <c r="BF82" s="227"/>
      <c r="BG82" s="227"/>
      <c r="BH82" s="227"/>
      <c r="BI82" s="227"/>
      <c r="BJ82" s="227"/>
      <c r="BK82" s="227"/>
      <c r="BL82" s="227"/>
      <c r="BM82" s="227"/>
      <c r="BN82" s="227"/>
      <c r="BO82" s="227"/>
      <c r="BP82" s="227"/>
      <c r="BQ82" s="224">
        <v>76</v>
      </c>
      <c r="BR82" s="229"/>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6"/>
    </row>
    <row r="83" spans="1:131" ht="26.25" customHeight="1" x14ac:dyDescent="0.2">
      <c r="A83" s="224">
        <v>16</v>
      </c>
      <c r="B83" s="858"/>
      <c r="C83" s="859"/>
      <c r="D83" s="859"/>
      <c r="E83" s="859"/>
      <c r="F83" s="859"/>
      <c r="G83" s="859"/>
      <c r="H83" s="859"/>
      <c r="I83" s="859"/>
      <c r="J83" s="859"/>
      <c r="K83" s="859"/>
      <c r="L83" s="859"/>
      <c r="M83" s="859"/>
      <c r="N83" s="859"/>
      <c r="O83" s="859"/>
      <c r="P83" s="860"/>
      <c r="Q83" s="861"/>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27"/>
      <c r="BF83" s="227"/>
      <c r="BG83" s="227"/>
      <c r="BH83" s="227"/>
      <c r="BI83" s="227"/>
      <c r="BJ83" s="227"/>
      <c r="BK83" s="227"/>
      <c r="BL83" s="227"/>
      <c r="BM83" s="227"/>
      <c r="BN83" s="227"/>
      <c r="BO83" s="227"/>
      <c r="BP83" s="227"/>
      <c r="BQ83" s="224">
        <v>77</v>
      </c>
      <c r="BR83" s="229"/>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6"/>
    </row>
    <row r="84" spans="1:131" ht="26.25" customHeight="1" x14ac:dyDescent="0.2">
      <c r="A84" s="224">
        <v>17</v>
      </c>
      <c r="B84" s="858"/>
      <c r="C84" s="859"/>
      <c r="D84" s="859"/>
      <c r="E84" s="859"/>
      <c r="F84" s="859"/>
      <c r="G84" s="859"/>
      <c r="H84" s="859"/>
      <c r="I84" s="859"/>
      <c r="J84" s="859"/>
      <c r="K84" s="859"/>
      <c r="L84" s="859"/>
      <c r="M84" s="859"/>
      <c r="N84" s="859"/>
      <c r="O84" s="859"/>
      <c r="P84" s="860"/>
      <c r="Q84" s="861"/>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27"/>
      <c r="BF84" s="227"/>
      <c r="BG84" s="227"/>
      <c r="BH84" s="227"/>
      <c r="BI84" s="227"/>
      <c r="BJ84" s="227"/>
      <c r="BK84" s="227"/>
      <c r="BL84" s="227"/>
      <c r="BM84" s="227"/>
      <c r="BN84" s="227"/>
      <c r="BO84" s="227"/>
      <c r="BP84" s="227"/>
      <c r="BQ84" s="224">
        <v>78</v>
      </c>
      <c r="BR84" s="229"/>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6"/>
    </row>
    <row r="85" spans="1:131" ht="26.25" customHeight="1" x14ac:dyDescent="0.2">
      <c r="A85" s="224">
        <v>18</v>
      </c>
      <c r="B85" s="858"/>
      <c r="C85" s="859"/>
      <c r="D85" s="859"/>
      <c r="E85" s="859"/>
      <c r="F85" s="859"/>
      <c r="G85" s="859"/>
      <c r="H85" s="859"/>
      <c r="I85" s="859"/>
      <c r="J85" s="859"/>
      <c r="K85" s="859"/>
      <c r="L85" s="859"/>
      <c r="M85" s="859"/>
      <c r="N85" s="859"/>
      <c r="O85" s="859"/>
      <c r="P85" s="860"/>
      <c r="Q85" s="861"/>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27"/>
      <c r="BF85" s="227"/>
      <c r="BG85" s="227"/>
      <c r="BH85" s="227"/>
      <c r="BI85" s="227"/>
      <c r="BJ85" s="227"/>
      <c r="BK85" s="227"/>
      <c r="BL85" s="227"/>
      <c r="BM85" s="227"/>
      <c r="BN85" s="227"/>
      <c r="BO85" s="227"/>
      <c r="BP85" s="227"/>
      <c r="BQ85" s="224">
        <v>79</v>
      </c>
      <c r="BR85" s="229"/>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6"/>
    </row>
    <row r="86" spans="1:131" ht="26.25" customHeight="1" x14ac:dyDescent="0.2">
      <c r="A86" s="224">
        <v>19</v>
      </c>
      <c r="B86" s="858"/>
      <c r="C86" s="859"/>
      <c r="D86" s="859"/>
      <c r="E86" s="859"/>
      <c r="F86" s="859"/>
      <c r="G86" s="859"/>
      <c r="H86" s="859"/>
      <c r="I86" s="859"/>
      <c r="J86" s="859"/>
      <c r="K86" s="859"/>
      <c r="L86" s="859"/>
      <c r="M86" s="859"/>
      <c r="N86" s="859"/>
      <c r="O86" s="859"/>
      <c r="P86" s="860"/>
      <c r="Q86" s="861"/>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27"/>
      <c r="BF86" s="227"/>
      <c r="BG86" s="227"/>
      <c r="BH86" s="227"/>
      <c r="BI86" s="227"/>
      <c r="BJ86" s="227"/>
      <c r="BK86" s="227"/>
      <c r="BL86" s="227"/>
      <c r="BM86" s="227"/>
      <c r="BN86" s="227"/>
      <c r="BO86" s="227"/>
      <c r="BP86" s="227"/>
      <c r="BQ86" s="224">
        <v>80</v>
      </c>
      <c r="BR86" s="229"/>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6"/>
    </row>
    <row r="87" spans="1:131" ht="26.25" customHeight="1" x14ac:dyDescent="0.2">
      <c r="A87" s="23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27"/>
      <c r="BF87" s="227"/>
      <c r="BG87" s="227"/>
      <c r="BH87" s="227"/>
      <c r="BI87" s="227"/>
      <c r="BJ87" s="227"/>
      <c r="BK87" s="227"/>
      <c r="BL87" s="227"/>
      <c r="BM87" s="227"/>
      <c r="BN87" s="227"/>
      <c r="BO87" s="227"/>
      <c r="BP87" s="227"/>
      <c r="BQ87" s="224">
        <v>81</v>
      </c>
      <c r="BR87" s="229"/>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6"/>
    </row>
    <row r="88" spans="1:131" ht="26.25" customHeight="1" thickBot="1" x14ac:dyDescent="0.25">
      <c r="A88" s="226" t="s">
        <v>388</v>
      </c>
      <c r="B88" s="772" t="s">
        <v>417</v>
      </c>
      <c r="C88" s="773"/>
      <c r="D88" s="773"/>
      <c r="E88" s="773"/>
      <c r="F88" s="773"/>
      <c r="G88" s="773"/>
      <c r="H88" s="773"/>
      <c r="I88" s="773"/>
      <c r="J88" s="773"/>
      <c r="K88" s="773"/>
      <c r="L88" s="773"/>
      <c r="M88" s="773"/>
      <c r="N88" s="773"/>
      <c r="O88" s="773"/>
      <c r="P88" s="774"/>
      <c r="Q88" s="824"/>
      <c r="R88" s="825"/>
      <c r="S88" s="825"/>
      <c r="T88" s="825"/>
      <c r="U88" s="825"/>
      <c r="V88" s="825"/>
      <c r="W88" s="825"/>
      <c r="X88" s="825"/>
      <c r="Y88" s="825"/>
      <c r="Z88" s="825"/>
      <c r="AA88" s="825"/>
      <c r="AB88" s="825"/>
      <c r="AC88" s="825"/>
      <c r="AD88" s="825"/>
      <c r="AE88" s="825"/>
      <c r="AF88" s="828">
        <v>23775</v>
      </c>
      <c r="AG88" s="828"/>
      <c r="AH88" s="828"/>
      <c r="AI88" s="828"/>
      <c r="AJ88" s="828"/>
      <c r="AK88" s="825"/>
      <c r="AL88" s="825"/>
      <c r="AM88" s="825"/>
      <c r="AN88" s="825"/>
      <c r="AO88" s="825"/>
      <c r="AP88" s="828">
        <v>5618</v>
      </c>
      <c r="AQ88" s="828"/>
      <c r="AR88" s="828"/>
      <c r="AS88" s="828"/>
      <c r="AT88" s="828"/>
      <c r="AU88" s="828">
        <v>475</v>
      </c>
      <c r="AV88" s="828"/>
      <c r="AW88" s="828"/>
      <c r="AX88" s="828"/>
      <c r="AY88" s="828"/>
      <c r="AZ88" s="833"/>
      <c r="BA88" s="833"/>
      <c r="BB88" s="833"/>
      <c r="BC88" s="833"/>
      <c r="BD88" s="834"/>
      <c r="BE88" s="227"/>
      <c r="BF88" s="227"/>
      <c r="BG88" s="227"/>
      <c r="BH88" s="227"/>
      <c r="BI88" s="227"/>
      <c r="BJ88" s="227"/>
      <c r="BK88" s="227"/>
      <c r="BL88" s="227"/>
      <c r="BM88" s="227"/>
      <c r="BN88" s="227"/>
      <c r="BO88" s="227"/>
      <c r="BP88" s="227"/>
      <c r="BQ88" s="224">
        <v>82</v>
      </c>
      <c r="BR88" s="229"/>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388</v>
      </c>
      <c r="BR102" s="772" t="s">
        <v>418</v>
      </c>
      <c r="BS102" s="773"/>
      <c r="BT102" s="773"/>
      <c r="BU102" s="773"/>
      <c r="BV102" s="773"/>
      <c r="BW102" s="773"/>
      <c r="BX102" s="773"/>
      <c r="BY102" s="773"/>
      <c r="BZ102" s="773"/>
      <c r="CA102" s="773"/>
      <c r="CB102" s="773"/>
      <c r="CC102" s="773"/>
      <c r="CD102" s="773"/>
      <c r="CE102" s="773"/>
      <c r="CF102" s="773"/>
      <c r="CG102" s="774"/>
      <c r="CH102" s="872"/>
      <c r="CI102" s="873"/>
      <c r="CJ102" s="873"/>
      <c r="CK102" s="873"/>
      <c r="CL102" s="874"/>
      <c r="CM102" s="872"/>
      <c r="CN102" s="873"/>
      <c r="CO102" s="873"/>
      <c r="CP102" s="873"/>
      <c r="CQ102" s="874"/>
      <c r="CR102" s="875">
        <v>35</v>
      </c>
      <c r="CS102" s="836"/>
      <c r="CT102" s="836"/>
      <c r="CU102" s="836"/>
      <c r="CV102" s="876"/>
      <c r="CW102" s="875" t="s">
        <v>581</v>
      </c>
      <c r="CX102" s="836"/>
      <c r="CY102" s="836"/>
      <c r="CZ102" s="836"/>
      <c r="DA102" s="876"/>
      <c r="DB102" s="875" t="s">
        <v>516</v>
      </c>
      <c r="DC102" s="836"/>
      <c r="DD102" s="836"/>
      <c r="DE102" s="836"/>
      <c r="DF102" s="876"/>
      <c r="DG102" s="875" t="s">
        <v>516</v>
      </c>
      <c r="DH102" s="836"/>
      <c r="DI102" s="836"/>
      <c r="DJ102" s="836"/>
      <c r="DK102" s="876"/>
      <c r="DL102" s="875" t="s">
        <v>516</v>
      </c>
      <c r="DM102" s="836"/>
      <c r="DN102" s="836"/>
      <c r="DO102" s="836"/>
      <c r="DP102" s="876"/>
      <c r="DQ102" s="875" t="s">
        <v>516</v>
      </c>
      <c r="DR102" s="836"/>
      <c r="DS102" s="836"/>
      <c r="DT102" s="836"/>
      <c r="DU102" s="876"/>
      <c r="DV102" s="772"/>
      <c r="DW102" s="773"/>
      <c r="DX102" s="773"/>
      <c r="DY102" s="773"/>
      <c r="DZ102" s="899"/>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00" t="s">
        <v>419</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01" t="s">
        <v>420</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2" t="s">
        <v>423</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424</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6" customFormat="1" ht="26.25" customHeight="1" x14ac:dyDescent="0.2">
      <c r="A109" s="897" t="s">
        <v>425</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426</v>
      </c>
      <c r="AB109" s="878"/>
      <c r="AC109" s="878"/>
      <c r="AD109" s="878"/>
      <c r="AE109" s="879"/>
      <c r="AF109" s="877" t="s">
        <v>427</v>
      </c>
      <c r="AG109" s="878"/>
      <c r="AH109" s="878"/>
      <c r="AI109" s="878"/>
      <c r="AJ109" s="879"/>
      <c r="AK109" s="877" t="s">
        <v>302</v>
      </c>
      <c r="AL109" s="878"/>
      <c r="AM109" s="878"/>
      <c r="AN109" s="878"/>
      <c r="AO109" s="879"/>
      <c r="AP109" s="877" t="s">
        <v>428</v>
      </c>
      <c r="AQ109" s="878"/>
      <c r="AR109" s="878"/>
      <c r="AS109" s="878"/>
      <c r="AT109" s="880"/>
      <c r="AU109" s="897" t="s">
        <v>425</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426</v>
      </c>
      <c r="BR109" s="878"/>
      <c r="BS109" s="878"/>
      <c r="BT109" s="878"/>
      <c r="BU109" s="879"/>
      <c r="BV109" s="877" t="s">
        <v>427</v>
      </c>
      <c r="BW109" s="878"/>
      <c r="BX109" s="878"/>
      <c r="BY109" s="878"/>
      <c r="BZ109" s="879"/>
      <c r="CA109" s="877" t="s">
        <v>302</v>
      </c>
      <c r="CB109" s="878"/>
      <c r="CC109" s="878"/>
      <c r="CD109" s="878"/>
      <c r="CE109" s="879"/>
      <c r="CF109" s="898" t="s">
        <v>428</v>
      </c>
      <c r="CG109" s="898"/>
      <c r="CH109" s="898"/>
      <c r="CI109" s="898"/>
      <c r="CJ109" s="898"/>
      <c r="CK109" s="877" t="s">
        <v>429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426</v>
      </c>
      <c r="DH109" s="878"/>
      <c r="DI109" s="878"/>
      <c r="DJ109" s="878"/>
      <c r="DK109" s="879"/>
      <c r="DL109" s="877" t="s">
        <v>427</v>
      </c>
      <c r="DM109" s="878"/>
      <c r="DN109" s="878"/>
      <c r="DO109" s="878"/>
      <c r="DP109" s="879"/>
      <c r="DQ109" s="877" t="s">
        <v>302</v>
      </c>
      <c r="DR109" s="878"/>
      <c r="DS109" s="878"/>
      <c r="DT109" s="878"/>
      <c r="DU109" s="879"/>
      <c r="DV109" s="877" t="s">
        <v>428</v>
      </c>
      <c r="DW109" s="878"/>
      <c r="DX109" s="878"/>
      <c r="DY109" s="878"/>
      <c r="DZ109" s="880"/>
    </row>
    <row r="110" spans="1:131" s="216" customFormat="1" ht="26.25" customHeight="1" x14ac:dyDescent="0.2">
      <c r="A110" s="881" t="s">
        <v>430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447922</v>
      </c>
      <c r="AB110" s="885"/>
      <c r="AC110" s="885"/>
      <c r="AD110" s="885"/>
      <c r="AE110" s="886"/>
      <c r="AF110" s="887">
        <v>459889</v>
      </c>
      <c r="AG110" s="885"/>
      <c r="AH110" s="885"/>
      <c r="AI110" s="885"/>
      <c r="AJ110" s="886"/>
      <c r="AK110" s="887">
        <v>442161</v>
      </c>
      <c r="AL110" s="885"/>
      <c r="AM110" s="885"/>
      <c r="AN110" s="885"/>
      <c r="AO110" s="886"/>
      <c r="AP110" s="888">
        <v>13.6</v>
      </c>
      <c r="AQ110" s="889"/>
      <c r="AR110" s="889"/>
      <c r="AS110" s="889"/>
      <c r="AT110" s="890"/>
      <c r="AU110" s="891" t="s">
        <v>73</v>
      </c>
      <c r="AV110" s="892"/>
      <c r="AW110" s="892"/>
      <c r="AX110" s="892"/>
      <c r="AY110" s="892"/>
      <c r="AZ110" s="914" t="s">
        <v>431</v>
      </c>
      <c r="BA110" s="882"/>
      <c r="BB110" s="882"/>
      <c r="BC110" s="882"/>
      <c r="BD110" s="882"/>
      <c r="BE110" s="882"/>
      <c r="BF110" s="882"/>
      <c r="BG110" s="882"/>
      <c r="BH110" s="882"/>
      <c r="BI110" s="882"/>
      <c r="BJ110" s="882"/>
      <c r="BK110" s="882"/>
      <c r="BL110" s="882"/>
      <c r="BM110" s="882"/>
      <c r="BN110" s="882"/>
      <c r="BO110" s="882"/>
      <c r="BP110" s="883"/>
      <c r="BQ110" s="915">
        <v>4356649</v>
      </c>
      <c r="BR110" s="916"/>
      <c r="BS110" s="916"/>
      <c r="BT110" s="916"/>
      <c r="BU110" s="916"/>
      <c r="BV110" s="916">
        <v>4317213</v>
      </c>
      <c r="BW110" s="916"/>
      <c r="BX110" s="916"/>
      <c r="BY110" s="916"/>
      <c r="BZ110" s="916"/>
      <c r="CA110" s="916">
        <v>4277179</v>
      </c>
      <c r="CB110" s="916"/>
      <c r="CC110" s="916"/>
      <c r="CD110" s="916"/>
      <c r="CE110" s="916"/>
      <c r="CF110" s="929">
        <v>131.5</v>
      </c>
      <c r="CG110" s="930"/>
      <c r="CH110" s="930"/>
      <c r="CI110" s="930"/>
      <c r="CJ110" s="930"/>
      <c r="CK110" s="931" t="s">
        <v>432</v>
      </c>
      <c r="CL110" s="932"/>
      <c r="CM110" s="914" t="s">
        <v>433</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434</v>
      </c>
      <c r="DH110" s="916"/>
      <c r="DI110" s="916"/>
      <c r="DJ110" s="916"/>
      <c r="DK110" s="916"/>
      <c r="DL110" s="916" t="s">
        <v>127</v>
      </c>
      <c r="DM110" s="916"/>
      <c r="DN110" s="916"/>
      <c r="DO110" s="916"/>
      <c r="DP110" s="916"/>
      <c r="DQ110" s="916" t="s">
        <v>434</v>
      </c>
      <c r="DR110" s="916"/>
      <c r="DS110" s="916"/>
      <c r="DT110" s="916"/>
      <c r="DU110" s="916"/>
      <c r="DV110" s="917" t="s">
        <v>435</v>
      </c>
      <c r="DW110" s="917"/>
      <c r="DX110" s="917"/>
      <c r="DY110" s="917"/>
      <c r="DZ110" s="918"/>
    </row>
    <row r="111" spans="1:131" s="216" customFormat="1" ht="26.25" customHeight="1" x14ac:dyDescent="0.2">
      <c r="A111" s="919" t="s">
        <v>436</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437</v>
      </c>
      <c r="AB111" s="923"/>
      <c r="AC111" s="923"/>
      <c r="AD111" s="923"/>
      <c r="AE111" s="924"/>
      <c r="AF111" s="925" t="s">
        <v>437</v>
      </c>
      <c r="AG111" s="923"/>
      <c r="AH111" s="923"/>
      <c r="AI111" s="923"/>
      <c r="AJ111" s="924"/>
      <c r="AK111" s="925" t="s">
        <v>437</v>
      </c>
      <c r="AL111" s="923"/>
      <c r="AM111" s="923"/>
      <c r="AN111" s="923"/>
      <c r="AO111" s="924"/>
      <c r="AP111" s="926" t="s">
        <v>438</v>
      </c>
      <c r="AQ111" s="927"/>
      <c r="AR111" s="927"/>
      <c r="AS111" s="927"/>
      <c r="AT111" s="928"/>
      <c r="AU111" s="893"/>
      <c r="AV111" s="894"/>
      <c r="AW111" s="894"/>
      <c r="AX111" s="894"/>
      <c r="AY111" s="894"/>
      <c r="AZ111" s="907" t="s">
        <v>439</v>
      </c>
      <c r="BA111" s="908"/>
      <c r="BB111" s="908"/>
      <c r="BC111" s="908"/>
      <c r="BD111" s="908"/>
      <c r="BE111" s="908"/>
      <c r="BF111" s="908"/>
      <c r="BG111" s="908"/>
      <c r="BH111" s="908"/>
      <c r="BI111" s="908"/>
      <c r="BJ111" s="908"/>
      <c r="BK111" s="908"/>
      <c r="BL111" s="908"/>
      <c r="BM111" s="908"/>
      <c r="BN111" s="908"/>
      <c r="BO111" s="908"/>
      <c r="BP111" s="909"/>
      <c r="BQ111" s="910" t="s">
        <v>438</v>
      </c>
      <c r="BR111" s="911"/>
      <c r="BS111" s="911"/>
      <c r="BT111" s="911"/>
      <c r="BU111" s="911"/>
      <c r="BV111" s="911" t="s">
        <v>440</v>
      </c>
      <c r="BW111" s="911"/>
      <c r="BX111" s="911"/>
      <c r="BY111" s="911"/>
      <c r="BZ111" s="911"/>
      <c r="CA111" s="911" t="s">
        <v>440</v>
      </c>
      <c r="CB111" s="911"/>
      <c r="CC111" s="911"/>
      <c r="CD111" s="911"/>
      <c r="CE111" s="911"/>
      <c r="CF111" s="905" t="s">
        <v>438</v>
      </c>
      <c r="CG111" s="906"/>
      <c r="CH111" s="906"/>
      <c r="CI111" s="906"/>
      <c r="CJ111" s="906"/>
      <c r="CK111" s="933"/>
      <c r="CL111" s="934"/>
      <c r="CM111" s="907" t="s">
        <v>441</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437</v>
      </c>
      <c r="DH111" s="911"/>
      <c r="DI111" s="911"/>
      <c r="DJ111" s="911"/>
      <c r="DK111" s="911"/>
      <c r="DL111" s="911" t="s">
        <v>442</v>
      </c>
      <c r="DM111" s="911"/>
      <c r="DN111" s="911"/>
      <c r="DO111" s="911"/>
      <c r="DP111" s="911"/>
      <c r="DQ111" s="911" t="s">
        <v>438</v>
      </c>
      <c r="DR111" s="911"/>
      <c r="DS111" s="911"/>
      <c r="DT111" s="911"/>
      <c r="DU111" s="911"/>
      <c r="DV111" s="912" t="s">
        <v>443</v>
      </c>
      <c r="DW111" s="912"/>
      <c r="DX111" s="912"/>
      <c r="DY111" s="912"/>
      <c r="DZ111" s="913"/>
    </row>
    <row r="112" spans="1:131" s="216" customFormat="1" ht="26.25" customHeight="1" x14ac:dyDescent="0.2">
      <c r="A112" s="937" t="s">
        <v>444</v>
      </c>
      <c r="B112" s="938"/>
      <c r="C112" s="908" t="s">
        <v>445</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43" t="s">
        <v>442</v>
      </c>
      <c r="AB112" s="944"/>
      <c r="AC112" s="944"/>
      <c r="AD112" s="944"/>
      <c r="AE112" s="945"/>
      <c r="AF112" s="946" t="s">
        <v>446</v>
      </c>
      <c r="AG112" s="944"/>
      <c r="AH112" s="944"/>
      <c r="AI112" s="944"/>
      <c r="AJ112" s="945"/>
      <c r="AK112" s="946" t="s">
        <v>442</v>
      </c>
      <c r="AL112" s="944"/>
      <c r="AM112" s="944"/>
      <c r="AN112" s="944"/>
      <c r="AO112" s="945"/>
      <c r="AP112" s="947" t="s">
        <v>447</v>
      </c>
      <c r="AQ112" s="948"/>
      <c r="AR112" s="948"/>
      <c r="AS112" s="948"/>
      <c r="AT112" s="949"/>
      <c r="AU112" s="893"/>
      <c r="AV112" s="894"/>
      <c r="AW112" s="894"/>
      <c r="AX112" s="894"/>
      <c r="AY112" s="894"/>
      <c r="AZ112" s="907" t="s">
        <v>448</v>
      </c>
      <c r="BA112" s="908"/>
      <c r="BB112" s="908"/>
      <c r="BC112" s="908"/>
      <c r="BD112" s="908"/>
      <c r="BE112" s="908"/>
      <c r="BF112" s="908"/>
      <c r="BG112" s="908"/>
      <c r="BH112" s="908"/>
      <c r="BI112" s="908"/>
      <c r="BJ112" s="908"/>
      <c r="BK112" s="908"/>
      <c r="BL112" s="908"/>
      <c r="BM112" s="908"/>
      <c r="BN112" s="908"/>
      <c r="BO112" s="908"/>
      <c r="BP112" s="909"/>
      <c r="BQ112" s="910">
        <v>212191</v>
      </c>
      <c r="BR112" s="911"/>
      <c r="BS112" s="911"/>
      <c r="BT112" s="911"/>
      <c r="BU112" s="911"/>
      <c r="BV112" s="911">
        <v>290173</v>
      </c>
      <c r="BW112" s="911"/>
      <c r="BX112" s="911"/>
      <c r="BY112" s="911"/>
      <c r="BZ112" s="911"/>
      <c r="CA112" s="911">
        <v>335289</v>
      </c>
      <c r="CB112" s="911"/>
      <c r="CC112" s="911"/>
      <c r="CD112" s="911"/>
      <c r="CE112" s="911"/>
      <c r="CF112" s="905">
        <v>10.3</v>
      </c>
      <c r="CG112" s="906"/>
      <c r="CH112" s="906"/>
      <c r="CI112" s="906"/>
      <c r="CJ112" s="906"/>
      <c r="CK112" s="933"/>
      <c r="CL112" s="934"/>
      <c r="CM112" s="907" t="s">
        <v>449</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443</v>
      </c>
      <c r="DH112" s="911"/>
      <c r="DI112" s="911"/>
      <c r="DJ112" s="911"/>
      <c r="DK112" s="911"/>
      <c r="DL112" s="911" t="s">
        <v>447</v>
      </c>
      <c r="DM112" s="911"/>
      <c r="DN112" s="911"/>
      <c r="DO112" s="911"/>
      <c r="DP112" s="911"/>
      <c r="DQ112" s="911" t="s">
        <v>440</v>
      </c>
      <c r="DR112" s="911"/>
      <c r="DS112" s="911"/>
      <c r="DT112" s="911"/>
      <c r="DU112" s="911"/>
      <c r="DV112" s="912" t="s">
        <v>450</v>
      </c>
      <c r="DW112" s="912"/>
      <c r="DX112" s="912"/>
      <c r="DY112" s="912"/>
      <c r="DZ112" s="913"/>
    </row>
    <row r="113" spans="1:130" s="216" customFormat="1" ht="26.25" customHeight="1" x14ac:dyDescent="0.2">
      <c r="A113" s="939"/>
      <c r="B113" s="940"/>
      <c r="C113" s="908" t="s">
        <v>451</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22">
        <v>19612</v>
      </c>
      <c r="AB113" s="923"/>
      <c r="AC113" s="923"/>
      <c r="AD113" s="923"/>
      <c r="AE113" s="924"/>
      <c r="AF113" s="925">
        <v>18982</v>
      </c>
      <c r="AG113" s="923"/>
      <c r="AH113" s="923"/>
      <c r="AI113" s="923"/>
      <c r="AJ113" s="924"/>
      <c r="AK113" s="925">
        <v>18825</v>
      </c>
      <c r="AL113" s="923"/>
      <c r="AM113" s="923"/>
      <c r="AN113" s="923"/>
      <c r="AO113" s="924"/>
      <c r="AP113" s="926">
        <v>0.6</v>
      </c>
      <c r="AQ113" s="927"/>
      <c r="AR113" s="927"/>
      <c r="AS113" s="927"/>
      <c r="AT113" s="928"/>
      <c r="AU113" s="893"/>
      <c r="AV113" s="894"/>
      <c r="AW113" s="894"/>
      <c r="AX113" s="894"/>
      <c r="AY113" s="894"/>
      <c r="AZ113" s="907" t="s">
        <v>452</v>
      </c>
      <c r="BA113" s="908"/>
      <c r="BB113" s="908"/>
      <c r="BC113" s="908"/>
      <c r="BD113" s="908"/>
      <c r="BE113" s="908"/>
      <c r="BF113" s="908"/>
      <c r="BG113" s="908"/>
      <c r="BH113" s="908"/>
      <c r="BI113" s="908"/>
      <c r="BJ113" s="908"/>
      <c r="BK113" s="908"/>
      <c r="BL113" s="908"/>
      <c r="BM113" s="908"/>
      <c r="BN113" s="908"/>
      <c r="BO113" s="908"/>
      <c r="BP113" s="909"/>
      <c r="BQ113" s="910">
        <v>559158</v>
      </c>
      <c r="BR113" s="911"/>
      <c r="BS113" s="911"/>
      <c r="BT113" s="911"/>
      <c r="BU113" s="911"/>
      <c r="BV113" s="911">
        <v>521303</v>
      </c>
      <c r="BW113" s="911"/>
      <c r="BX113" s="911"/>
      <c r="BY113" s="911"/>
      <c r="BZ113" s="911"/>
      <c r="CA113" s="911">
        <v>475361</v>
      </c>
      <c r="CB113" s="911"/>
      <c r="CC113" s="911"/>
      <c r="CD113" s="911"/>
      <c r="CE113" s="911"/>
      <c r="CF113" s="905">
        <v>14.6</v>
      </c>
      <c r="CG113" s="906"/>
      <c r="CH113" s="906"/>
      <c r="CI113" s="906"/>
      <c r="CJ113" s="906"/>
      <c r="CK113" s="933"/>
      <c r="CL113" s="934"/>
      <c r="CM113" s="907" t="s">
        <v>453</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3" t="s">
        <v>440</v>
      </c>
      <c r="DH113" s="944"/>
      <c r="DI113" s="944"/>
      <c r="DJ113" s="944"/>
      <c r="DK113" s="945"/>
      <c r="DL113" s="946" t="s">
        <v>434</v>
      </c>
      <c r="DM113" s="944"/>
      <c r="DN113" s="944"/>
      <c r="DO113" s="944"/>
      <c r="DP113" s="945"/>
      <c r="DQ113" s="946" t="s">
        <v>434</v>
      </c>
      <c r="DR113" s="944"/>
      <c r="DS113" s="944"/>
      <c r="DT113" s="944"/>
      <c r="DU113" s="945"/>
      <c r="DV113" s="947" t="s">
        <v>442</v>
      </c>
      <c r="DW113" s="948"/>
      <c r="DX113" s="948"/>
      <c r="DY113" s="948"/>
      <c r="DZ113" s="949"/>
    </row>
    <row r="114" spans="1:130" s="216" customFormat="1" ht="26.25" customHeight="1" x14ac:dyDescent="0.2">
      <c r="A114" s="939"/>
      <c r="B114" s="940"/>
      <c r="C114" s="908" t="s">
        <v>454</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43">
        <v>34340</v>
      </c>
      <c r="AB114" s="944"/>
      <c r="AC114" s="944"/>
      <c r="AD114" s="944"/>
      <c r="AE114" s="945"/>
      <c r="AF114" s="946">
        <v>35727</v>
      </c>
      <c r="AG114" s="944"/>
      <c r="AH114" s="944"/>
      <c r="AI114" s="944"/>
      <c r="AJ114" s="945"/>
      <c r="AK114" s="946">
        <v>32185</v>
      </c>
      <c r="AL114" s="944"/>
      <c r="AM114" s="944"/>
      <c r="AN114" s="944"/>
      <c r="AO114" s="945"/>
      <c r="AP114" s="947">
        <v>1</v>
      </c>
      <c r="AQ114" s="948"/>
      <c r="AR114" s="948"/>
      <c r="AS114" s="948"/>
      <c r="AT114" s="949"/>
      <c r="AU114" s="893"/>
      <c r="AV114" s="894"/>
      <c r="AW114" s="894"/>
      <c r="AX114" s="894"/>
      <c r="AY114" s="894"/>
      <c r="AZ114" s="907" t="s">
        <v>455</v>
      </c>
      <c r="BA114" s="908"/>
      <c r="BB114" s="908"/>
      <c r="BC114" s="908"/>
      <c r="BD114" s="908"/>
      <c r="BE114" s="908"/>
      <c r="BF114" s="908"/>
      <c r="BG114" s="908"/>
      <c r="BH114" s="908"/>
      <c r="BI114" s="908"/>
      <c r="BJ114" s="908"/>
      <c r="BK114" s="908"/>
      <c r="BL114" s="908"/>
      <c r="BM114" s="908"/>
      <c r="BN114" s="908"/>
      <c r="BO114" s="908"/>
      <c r="BP114" s="909"/>
      <c r="BQ114" s="910">
        <v>1576811</v>
      </c>
      <c r="BR114" s="911"/>
      <c r="BS114" s="911"/>
      <c r="BT114" s="911"/>
      <c r="BU114" s="911"/>
      <c r="BV114" s="911">
        <v>1475373</v>
      </c>
      <c r="BW114" s="911"/>
      <c r="BX114" s="911"/>
      <c r="BY114" s="911"/>
      <c r="BZ114" s="911"/>
      <c r="CA114" s="911">
        <v>1455252</v>
      </c>
      <c r="CB114" s="911"/>
      <c r="CC114" s="911"/>
      <c r="CD114" s="911"/>
      <c r="CE114" s="911"/>
      <c r="CF114" s="905">
        <v>44.7</v>
      </c>
      <c r="CG114" s="906"/>
      <c r="CH114" s="906"/>
      <c r="CI114" s="906"/>
      <c r="CJ114" s="906"/>
      <c r="CK114" s="933"/>
      <c r="CL114" s="934"/>
      <c r="CM114" s="907" t="s">
        <v>456</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3" t="s">
        <v>443</v>
      </c>
      <c r="DH114" s="944"/>
      <c r="DI114" s="944"/>
      <c r="DJ114" s="944"/>
      <c r="DK114" s="945"/>
      <c r="DL114" s="946" t="s">
        <v>440</v>
      </c>
      <c r="DM114" s="944"/>
      <c r="DN114" s="944"/>
      <c r="DO114" s="944"/>
      <c r="DP114" s="945"/>
      <c r="DQ114" s="946" t="s">
        <v>434</v>
      </c>
      <c r="DR114" s="944"/>
      <c r="DS114" s="944"/>
      <c r="DT114" s="944"/>
      <c r="DU114" s="945"/>
      <c r="DV114" s="947" t="s">
        <v>440</v>
      </c>
      <c r="DW114" s="948"/>
      <c r="DX114" s="948"/>
      <c r="DY114" s="948"/>
      <c r="DZ114" s="949"/>
    </row>
    <row r="115" spans="1:130" s="216" customFormat="1" ht="26.25" customHeight="1" x14ac:dyDescent="0.2">
      <c r="A115" s="939"/>
      <c r="B115" s="940"/>
      <c r="C115" s="908" t="s">
        <v>457</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22" t="s">
        <v>437</v>
      </c>
      <c r="AB115" s="923"/>
      <c r="AC115" s="923"/>
      <c r="AD115" s="923"/>
      <c r="AE115" s="924"/>
      <c r="AF115" s="925" t="s">
        <v>438</v>
      </c>
      <c r="AG115" s="923"/>
      <c r="AH115" s="923"/>
      <c r="AI115" s="923"/>
      <c r="AJ115" s="924"/>
      <c r="AK115" s="925" t="s">
        <v>434</v>
      </c>
      <c r="AL115" s="923"/>
      <c r="AM115" s="923"/>
      <c r="AN115" s="923"/>
      <c r="AO115" s="924"/>
      <c r="AP115" s="926" t="s">
        <v>442</v>
      </c>
      <c r="AQ115" s="927"/>
      <c r="AR115" s="927"/>
      <c r="AS115" s="927"/>
      <c r="AT115" s="928"/>
      <c r="AU115" s="893"/>
      <c r="AV115" s="894"/>
      <c r="AW115" s="894"/>
      <c r="AX115" s="894"/>
      <c r="AY115" s="894"/>
      <c r="AZ115" s="907" t="s">
        <v>458</v>
      </c>
      <c r="BA115" s="908"/>
      <c r="BB115" s="908"/>
      <c r="BC115" s="908"/>
      <c r="BD115" s="908"/>
      <c r="BE115" s="908"/>
      <c r="BF115" s="908"/>
      <c r="BG115" s="908"/>
      <c r="BH115" s="908"/>
      <c r="BI115" s="908"/>
      <c r="BJ115" s="908"/>
      <c r="BK115" s="908"/>
      <c r="BL115" s="908"/>
      <c r="BM115" s="908"/>
      <c r="BN115" s="908"/>
      <c r="BO115" s="908"/>
      <c r="BP115" s="909"/>
      <c r="BQ115" s="910" t="s">
        <v>127</v>
      </c>
      <c r="BR115" s="911"/>
      <c r="BS115" s="911"/>
      <c r="BT115" s="911"/>
      <c r="BU115" s="911"/>
      <c r="BV115" s="911" t="s">
        <v>442</v>
      </c>
      <c r="BW115" s="911"/>
      <c r="BX115" s="911"/>
      <c r="BY115" s="911"/>
      <c r="BZ115" s="911"/>
      <c r="CA115" s="911" t="s">
        <v>440</v>
      </c>
      <c r="CB115" s="911"/>
      <c r="CC115" s="911"/>
      <c r="CD115" s="911"/>
      <c r="CE115" s="911"/>
      <c r="CF115" s="905" t="s">
        <v>447</v>
      </c>
      <c r="CG115" s="906"/>
      <c r="CH115" s="906"/>
      <c r="CI115" s="906"/>
      <c r="CJ115" s="906"/>
      <c r="CK115" s="933"/>
      <c r="CL115" s="934"/>
      <c r="CM115" s="907" t="s">
        <v>459</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43" t="s">
        <v>440</v>
      </c>
      <c r="DH115" s="944"/>
      <c r="DI115" s="944"/>
      <c r="DJ115" s="944"/>
      <c r="DK115" s="945"/>
      <c r="DL115" s="946" t="s">
        <v>446</v>
      </c>
      <c r="DM115" s="944"/>
      <c r="DN115" s="944"/>
      <c r="DO115" s="944"/>
      <c r="DP115" s="945"/>
      <c r="DQ115" s="946" t="s">
        <v>434</v>
      </c>
      <c r="DR115" s="944"/>
      <c r="DS115" s="944"/>
      <c r="DT115" s="944"/>
      <c r="DU115" s="945"/>
      <c r="DV115" s="947" t="s">
        <v>438</v>
      </c>
      <c r="DW115" s="948"/>
      <c r="DX115" s="948"/>
      <c r="DY115" s="948"/>
      <c r="DZ115" s="949"/>
    </row>
    <row r="116" spans="1:130" s="216" customFormat="1" ht="26.25" customHeight="1" x14ac:dyDescent="0.2">
      <c r="A116" s="941"/>
      <c r="B116" s="942"/>
      <c r="C116" s="950" t="s">
        <v>460</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43" t="s">
        <v>434</v>
      </c>
      <c r="AB116" s="944"/>
      <c r="AC116" s="944"/>
      <c r="AD116" s="944"/>
      <c r="AE116" s="945"/>
      <c r="AF116" s="946" t="s">
        <v>434</v>
      </c>
      <c r="AG116" s="944"/>
      <c r="AH116" s="944"/>
      <c r="AI116" s="944"/>
      <c r="AJ116" s="945"/>
      <c r="AK116" s="946" t="s">
        <v>434</v>
      </c>
      <c r="AL116" s="944"/>
      <c r="AM116" s="944"/>
      <c r="AN116" s="944"/>
      <c r="AO116" s="945"/>
      <c r="AP116" s="947" t="s">
        <v>434</v>
      </c>
      <c r="AQ116" s="948"/>
      <c r="AR116" s="948"/>
      <c r="AS116" s="948"/>
      <c r="AT116" s="949"/>
      <c r="AU116" s="893"/>
      <c r="AV116" s="894"/>
      <c r="AW116" s="894"/>
      <c r="AX116" s="894"/>
      <c r="AY116" s="894"/>
      <c r="AZ116" s="952" t="s">
        <v>461</v>
      </c>
      <c r="BA116" s="953"/>
      <c r="BB116" s="953"/>
      <c r="BC116" s="953"/>
      <c r="BD116" s="953"/>
      <c r="BE116" s="953"/>
      <c r="BF116" s="953"/>
      <c r="BG116" s="953"/>
      <c r="BH116" s="953"/>
      <c r="BI116" s="953"/>
      <c r="BJ116" s="953"/>
      <c r="BK116" s="953"/>
      <c r="BL116" s="953"/>
      <c r="BM116" s="953"/>
      <c r="BN116" s="953"/>
      <c r="BO116" s="953"/>
      <c r="BP116" s="954"/>
      <c r="BQ116" s="910" t="s">
        <v>437</v>
      </c>
      <c r="BR116" s="911"/>
      <c r="BS116" s="911"/>
      <c r="BT116" s="911"/>
      <c r="BU116" s="911"/>
      <c r="BV116" s="911" t="s">
        <v>440</v>
      </c>
      <c r="BW116" s="911"/>
      <c r="BX116" s="911"/>
      <c r="BY116" s="911"/>
      <c r="BZ116" s="911"/>
      <c r="CA116" s="911" t="s">
        <v>438</v>
      </c>
      <c r="CB116" s="911"/>
      <c r="CC116" s="911"/>
      <c r="CD116" s="911"/>
      <c r="CE116" s="911"/>
      <c r="CF116" s="905" t="s">
        <v>440</v>
      </c>
      <c r="CG116" s="906"/>
      <c r="CH116" s="906"/>
      <c r="CI116" s="906"/>
      <c r="CJ116" s="906"/>
      <c r="CK116" s="933"/>
      <c r="CL116" s="934"/>
      <c r="CM116" s="907" t="s">
        <v>462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3" t="s">
        <v>434</v>
      </c>
      <c r="DH116" s="944"/>
      <c r="DI116" s="944"/>
      <c r="DJ116" s="944"/>
      <c r="DK116" s="945"/>
      <c r="DL116" s="946" t="s">
        <v>434</v>
      </c>
      <c r="DM116" s="944"/>
      <c r="DN116" s="944"/>
      <c r="DO116" s="944"/>
      <c r="DP116" s="945"/>
      <c r="DQ116" s="946" t="s">
        <v>442</v>
      </c>
      <c r="DR116" s="944"/>
      <c r="DS116" s="944"/>
      <c r="DT116" s="944"/>
      <c r="DU116" s="945"/>
      <c r="DV116" s="947" t="s">
        <v>434</v>
      </c>
      <c r="DW116" s="948"/>
      <c r="DX116" s="948"/>
      <c r="DY116" s="948"/>
      <c r="DZ116" s="949"/>
    </row>
    <row r="117" spans="1:130" s="216" customFormat="1" ht="26.25" customHeight="1" x14ac:dyDescent="0.2">
      <c r="A117" s="897" t="s">
        <v>184</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2" t="s">
        <v>463</v>
      </c>
      <c r="Z117" s="879"/>
      <c r="AA117" s="963">
        <v>501874</v>
      </c>
      <c r="AB117" s="964"/>
      <c r="AC117" s="964"/>
      <c r="AD117" s="964"/>
      <c r="AE117" s="965"/>
      <c r="AF117" s="966">
        <v>514598</v>
      </c>
      <c r="AG117" s="964"/>
      <c r="AH117" s="964"/>
      <c r="AI117" s="964"/>
      <c r="AJ117" s="965"/>
      <c r="AK117" s="966">
        <v>493171</v>
      </c>
      <c r="AL117" s="964"/>
      <c r="AM117" s="964"/>
      <c r="AN117" s="964"/>
      <c r="AO117" s="965"/>
      <c r="AP117" s="967"/>
      <c r="AQ117" s="968"/>
      <c r="AR117" s="968"/>
      <c r="AS117" s="968"/>
      <c r="AT117" s="969"/>
      <c r="AU117" s="893"/>
      <c r="AV117" s="894"/>
      <c r="AW117" s="894"/>
      <c r="AX117" s="894"/>
      <c r="AY117" s="894"/>
      <c r="AZ117" s="959" t="s">
        <v>464</v>
      </c>
      <c r="BA117" s="960"/>
      <c r="BB117" s="960"/>
      <c r="BC117" s="960"/>
      <c r="BD117" s="960"/>
      <c r="BE117" s="960"/>
      <c r="BF117" s="960"/>
      <c r="BG117" s="960"/>
      <c r="BH117" s="960"/>
      <c r="BI117" s="960"/>
      <c r="BJ117" s="960"/>
      <c r="BK117" s="960"/>
      <c r="BL117" s="960"/>
      <c r="BM117" s="960"/>
      <c r="BN117" s="960"/>
      <c r="BO117" s="960"/>
      <c r="BP117" s="961"/>
      <c r="BQ117" s="910" t="s">
        <v>442</v>
      </c>
      <c r="BR117" s="911"/>
      <c r="BS117" s="911"/>
      <c r="BT117" s="911"/>
      <c r="BU117" s="911"/>
      <c r="BV117" s="911" t="s">
        <v>127</v>
      </c>
      <c r="BW117" s="911"/>
      <c r="BX117" s="911"/>
      <c r="BY117" s="911"/>
      <c r="BZ117" s="911"/>
      <c r="CA117" s="911" t="s">
        <v>443</v>
      </c>
      <c r="CB117" s="911"/>
      <c r="CC117" s="911"/>
      <c r="CD117" s="911"/>
      <c r="CE117" s="911"/>
      <c r="CF117" s="905" t="s">
        <v>437</v>
      </c>
      <c r="CG117" s="906"/>
      <c r="CH117" s="906"/>
      <c r="CI117" s="906"/>
      <c r="CJ117" s="906"/>
      <c r="CK117" s="933"/>
      <c r="CL117" s="934"/>
      <c r="CM117" s="907" t="s">
        <v>465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3" t="s">
        <v>447</v>
      </c>
      <c r="DH117" s="944"/>
      <c r="DI117" s="944"/>
      <c r="DJ117" s="944"/>
      <c r="DK117" s="945"/>
      <c r="DL117" s="946" t="s">
        <v>127</v>
      </c>
      <c r="DM117" s="944"/>
      <c r="DN117" s="944"/>
      <c r="DO117" s="944"/>
      <c r="DP117" s="945"/>
      <c r="DQ117" s="946" t="s">
        <v>437</v>
      </c>
      <c r="DR117" s="944"/>
      <c r="DS117" s="944"/>
      <c r="DT117" s="944"/>
      <c r="DU117" s="945"/>
      <c r="DV117" s="947" t="s">
        <v>437</v>
      </c>
      <c r="DW117" s="948"/>
      <c r="DX117" s="948"/>
      <c r="DY117" s="948"/>
      <c r="DZ117" s="949"/>
    </row>
    <row r="118" spans="1:130" s="216" customFormat="1" ht="26.25" customHeight="1" x14ac:dyDescent="0.2">
      <c r="A118" s="897" t="s">
        <v>429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426</v>
      </c>
      <c r="AB118" s="878"/>
      <c r="AC118" s="878"/>
      <c r="AD118" s="878"/>
      <c r="AE118" s="879"/>
      <c r="AF118" s="877" t="s">
        <v>427</v>
      </c>
      <c r="AG118" s="878"/>
      <c r="AH118" s="878"/>
      <c r="AI118" s="878"/>
      <c r="AJ118" s="879"/>
      <c r="AK118" s="877" t="s">
        <v>302</v>
      </c>
      <c r="AL118" s="878"/>
      <c r="AM118" s="878"/>
      <c r="AN118" s="878"/>
      <c r="AO118" s="879"/>
      <c r="AP118" s="955" t="s">
        <v>428</v>
      </c>
      <c r="AQ118" s="956"/>
      <c r="AR118" s="956"/>
      <c r="AS118" s="956"/>
      <c r="AT118" s="957"/>
      <c r="AU118" s="893"/>
      <c r="AV118" s="894"/>
      <c r="AW118" s="894"/>
      <c r="AX118" s="894"/>
      <c r="AY118" s="894"/>
      <c r="AZ118" s="958" t="s">
        <v>466</v>
      </c>
      <c r="BA118" s="950"/>
      <c r="BB118" s="950"/>
      <c r="BC118" s="950"/>
      <c r="BD118" s="950"/>
      <c r="BE118" s="950"/>
      <c r="BF118" s="950"/>
      <c r="BG118" s="950"/>
      <c r="BH118" s="950"/>
      <c r="BI118" s="950"/>
      <c r="BJ118" s="950"/>
      <c r="BK118" s="950"/>
      <c r="BL118" s="950"/>
      <c r="BM118" s="950"/>
      <c r="BN118" s="950"/>
      <c r="BO118" s="950"/>
      <c r="BP118" s="951"/>
      <c r="BQ118" s="984" t="s">
        <v>437</v>
      </c>
      <c r="BR118" s="985"/>
      <c r="BS118" s="985"/>
      <c r="BT118" s="985"/>
      <c r="BU118" s="985"/>
      <c r="BV118" s="985" t="s">
        <v>437</v>
      </c>
      <c r="BW118" s="985"/>
      <c r="BX118" s="985"/>
      <c r="BY118" s="985"/>
      <c r="BZ118" s="985"/>
      <c r="CA118" s="985" t="s">
        <v>437</v>
      </c>
      <c r="CB118" s="985"/>
      <c r="CC118" s="985"/>
      <c r="CD118" s="985"/>
      <c r="CE118" s="985"/>
      <c r="CF118" s="905" t="s">
        <v>127</v>
      </c>
      <c r="CG118" s="906"/>
      <c r="CH118" s="906"/>
      <c r="CI118" s="906"/>
      <c r="CJ118" s="906"/>
      <c r="CK118" s="933"/>
      <c r="CL118" s="934"/>
      <c r="CM118" s="907" t="s">
        <v>467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3" t="s">
        <v>127</v>
      </c>
      <c r="DH118" s="944"/>
      <c r="DI118" s="944"/>
      <c r="DJ118" s="944"/>
      <c r="DK118" s="945"/>
      <c r="DL118" s="946" t="s">
        <v>127</v>
      </c>
      <c r="DM118" s="944"/>
      <c r="DN118" s="944"/>
      <c r="DO118" s="944"/>
      <c r="DP118" s="945"/>
      <c r="DQ118" s="946" t="s">
        <v>437</v>
      </c>
      <c r="DR118" s="944"/>
      <c r="DS118" s="944"/>
      <c r="DT118" s="944"/>
      <c r="DU118" s="945"/>
      <c r="DV118" s="947" t="s">
        <v>437</v>
      </c>
      <c r="DW118" s="948"/>
      <c r="DX118" s="948"/>
      <c r="DY118" s="948"/>
      <c r="DZ118" s="949"/>
    </row>
    <row r="119" spans="1:130" s="216" customFormat="1" ht="26.25" customHeight="1" x14ac:dyDescent="0.2">
      <c r="A119" s="1041" t="s">
        <v>432</v>
      </c>
      <c r="B119" s="932"/>
      <c r="C119" s="914" t="s">
        <v>433</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127</v>
      </c>
      <c r="AB119" s="885"/>
      <c r="AC119" s="885"/>
      <c r="AD119" s="885"/>
      <c r="AE119" s="886"/>
      <c r="AF119" s="887" t="s">
        <v>442</v>
      </c>
      <c r="AG119" s="885"/>
      <c r="AH119" s="885"/>
      <c r="AI119" s="885"/>
      <c r="AJ119" s="886"/>
      <c r="AK119" s="887" t="s">
        <v>437</v>
      </c>
      <c r="AL119" s="885"/>
      <c r="AM119" s="885"/>
      <c r="AN119" s="885"/>
      <c r="AO119" s="886"/>
      <c r="AP119" s="888" t="s">
        <v>440</v>
      </c>
      <c r="AQ119" s="889"/>
      <c r="AR119" s="889"/>
      <c r="AS119" s="889"/>
      <c r="AT119" s="890"/>
      <c r="AU119" s="895"/>
      <c r="AV119" s="896"/>
      <c r="AW119" s="896"/>
      <c r="AX119" s="896"/>
      <c r="AY119" s="896"/>
      <c r="AZ119" s="237" t="s">
        <v>184</v>
      </c>
      <c r="BA119" s="237"/>
      <c r="BB119" s="237"/>
      <c r="BC119" s="237"/>
      <c r="BD119" s="237"/>
      <c r="BE119" s="237"/>
      <c r="BF119" s="237"/>
      <c r="BG119" s="237"/>
      <c r="BH119" s="237"/>
      <c r="BI119" s="237"/>
      <c r="BJ119" s="237"/>
      <c r="BK119" s="237"/>
      <c r="BL119" s="237"/>
      <c r="BM119" s="237"/>
      <c r="BN119" s="237"/>
      <c r="BO119" s="962" t="s">
        <v>468</v>
      </c>
      <c r="BP119" s="990"/>
      <c r="BQ119" s="984">
        <v>6704809</v>
      </c>
      <c r="BR119" s="985"/>
      <c r="BS119" s="985"/>
      <c r="BT119" s="985"/>
      <c r="BU119" s="985"/>
      <c r="BV119" s="985">
        <v>6604062</v>
      </c>
      <c r="BW119" s="985"/>
      <c r="BX119" s="985"/>
      <c r="BY119" s="985"/>
      <c r="BZ119" s="985"/>
      <c r="CA119" s="985">
        <v>6543081</v>
      </c>
      <c r="CB119" s="985"/>
      <c r="CC119" s="985"/>
      <c r="CD119" s="985"/>
      <c r="CE119" s="985"/>
      <c r="CF119" s="986"/>
      <c r="CG119" s="987"/>
      <c r="CH119" s="987"/>
      <c r="CI119" s="987"/>
      <c r="CJ119" s="988"/>
      <c r="CK119" s="935"/>
      <c r="CL119" s="936"/>
      <c r="CM119" s="958" t="s">
        <v>469</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89" t="s">
        <v>437</v>
      </c>
      <c r="DH119" s="971"/>
      <c r="DI119" s="971"/>
      <c r="DJ119" s="971"/>
      <c r="DK119" s="972"/>
      <c r="DL119" s="970" t="s">
        <v>442</v>
      </c>
      <c r="DM119" s="971"/>
      <c r="DN119" s="971"/>
      <c r="DO119" s="971"/>
      <c r="DP119" s="972"/>
      <c r="DQ119" s="970" t="s">
        <v>127</v>
      </c>
      <c r="DR119" s="971"/>
      <c r="DS119" s="971"/>
      <c r="DT119" s="971"/>
      <c r="DU119" s="972"/>
      <c r="DV119" s="973" t="s">
        <v>450</v>
      </c>
      <c r="DW119" s="974"/>
      <c r="DX119" s="974"/>
      <c r="DY119" s="974"/>
      <c r="DZ119" s="975"/>
    </row>
    <row r="120" spans="1:130" s="216" customFormat="1" ht="26.25" customHeight="1" x14ac:dyDescent="0.2">
      <c r="A120" s="1042"/>
      <c r="B120" s="934"/>
      <c r="C120" s="907" t="s">
        <v>441</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3" t="s">
        <v>437</v>
      </c>
      <c r="AB120" s="944"/>
      <c r="AC120" s="944"/>
      <c r="AD120" s="944"/>
      <c r="AE120" s="945"/>
      <c r="AF120" s="946" t="s">
        <v>127</v>
      </c>
      <c r="AG120" s="944"/>
      <c r="AH120" s="944"/>
      <c r="AI120" s="944"/>
      <c r="AJ120" s="945"/>
      <c r="AK120" s="946" t="s">
        <v>438</v>
      </c>
      <c r="AL120" s="944"/>
      <c r="AM120" s="944"/>
      <c r="AN120" s="944"/>
      <c r="AO120" s="945"/>
      <c r="AP120" s="947" t="s">
        <v>447</v>
      </c>
      <c r="AQ120" s="948"/>
      <c r="AR120" s="948"/>
      <c r="AS120" s="948"/>
      <c r="AT120" s="949"/>
      <c r="AU120" s="976" t="s">
        <v>470</v>
      </c>
      <c r="AV120" s="977"/>
      <c r="AW120" s="977"/>
      <c r="AX120" s="977"/>
      <c r="AY120" s="978"/>
      <c r="AZ120" s="914" t="s">
        <v>471</v>
      </c>
      <c r="BA120" s="882"/>
      <c r="BB120" s="882"/>
      <c r="BC120" s="882"/>
      <c r="BD120" s="882"/>
      <c r="BE120" s="882"/>
      <c r="BF120" s="882"/>
      <c r="BG120" s="882"/>
      <c r="BH120" s="882"/>
      <c r="BI120" s="882"/>
      <c r="BJ120" s="882"/>
      <c r="BK120" s="882"/>
      <c r="BL120" s="882"/>
      <c r="BM120" s="882"/>
      <c r="BN120" s="882"/>
      <c r="BO120" s="882"/>
      <c r="BP120" s="883"/>
      <c r="BQ120" s="915">
        <v>2732399</v>
      </c>
      <c r="BR120" s="916"/>
      <c r="BS120" s="916"/>
      <c r="BT120" s="916"/>
      <c r="BU120" s="916"/>
      <c r="BV120" s="916">
        <v>2644649</v>
      </c>
      <c r="BW120" s="916"/>
      <c r="BX120" s="916"/>
      <c r="BY120" s="916"/>
      <c r="BZ120" s="916"/>
      <c r="CA120" s="916">
        <v>2915265</v>
      </c>
      <c r="CB120" s="916"/>
      <c r="CC120" s="916"/>
      <c r="CD120" s="916"/>
      <c r="CE120" s="916"/>
      <c r="CF120" s="929">
        <v>89.6</v>
      </c>
      <c r="CG120" s="930"/>
      <c r="CH120" s="930"/>
      <c r="CI120" s="930"/>
      <c r="CJ120" s="930"/>
      <c r="CK120" s="991" t="s">
        <v>472</v>
      </c>
      <c r="CL120" s="992"/>
      <c r="CM120" s="992"/>
      <c r="CN120" s="992"/>
      <c r="CO120" s="993"/>
      <c r="CP120" s="999" t="s">
        <v>473</v>
      </c>
      <c r="CQ120" s="1000"/>
      <c r="CR120" s="1000"/>
      <c r="CS120" s="1000"/>
      <c r="CT120" s="1000"/>
      <c r="CU120" s="1000"/>
      <c r="CV120" s="1000"/>
      <c r="CW120" s="1000"/>
      <c r="CX120" s="1000"/>
      <c r="CY120" s="1000"/>
      <c r="CZ120" s="1000"/>
      <c r="DA120" s="1000"/>
      <c r="DB120" s="1000"/>
      <c r="DC120" s="1000"/>
      <c r="DD120" s="1000"/>
      <c r="DE120" s="1000"/>
      <c r="DF120" s="1001"/>
      <c r="DG120" s="915">
        <v>212191</v>
      </c>
      <c r="DH120" s="916"/>
      <c r="DI120" s="916"/>
      <c r="DJ120" s="916"/>
      <c r="DK120" s="916"/>
      <c r="DL120" s="916">
        <v>290173</v>
      </c>
      <c r="DM120" s="916"/>
      <c r="DN120" s="916"/>
      <c r="DO120" s="916"/>
      <c r="DP120" s="916"/>
      <c r="DQ120" s="916">
        <v>335289</v>
      </c>
      <c r="DR120" s="916"/>
      <c r="DS120" s="916"/>
      <c r="DT120" s="916"/>
      <c r="DU120" s="916"/>
      <c r="DV120" s="917">
        <v>10.3</v>
      </c>
      <c r="DW120" s="917"/>
      <c r="DX120" s="917"/>
      <c r="DY120" s="917"/>
      <c r="DZ120" s="918"/>
    </row>
    <row r="121" spans="1:130" s="216" customFormat="1" ht="26.25" customHeight="1" x14ac:dyDescent="0.2">
      <c r="A121" s="1042"/>
      <c r="B121" s="934"/>
      <c r="C121" s="959" t="s">
        <v>474</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3" t="s">
        <v>442</v>
      </c>
      <c r="AB121" s="944"/>
      <c r="AC121" s="944"/>
      <c r="AD121" s="944"/>
      <c r="AE121" s="945"/>
      <c r="AF121" s="946" t="s">
        <v>127</v>
      </c>
      <c r="AG121" s="944"/>
      <c r="AH121" s="944"/>
      <c r="AI121" s="944"/>
      <c r="AJ121" s="945"/>
      <c r="AK121" s="946" t="s">
        <v>437</v>
      </c>
      <c r="AL121" s="944"/>
      <c r="AM121" s="944"/>
      <c r="AN121" s="944"/>
      <c r="AO121" s="945"/>
      <c r="AP121" s="947" t="s">
        <v>127</v>
      </c>
      <c r="AQ121" s="948"/>
      <c r="AR121" s="948"/>
      <c r="AS121" s="948"/>
      <c r="AT121" s="949"/>
      <c r="AU121" s="979"/>
      <c r="AV121" s="980"/>
      <c r="AW121" s="980"/>
      <c r="AX121" s="980"/>
      <c r="AY121" s="981"/>
      <c r="AZ121" s="907" t="s">
        <v>475</v>
      </c>
      <c r="BA121" s="908"/>
      <c r="BB121" s="908"/>
      <c r="BC121" s="908"/>
      <c r="BD121" s="908"/>
      <c r="BE121" s="908"/>
      <c r="BF121" s="908"/>
      <c r="BG121" s="908"/>
      <c r="BH121" s="908"/>
      <c r="BI121" s="908"/>
      <c r="BJ121" s="908"/>
      <c r="BK121" s="908"/>
      <c r="BL121" s="908"/>
      <c r="BM121" s="908"/>
      <c r="BN121" s="908"/>
      <c r="BO121" s="908"/>
      <c r="BP121" s="909"/>
      <c r="BQ121" s="910">
        <v>17571</v>
      </c>
      <c r="BR121" s="911"/>
      <c r="BS121" s="911"/>
      <c r="BT121" s="911"/>
      <c r="BU121" s="911"/>
      <c r="BV121" s="911">
        <v>14184</v>
      </c>
      <c r="BW121" s="911"/>
      <c r="BX121" s="911"/>
      <c r="BY121" s="911"/>
      <c r="BZ121" s="911"/>
      <c r="CA121" s="911">
        <v>10934</v>
      </c>
      <c r="CB121" s="911"/>
      <c r="CC121" s="911"/>
      <c r="CD121" s="911"/>
      <c r="CE121" s="911"/>
      <c r="CF121" s="905">
        <v>0.3</v>
      </c>
      <c r="CG121" s="906"/>
      <c r="CH121" s="906"/>
      <c r="CI121" s="906"/>
      <c r="CJ121" s="906"/>
      <c r="CK121" s="994"/>
      <c r="CL121" s="995"/>
      <c r="CM121" s="995"/>
      <c r="CN121" s="995"/>
      <c r="CO121" s="996"/>
      <c r="CP121" s="1004" t="s">
        <v>476</v>
      </c>
      <c r="CQ121" s="1005"/>
      <c r="CR121" s="1005"/>
      <c r="CS121" s="1005"/>
      <c r="CT121" s="1005"/>
      <c r="CU121" s="1005"/>
      <c r="CV121" s="1005"/>
      <c r="CW121" s="1005"/>
      <c r="CX121" s="1005"/>
      <c r="CY121" s="1005"/>
      <c r="CZ121" s="1005"/>
      <c r="DA121" s="1005"/>
      <c r="DB121" s="1005"/>
      <c r="DC121" s="1005"/>
      <c r="DD121" s="1005"/>
      <c r="DE121" s="1005"/>
      <c r="DF121" s="1006"/>
      <c r="DG121" s="910" t="s">
        <v>442</v>
      </c>
      <c r="DH121" s="911"/>
      <c r="DI121" s="911"/>
      <c r="DJ121" s="911"/>
      <c r="DK121" s="911"/>
      <c r="DL121" s="911" t="s">
        <v>438</v>
      </c>
      <c r="DM121" s="911"/>
      <c r="DN121" s="911"/>
      <c r="DO121" s="911"/>
      <c r="DP121" s="911"/>
      <c r="DQ121" s="911" t="s">
        <v>127</v>
      </c>
      <c r="DR121" s="911"/>
      <c r="DS121" s="911"/>
      <c r="DT121" s="911"/>
      <c r="DU121" s="911"/>
      <c r="DV121" s="912" t="s">
        <v>437</v>
      </c>
      <c r="DW121" s="912"/>
      <c r="DX121" s="912"/>
      <c r="DY121" s="912"/>
      <c r="DZ121" s="913"/>
    </row>
    <row r="122" spans="1:130" s="216" customFormat="1" ht="26.25" customHeight="1" x14ac:dyDescent="0.2">
      <c r="A122" s="1042"/>
      <c r="B122" s="934"/>
      <c r="C122" s="907" t="s">
        <v>456</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3" t="s">
        <v>442</v>
      </c>
      <c r="AB122" s="944"/>
      <c r="AC122" s="944"/>
      <c r="AD122" s="944"/>
      <c r="AE122" s="945"/>
      <c r="AF122" s="946" t="s">
        <v>437</v>
      </c>
      <c r="AG122" s="944"/>
      <c r="AH122" s="944"/>
      <c r="AI122" s="944"/>
      <c r="AJ122" s="945"/>
      <c r="AK122" s="946" t="s">
        <v>437</v>
      </c>
      <c r="AL122" s="944"/>
      <c r="AM122" s="944"/>
      <c r="AN122" s="944"/>
      <c r="AO122" s="945"/>
      <c r="AP122" s="947" t="s">
        <v>437</v>
      </c>
      <c r="AQ122" s="948"/>
      <c r="AR122" s="948"/>
      <c r="AS122" s="948"/>
      <c r="AT122" s="949"/>
      <c r="AU122" s="979"/>
      <c r="AV122" s="980"/>
      <c r="AW122" s="980"/>
      <c r="AX122" s="980"/>
      <c r="AY122" s="981"/>
      <c r="AZ122" s="958" t="s">
        <v>477</v>
      </c>
      <c r="BA122" s="950"/>
      <c r="BB122" s="950"/>
      <c r="BC122" s="950"/>
      <c r="BD122" s="950"/>
      <c r="BE122" s="950"/>
      <c r="BF122" s="950"/>
      <c r="BG122" s="950"/>
      <c r="BH122" s="950"/>
      <c r="BI122" s="950"/>
      <c r="BJ122" s="950"/>
      <c r="BK122" s="950"/>
      <c r="BL122" s="950"/>
      <c r="BM122" s="950"/>
      <c r="BN122" s="950"/>
      <c r="BO122" s="950"/>
      <c r="BP122" s="951"/>
      <c r="BQ122" s="984">
        <v>3810848</v>
      </c>
      <c r="BR122" s="985"/>
      <c r="BS122" s="985"/>
      <c r="BT122" s="985"/>
      <c r="BU122" s="985"/>
      <c r="BV122" s="985">
        <v>3733971</v>
      </c>
      <c r="BW122" s="985"/>
      <c r="BX122" s="985"/>
      <c r="BY122" s="985"/>
      <c r="BZ122" s="985"/>
      <c r="CA122" s="985">
        <v>3658505</v>
      </c>
      <c r="CB122" s="985"/>
      <c r="CC122" s="985"/>
      <c r="CD122" s="985"/>
      <c r="CE122" s="985"/>
      <c r="CF122" s="1002">
        <v>112.5</v>
      </c>
      <c r="CG122" s="1003"/>
      <c r="CH122" s="1003"/>
      <c r="CI122" s="1003"/>
      <c r="CJ122" s="1003"/>
      <c r="CK122" s="994"/>
      <c r="CL122" s="995"/>
      <c r="CM122" s="995"/>
      <c r="CN122" s="995"/>
      <c r="CO122" s="996"/>
      <c r="CP122" s="1004"/>
      <c r="CQ122" s="1005"/>
      <c r="CR122" s="1005"/>
      <c r="CS122" s="1005"/>
      <c r="CT122" s="1005"/>
      <c r="CU122" s="1005"/>
      <c r="CV122" s="1005"/>
      <c r="CW122" s="1005"/>
      <c r="CX122" s="1005"/>
      <c r="CY122" s="1005"/>
      <c r="CZ122" s="1005"/>
      <c r="DA122" s="1005"/>
      <c r="DB122" s="1005"/>
      <c r="DC122" s="1005"/>
      <c r="DD122" s="1005"/>
      <c r="DE122" s="1005"/>
      <c r="DF122" s="1006"/>
      <c r="DG122" s="910"/>
      <c r="DH122" s="911"/>
      <c r="DI122" s="911"/>
      <c r="DJ122" s="911"/>
      <c r="DK122" s="911"/>
      <c r="DL122" s="911"/>
      <c r="DM122" s="911"/>
      <c r="DN122" s="911"/>
      <c r="DO122" s="911"/>
      <c r="DP122" s="911"/>
      <c r="DQ122" s="911"/>
      <c r="DR122" s="911"/>
      <c r="DS122" s="911"/>
      <c r="DT122" s="911"/>
      <c r="DU122" s="911"/>
      <c r="DV122" s="912"/>
      <c r="DW122" s="912"/>
      <c r="DX122" s="912"/>
      <c r="DY122" s="912"/>
      <c r="DZ122" s="913"/>
    </row>
    <row r="123" spans="1:130" s="216" customFormat="1" ht="26.25" customHeight="1" x14ac:dyDescent="0.2">
      <c r="A123" s="1042"/>
      <c r="B123" s="934"/>
      <c r="C123" s="907" t="s">
        <v>462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3" t="s">
        <v>434</v>
      </c>
      <c r="AB123" s="944"/>
      <c r="AC123" s="944"/>
      <c r="AD123" s="944"/>
      <c r="AE123" s="945"/>
      <c r="AF123" s="946" t="s">
        <v>437</v>
      </c>
      <c r="AG123" s="944"/>
      <c r="AH123" s="944"/>
      <c r="AI123" s="944"/>
      <c r="AJ123" s="945"/>
      <c r="AK123" s="946" t="s">
        <v>437</v>
      </c>
      <c r="AL123" s="944"/>
      <c r="AM123" s="944"/>
      <c r="AN123" s="944"/>
      <c r="AO123" s="945"/>
      <c r="AP123" s="947" t="s">
        <v>447</v>
      </c>
      <c r="AQ123" s="948"/>
      <c r="AR123" s="948"/>
      <c r="AS123" s="948"/>
      <c r="AT123" s="949"/>
      <c r="AU123" s="982"/>
      <c r="AV123" s="983"/>
      <c r="AW123" s="983"/>
      <c r="AX123" s="983"/>
      <c r="AY123" s="983"/>
      <c r="AZ123" s="237" t="s">
        <v>184</v>
      </c>
      <c r="BA123" s="237"/>
      <c r="BB123" s="237"/>
      <c r="BC123" s="237"/>
      <c r="BD123" s="237"/>
      <c r="BE123" s="237"/>
      <c r="BF123" s="237"/>
      <c r="BG123" s="237"/>
      <c r="BH123" s="237"/>
      <c r="BI123" s="237"/>
      <c r="BJ123" s="237"/>
      <c r="BK123" s="237"/>
      <c r="BL123" s="237"/>
      <c r="BM123" s="237"/>
      <c r="BN123" s="237"/>
      <c r="BO123" s="962" t="s">
        <v>478</v>
      </c>
      <c r="BP123" s="990"/>
      <c r="BQ123" s="1048">
        <v>6560818</v>
      </c>
      <c r="BR123" s="1049"/>
      <c r="BS123" s="1049"/>
      <c r="BT123" s="1049"/>
      <c r="BU123" s="1049"/>
      <c r="BV123" s="1049">
        <v>6392804</v>
      </c>
      <c r="BW123" s="1049"/>
      <c r="BX123" s="1049"/>
      <c r="BY123" s="1049"/>
      <c r="BZ123" s="1049"/>
      <c r="CA123" s="1049">
        <v>6584704</v>
      </c>
      <c r="CB123" s="1049"/>
      <c r="CC123" s="1049"/>
      <c r="CD123" s="1049"/>
      <c r="CE123" s="1049"/>
      <c r="CF123" s="986"/>
      <c r="CG123" s="987"/>
      <c r="CH123" s="987"/>
      <c r="CI123" s="987"/>
      <c r="CJ123" s="988"/>
      <c r="CK123" s="994"/>
      <c r="CL123" s="995"/>
      <c r="CM123" s="995"/>
      <c r="CN123" s="995"/>
      <c r="CO123" s="996"/>
      <c r="CP123" s="1004"/>
      <c r="CQ123" s="1005"/>
      <c r="CR123" s="1005"/>
      <c r="CS123" s="1005"/>
      <c r="CT123" s="1005"/>
      <c r="CU123" s="1005"/>
      <c r="CV123" s="1005"/>
      <c r="CW123" s="1005"/>
      <c r="CX123" s="1005"/>
      <c r="CY123" s="1005"/>
      <c r="CZ123" s="1005"/>
      <c r="DA123" s="1005"/>
      <c r="DB123" s="1005"/>
      <c r="DC123" s="1005"/>
      <c r="DD123" s="1005"/>
      <c r="DE123" s="1005"/>
      <c r="DF123" s="1006"/>
      <c r="DG123" s="943"/>
      <c r="DH123" s="944"/>
      <c r="DI123" s="944"/>
      <c r="DJ123" s="944"/>
      <c r="DK123" s="945"/>
      <c r="DL123" s="946"/>
      <c r="DM123" s="944"/>
      <c r="DN123" s="944"/>
      <c r="DO123" s="944"/>
      <c r="DP123" s="945"/>
      <c r="DQ123" s="946"/>
      <c r="DR123" s="944"/>
      <c r="DS123" s="944"/>
      <c r="DT123" s="944"/>
      <c r="DU123" s="945"/>
      <c r="DV123" s="947"/>
      <c r="DW123" s="948"/>
      <c r="DX123" s="948"/>
      <c r="DY123" s="948"/>
      <c r="DZ123" s="949"/>
    </row>
    <row r="124" spans="1:130" s="216" customFormat="1" ht="26.25" customHeight="1" thickBot="1" x14ac:dyDescent="0.25">
      <c r="A124" s="1042"/>
      <c r="B124" s="934"/>
      <c r="C124" s="907" t="s">
        <v>465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3" t="s">
        <v>127</v>
      </c>
      <c r="AB124" s="944"/>
      <c r="AC124" s="944"/>
      <c r="AD124" s="944"/>
      <c r="AE124" s="945"/>
      <c r="AF124" s="946" t="s">
        <v>437</v>
      </c>
      <c r="AG124" s="944"/>
      <c r="AH124" s="944"/>
      <c r="AI124" s="944"/>
      <c r="AJ124" s="945"/>
      <c r="AK124" s="946" t="s">
        <v>438</v>
      </c>
      <c r="AL124" s="944"/>
      <c r="AM124" s="944"/>
      <c r="AN124" s="944"/>
      <c r="AO124" s="945"/>
      <c r="AP124" s="947" t="s">
        <v>127</v>
      </c>
      <c r="AQ124" s="948"/>
      <c r="AR124" s="948"/>
      <c r="AS124" s="948"/>
      <c r="AT124" s="949"/>
      <c r="AU124" s="1044" t="s">
        <v>479</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5</v>
      </c>
      <c r="BR124" s="1012"/>
      <c r="BS124" s="1012"/>
      <c r="BT124" s="1012"/>
      <c r="BU124" s="1012"/>
      <c r="BV124" s="1012">
        <v>6.9</v>
      </c>
      <c r="BW124" s="1012"/>
      <c r="BX124" s="1012"/>
      <c r="BY124" s="1012"/>
      <c r="BZ124" s="1012"/>
      <c r="CA124" s="1012" t="s">
        <v>447</v>
      </c>
      <c r="CB124" s="1012"/>
      <c r="CC124" s="1012"/>
      <c r="CD124" s="1012"/>
      <c r="CE124" s="1012"/>
      <c r="CF124" s="1013"/>
      <c r="CG124" s="1014"/>
      <c r="CH124" s="1014"/>
      <c r="CI124" s="1014"/>
      <c r="CJ124" s="1015"/>
      <c r="CK124" s="997"/>
      <c r="CL124" s="997"/>
      <c r="CM124" s="997"/>
      <c r="CN124" s="997"/>
      <c r="CO124" s="998"/>
      <c r="CP124" s="1004" t="s">
        <v>480</v>
      </c>
      <c r="CQ124" s="1005"/>
      <c r="CR124" s="1005"/>
      <c r="CS124" s="1005"/>
      <c r="CT124" s="1005"/>
      <c r="CU124" s="1005"/>
      <c r="CV124" s="1005"/>
      <c r="CW124" s="1005"/>
      <c r="CX124" s="1005"/>
      <c r="CY124" s="1005"/>
      <c r="CZ124" s="1005"/>
      <c r="DA124" s="1005"/>
      <c r="DB124" s="1005"/>
      <c r="DC124" s="1005"/>
      <c r="DD124" s="1005"/>
      <c r="DE124" s="1005"/>
      <c r="DF124" s="1006"/>
      <c r="DG124" s="989" t="s">
        <v>450</v>
      </c>
      <c r="DH124" s="971"/>
      <c r="DI124" s="971"/>
      <c r="DJ124" s="971"/>
      <c r="DK124" s="972"/>
      <c r="DL124" s="970" t="s">
        <v>438</v>
      </c>
      <c r="DM124" s="971"/>
      <c r="DN124" s="971"/>
      <c r="DO124" s="971"/>
      <c r="DP124" s="972"/>
      <c r="DQ124" s="970" t="s">
        <v>127</v>
      </c>
      <c r="DR124" s="971"/>
      <c r="DS124" s="971"/>
      <c r="DT124" s="971"/>
      <c r="DU124" s="972"/>
      <c r="DV124" s="973" t="s">
        <v>446</v>
      </c>
      <c r="DW124" s="974"/>
      <c r="DX124" s="974"/>
      <c r="DY124" s="974"/>
      <c r="DZ124" s="975"/>
    </row>
    <row r="125" spans="1:130" s="216" customFormat="1" ht="26.25" customHeight="1" x14ac:dyDescent="0.2">
      <c r="A125" s="1042"/>
      <c r="B125" s="934"/>
      <c r="C125" s="907" t="s">
        <v>467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3" t="s">
        <v>438</v>
      </c>
      <c r="AB125" s="944"/>
      <c r="AC125" s="944"/>
      <c r="AD125" s="944"/>
      <c r="AE125" s="945"/>
      <c r="AF125" s="946" t="s">
        <v>127</v>
      </c>
      <c r="AG125" s="944"/>
      <c r="AH125" s="944"/>
      <c r="AI125" s="944"/>
      <c r="AJ125" s="945"/>
      <c r="AK125" s="946" t="s">
        <v>450</v>
      </c>
      <c r="AL125" s="944"/>
      <c r="AM125" s="944"/>
      <c r="AN125" s="944"/>
      <c r="AO125" s="945"/>
      <c r="AP125" s="947" t="s">
        <v>438</v>
      </c>
      <c r="AQ125" s="948"/>
      <c r="AR125" s="948"/>
      <c r="AS125" s="948"/>
      <c r="AT125" s="94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7" t="s">
        <v>481</v>
      </c>
      <c r="CL125" s="992"/>
      <c r="CM125" s="992"/>
      <c r="CN125" s="992"/>
      <c r="CO125" s="993"/>
      <c r="CP125" s="914" t="s">
        <v>482</v>
      </c>
      <c r="CQ125" s="882"/>
      <c r="CR125" s="882"/>
      <c r="CS125" s="882"/>
      <c r="CT125" s="882"/>
      <c r="CU125" s="882"/>
      <c r="CV125" s="882"/>
      <c r="CW125" s="882"/>
      <c r="CX125" s="882"/>
      <c r="CY125" s="882"/>
      <c r="CZ125" s="882"/>
      <c r="DA125" s="882"/>
      <c r="DB125" s="882"/>
      <c r="DC125" s="882"/>
      <c r="DD125" s="882"/>
      <c r="DE125" s="882"/>
      <c r="DF125" s="883"/>
      <c r="DG125" s="915" t="s">
        <v>127</v>
      </c>
      <c r="DH125" s="916"/>
      <c r="DI125" s="916"/>
      <c r="DJ125" s="916"/>
      <c r="DK125" s="916"/>
      <c r="DL125" s="916" t="s">
        <v>447</v>
      </c>
      <c r="DM125" s="916"/>
      <c r="DN125" s="916"/>
      <c r="DO125" s="916"/>
      <c r="DP125" s="916"/>
      <c r="DQ125" s="916" t="s">
        <v>447</v>
      </c>
      <c r="DR125" s="916"/>
      <c r="DS125" s="916"/>
      <c r="DT125" s="916"/>
      <c r="DU125" s="916"/>
      <c r="DV125" s="917" t="s">
        <v>450</v>
      </c>
      <c r="DW125" s="917"/>
      <c r="DX125" s="917"/>
      <c r="DY125" s="917"/>
      <c r="DZ125" s="918"/>
    </row>
    <row r="126" spans="1:130" s="216" customFormat="1" ht="26.25" customHeight="1" thickBot="1" x14ac:dyDescent="0.25">
      <c r="A126" s="1042"/>
      <c r="B126" s="934"/>
      <c r="C126" s="907" t="s">
        <v>469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3" t="s">
        <v>447</v>
      </c>
      <c r="AB126" s="944"/>
      <c r="AC126" s="944"/>
      <c r="AD126" s="944"/>
      <c r="AE126" s="945"/>
      <c r="AF126" s="946" t="s">
        <v>127</v>
      </c>
      <c r="AG126" s="944"/>
      <c r="AH126" s="944"/>
      <c r="AI126" s="944"/>
      <c r="AJ126" s="945"/>
      <c r="AK126" s="946" t="s">
        <v>447</v>
      </c>
      <c r="AL126" s="944"/>
      <c r="AM126" s="944"/>
      <c r="AN126" s="944"/>
      <c r="AO126" s="945"/>
      <c r="AP126" s="947" t="s">
        <v>446</v>
      </c>
      <c r="AQ126" s="948"/>
      <c r="AR126" s="948"/>
      <c r="AS126" s="948"/>
      <c r="AT126" s="94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8"/>
      <c r="CL126" s="995"/>
      <c r="CM126" s="995"/>
      <c r="CN126" s="995"/>
      <c r="CO126" s="996"/>
      <c r="CP126" s="907" t="s">
        <v>483</v>
      </c>
      <c r="CQ126" s="908"/>
      <c r="CR126" s="908"/>
      <c r="CS126" s="908"/>
      <c r="CT126" s="908"/>
      <c r="CU126" s="908"/>
      <c r="CV126" s="908"/>
      <c r="CW126" s="908"/>
      <c r="CX126" s="908"/>
      <c r="CY126" s="908"/>
      <c r="CZ126" s="908"/>
      <c r="DA126" s="908"/>
      <c r="DB126" s="908"/>
      <c r="DC126" s="908"/>
      <c r="DD126" s="908"/>
      <c r="DE126" s="908"/>
      <c r="DF126" s="909"/>
      <c r="DG126" s="910" t="s">
        <v>447</v>
      </c>
      <c r="DH126" s="911"/>
      <c r="DI126" s="911"/>
      <c r="DJ126" s="911"/>
      <c r="DK126" s="911"/>
      <c r="DL126" s="911" t="s">
        <v>447</v>
      </c>
      <c r="DM126" s="911"/>
      <c r="DN126" s="911"/>
      <c r="DO126" s="911"/>
      <c r="DP126" s="911"/>
      <c r="DQ126" s="911" t="s">
        <v>447</v>
      </c>
      <c r="DR126" s="911"/>
      <c r="DS126" s="911"/>
      <c r="DT126" s="911"/>
      <c r="DU126" s="911"/>
      <c r="DV126" s="912" t="s">
        <v>446</v>
      </c>
      <c r="DW126" s="912"/>
      <c r="DX126" s="912"/>
      <c r="DY126" s="912"/>
      <c r="DZ126" s="913"/>
    </row>
    <row r="127" spans="1:130" s="216" customFormat="1" ht="26.25" customHeight="1" x14ac:dyDescent="0.2">
      <c r="A127" s="1043"/>
      <c r="B127" s="936"/>
      <c r="C127" s="958" t="s">
        <v>484</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43" t="s">
        <v>447</v>
      </c>
      <c r="AB127" s="944"/>
      <c r="AC127" s="944"/>
      <c r="AD127" s="944"/>
      <c r="AE127" s="945"/>
      <c r="AF127" s="946" t="s">
        <v>438</v>
      </c>
      <c r="AG127" s="944"/>
      <c r="AH127" s="944"/>
      <c r="AI127" s="944"/>
      <c r="AJ127" s="945"/>
      <c r="AK127" s="946" t="s">
        <v>127</v>
      </c>
      <c r="AL127" s="944"/>
      <c r="AM127" s="944"/>
      <c r="AN127" s="944"/>
      <c r="AO127" s="945"/>
      <c r="AP127" s="947" t="s">
        <v>447</v>
      </c>
      <c r="AQ127" s="948"/>
      <c r="AR127" s="948"/>
      <c r="AS127" s="948"/>
      <c r="AT127" s="949"/>
      <c r="AU127" s="218"/>
      <c r="AV127" s="218"/>
      <c r="AW127" s="218"/>
      <c r="AX127" s="1016" t="s">
        <v>485</v>
      </c>
      <c r="AY127" s="1017"/>
      <c r="AZ127" s="1017"/>
      <c r="BA127" s="1017"/>
      <c r="BB127" s="1017"/>
      <c r="BC127" s="1017"/>
      <c r="BD127" s="1017"/>
      <c r="BE127" s="1018"/>
      <c r="BF127" s="1019" t="s">
        <v>486</v>
      </c>
      <c r="BG127" s="1017"/>
      <c r="BH127" s="1017"/>
      <c r="BI127" s="1017"/>
      <c r="BJ127" s="1017"/>
      <c r="BK127" s="1017"/>
      <c r="BL127" s="1018"/>
      <c r="BM127" s="1019" t="s">
        <v>487</v>
      </c>
      <c r="BN127" s="1017"/>
      <c r="BO127" s="1017"/>
      <c r="BP127" s="1017"/>
      <c r="BQ127" s="1017"/>
      <c r="BR127" s="1017"/>
      <c r="BS127" s="1018"/>
      <c r="BT127" s="1019" t="s">
        <v>488</v>
      </c>
      <c r="BU127" s="1017"/>
      <c r="BV127" s="1017"/>
      <c r="BW127" s="1017"/>
      <c r="BX127" s="1017"/>
      <c r="BY127" s="1017"/>
      <c r="BZ127" s="1040"/>
      <c r="CA127" s="218"/>
      <c r="CB127" s="218"/>
      <c r="CC127" s="218"/>
      <c r="CD127" s="241"/>
      <c r="CE127" s="241"/>
      <c r="CF127" s="241"/>
      <c r="CG127" s="218"/>
      <c r="CH127" s="218"/>
      <c r="CI127" s="218"/>
      <c r="CJ127" s="240"/>
      <c r="CK127" s="1008"/>
      <c r="CL127" s="995"/>
      <c r="CM127" s="995"/>
      <c r="CN127" s="995"/>
      <c r="CO127" s="996"/>
      <c r="CP127" s="907" t="s">
        <v>489</v>
      </c>
      <c r="CQ127" s="908"/>
      <c r="CR127" s="908"/>
      <c r="CS127" s="908"/>
      <c r="CT127" s="908"/>
      <c r="CU127" s="908"/>
      <c r="CV127" s="908"/>
      <c r="CW127" s="908"/>
      <c r="CX127" s="908"/>
      <c r="CY127" s="908"/>
      <c r="CZ127" s="908"/>
      <c r="DA127" s="908"/>
      <c r="DB127" s="908"/>
      <c r="DC127" s="908"/>
      <c r="DD127" s="908"/>
      <c r="DE127" s="908"/>
      <c r="DF127" s="909"/>
      <c r="DG127" s="910" t="s">
        <v>447</v>
      </c>
      <c r="DH127" s="911"/>
      <c r="DI127" s="911"/>
      <c r="DJ127" s="911"/>
      <c r="DK127" s="911"/>
      <c r="DL127" s="911" t="s">
        <v>127</v>
      </c>
      <c r="DM127" s="911"/>
      <c r="DN127" s="911"/>
      <c r="DO127" s="911"/>
      <c r="DP127" s="911"/>
      <c r="DQ127" s="911" t="s">
        <v>446</v>
      </c>
      <c r="DR127" s="911"/>
      <c r="DS127" s="911"/>
      <c r="DT127" s="911"/>
      <c r="DU127" s="911"/>
      <c r="DV127" s="912" t="s">
        <v>443</v>
      </c>
      <c r="DW127" s="912"/>
      <c r="DX127" s="912"/>
      <c r="DY127" s="912"/>
      <c r="DZ127" s="913"/>
    </row>
    <row r="128" spans="1:130" s="216" customFormat="1" ht="26.25" customHeight="1" thickBot="1" x14ac:dyDescent="0.25">
      <c r="A128" s="1026" t="s">
        <v>490</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491</v>
      </c>
      <c r="X128" s="1028"/>
      <c r="Y128" s="1028"/>
      <c r="Z128" s="1029"/>
      <c r="AA128" s="1030">
        <v>3754</v>
      </c>
      <c r="AB128" s="1031"/>
      <c r="AC128" s="1031"/>
      <c r="AD128" s="1031"/>
      <c r="AE128" s="1032"/>
      <c r="AF128" s="1033">
        <v>3754</v>
      </c>
      <c r="AG128" s="1031"/>
      <c r="AH128" s="1031"/>
      <c r="AI128" s="1031"/>
      <c r="AJ128" s="1032"/>
      <c r="AK128" s="1033">
        <v>3530</v>
      </c>
      <c r="AL128" s="1031"/>
      <c r="AM128" s="1031"/>
      <c r="AN128" s="1031"/>
      <c r="AO128" s="1032"/>
      <c r="AP128" s="1034"/>
      <c r="AQ128" s="1035"/>
      <c r="AR128" s="1035"/>
      <c r="AS128" s="1035"/>
      <c r="AT128" s="1036"/>
      <c r="AU128" s="218"/>
      <c r="AV128" s="218"/>
      <c r="AW128" s="218"/>
      <c r="AX128" s="881" t="s">
        <v>492</v>
      </c>
      <c r="AY128" s="882"/>
      <c r="AZ128" s="882"/>
      <c r="BA128" s="882"/>
      <c r="BB128" s="882"/>
      <c r="BC128" s="882"/>
      <c r="BD128" s="882"/>
      <c r="BE128" s="883"/>
      <c r="BF128" s="1037" t="s">
        <v>434</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1"/>
      <c r="CA128" s="241"/>
      <c r="CB128" s="241"/>
      <c r="CC128" s="241"/>
      <c r="CD128" s="241"/>
      <c r="CE128" s="241"/>
      <c r="CF128" s="241"/>
      <c r="CG128" s="218"/>
      <c r="CH128" s="218"/>
      <c r="CI128" s="218"/>
      <c r="CJ128" s="240"/>
      <c r="CK128" s="1009"/>
      <c r="CL128" s="1010"/>
      <c r="CM128" s="1010"/>
      <c r="CN128" s="1010"/>
      <c r="CO128" s="1011"/>
      <c r="CP128" s="1020" t="s">
        <v>493</v>
      </c>
      <c r="CQ128" s="709"/>
      <c r="CR128" s="709"/>
      <c r="CS128" s="709"/>
      <c r="CT128" s="709"/>
      <c r="CU128" s="709"/>
      <c r="CV128" s="709"/>
      <c r="CW128" s="709"/>
      <c r="CX128" s="709"/>
      <c r="CY128" s="709"/>
      <c r="CZ128" s="709"/>
      <c r="DA128" s="709"/>
      <c r="DB128" s="709"/>
      <c r="DC128" s="709"/>
      <c r="DD128" s="709"/>
      <c r="DE128" s="709"/>
      <c r="DF128" s="1021"/>
      <c r="DG128" s="1022" t="s">
        <v>434</v>
      </c>
      <c r="DH128" s="1023"/>
      <c r="DI128" s="1023"/>
      <c r="DJ128" s="1023"/>
      <c r="DK128" s="1023"/>
      <c r="DL128" s="1023" t="s">
        <v>447</v>
      </c>
      <c r="DM128" s="1023"/>
      <c r="DN128" s="1023"/>
      <c r="DO128" s="1023"/>
      <c r="DP128" s="1023"/>
      <c r="DQ128" s="1023" t="s">
        <v>447</v>
      </c>
      <c r="DR128" s="1023"/>
      <c r="DS128" s="1023"/>
      <c r="DT128" s="1023"/>
      <c r="DU128" s="1023"/>
      <c r="DV128" s="1024" t="s">
        <v>447</v>
      </c>
      <c r="DW128" s="1024"/>
      <c r="DX128" s="1024"/>
      <c r="DY128" s="1024"/>
      <c r="DZ128" s="1025"/>
    </row>
    <row r="129" spans="1:131" s="216" customFormat="1" ht="26.25" customHeight="1" x14ac:dyDescent="0.2">
      <c r="A129" s="919" t="s">
        <v>107</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5" t="s">
        <v>494</v>
      </c>
      <c r="X129" s="1056"/>
      <c r="Y129" s="1056"/>
      <c r="Z129" s="1057"/>
      <c r="AA129" s="943">
        <v>3208857</v>
      </c>
      <c r="AB129" s="944"/>
      <c r="AC129" s="944"/>
      <c r="AD129" s="944"/>
      <c r="AE129" s="945"/>
      <c r="AF129" s="946">
        <v>3393805</v>
      </c>
      <c r="AG129" s="944"/>
      <c r="AH129" s="944"/>
      <c r="AI129" s="944"/>
      <c r="AJ129" s="945"/>
      <c r="AK129" s="946">
        <v>3631572</v>
      </c>
      <c r="AL129" s="944"/>
      <c r="AM129" s="944"/>
      <c r="AN129" s="944"/>
      <c r="AO129" s="945"/>
      <c r="AP129" s="1058"/>
      <c r="AQ129" s="1059"/>
      <c r="AR129" s="1059"/>
      <c r="AS129" s="1059"/>
      <c r="AT129" s="1060"/>
      <c r="AU129" s="219"/>
      <c r="AV129" s="219"/>
      <c r="AW129" s="219"/>
      <c r="AX129" s="1050" t="s">
        <v>495</v>
      </c>
      <c r="AY129" s="908"/>
      <c r="AZ129" s="908"/>
      <c r="BA129" s="908"/>
      <c r="BB129" s="908"/>
      <c r="BC129" s="908"/>
      <c r="BD129" s="908"/>
      <c r="BE129" s="909"/>
      <c r="BF129" s="1051" t="s">
        <v>127</v>
      </c>
      <c r="BG129" s="1052"/>
      <c r="BH129" s="1052"/>
      <c r="BI129" s="1052"/>
      <c r="BJ129" s="1052"/>
      <c r="BK129" s="1052"/>
      <c r="BL129" s="1053"/>
      <c r="BM129" s="1051">
        <v>20</v>
      </c>
      <c r="BN129" s="1052"/>
      <c r="BO129" s="1052"/>
      <c r="BP129" s="1052"/>
      <c r="BQ129" s="1052"/>
      <c r="BR129" s="1052"/>
      <c r="BS129" s="1053"/>
      <c r="BT129" s="1051">
        <v>30</v>
      </c>
      <c r="BU129" s="1052"/>
      <c r="BV129" s="1052"/>
      <c r="BW129" s="1052"/>
      <c r="BX129" s="1052"/>
      <c r="BY129" s="1052"/>
      <c r="BZ129" s="1054"/>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9" t="s">
        <v>496</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5" t="s">
        <v>497</v>
      </c>
      <c r="X130" s="1056"/>
      <c r="Y130" s="1056"/>
      <c r="Z130" s="1057"/>
      <c r="AA130" s="943">
        <v>368798</v>
      </c>
      <c r="AB130" s="944"/>
      <c r="AC130" s="944"/>
      <c r="AD130" s="944"/>
      <c r="AE130" s="945"/>
      <c r="AF130" s="946">
        <v>375130</v>
      </c>
      <c r="AG130" s="944"/>
      <c r="AH130" s="944"/>
      <c r="AI130" s="944"/>
      <c r="AJ130" s="945"/>
      <c r="AK130" s="946">
        <v>378986</v>
      </c>
      <c r="AL130" s="944"/>
      <c r="AM130" s="944"/>
      <c r="AN130" s="944"/>
      <c r="AO130" s="945"/>
      <c r="AP130" s="1058"/>
      <c r="AQ130" s="1059"/>
      <c r="AR130" s="1059"/>
      <c r="AS130" s="1059"/>
      <c r="AT130" s="1060"/>
      <c r="AU130" s="219"/>
      <c r="AV130" s="219"/>
      <c r="AW130" s="219"/>
      <c r="AX130" s="1050" t="s">
        <v>498</v>
      </c>
      <c r="AY130" s="908"/>
      <c r="AZ130" s="908"/>
      <c r="BA130" s="908"/>
      <c r="BB130" s="908"/>
      <c r="BC130" s="908"/>
      <c r="BD130" s="908"/>
      <c r="BE130" s="909"/>
      <c r="BF130" s="1086">
        <v>4.0999999999999996</v>
      </c>
      <c r="BG130" s="1087"/>
      <c r="BH130" s="1087"/>
      <c r="BI130" s="1087"/>
      <c r="BJ130" s="1087"/>
      <c r="BK130" s="1087"/>
      <c r="BL130" s="1088"/>
      <c r="BM130" s="1086">
        <v>25</v>
      </c>
      <c r="BN130" s="1087"/>
      <c r="BO130" s="1087"/>
      <c r="BP130" s="1087"/>
      <c r="BQ130" s="1087"/>
      <c r="BR130" s="1087"/>
      <c r="BS130" s="1088"/>
      <c r="BT130" s="1086">
        <v>35</v>
      </c>
      <c r="BU130" s="1087"/>
      <c r="BV130" s="1087"/>
      <c r="BW130" s="1087"/>
      <c r="BX130" s="1087"/>
      <c r="BY130" s="1087"/>
      <c r="BZ130" s="1089"/>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499</v>
      </c>
      <c r="X131" s="1093"/>
      <c r="Y131" s="1093"/>
      <c r="Z131" s="1094"/>
      <c r="AA131" s="989">
        <v>2840059</v>
      </c>
      <c r="AB131" s="971"/>
      <c r="AC131" s="971"/>
      <c r="AD131" s="971"/>
      <c r="AE131" s="972"/>
      <c r="AF131" s="970">
        <v>3018675</v>
      </c>
      <c r="AG131" s="971"/>
      <c r="AH131" s="971"/>
      <c r="AI131" s="971"/>
      <c r="AJ131" s="972"/>
      <c r="AK131" s="970">
        <v>3252586</v>
      </c>
      <c r="AL131" s="971"/>
      <c r="AM131" s="971"/>
      <c r="AN131" s="971"/>
      <c r="AO131" s="972"/>
      <c r="AP131" s="1095"/>
      <c r="AQ131" s="1096"/>
      <c r="AR131" s="1096"/>
      <c r="AS131" s="1096"/>
      <c r="AT131" s="1097"/>
      <c r="AU131" s="219"/>
      <c r="AV131" s="219"/>
      <c r="AW131" s="219"/>
      <c r="AX131" s="1068" t="s">
        <v>500</v>
      </c>
      <c r="AY131" s="709"/>
      <c r="AZ131" s="709"/>
      <c r="BA131" s="709"/>
      <c r="BB131" s="709"/>
      <c r="BC131" s="709"/>
      <c r="BD131" s="709"/>
      <c r="BE131" s="1021"/>
      <c r="BF131" s="1069" t="s">
        <v>447</v>
      </c>
      <c r="BG131" s="1070"/>
      <c r="BH131" s="1070"/>
      <c r="BI131" s="1070"/>
      <c r="BJ131" s="1070"/>
      <c r="BK131" s="1070"/>
      <c r="BL131" s="1071"/>
      <c r="BM131" s="1069">
        <v>350</v>
      </c>
      <c r="BN131" s="1070"/>
      <c r="BO131" s="1070"/>
      <c r="BP131" s="1070"/>
      <c r="BQ131" s="1070"/>
      <c r="BR131" s="1070"/>
      <c r="BS131" s="1071"/>
      <c r="BT131" s="1072"/>
      <c r="BU131" s="1073"/>
      <c r="BV131" s="1073"/>
      <c r="BW131" s="1073"/>
      <c r="BX131" s="1073"/>
      <c r="BY131" s="1073"/>
      <c r="BZ131" s="1074"/>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5" t="s">
        <v>501</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502</v>
      </c>
      <c r="W132" s="1079"/>
      <c r="X132" s="1079"/>
      <c r="Y132" s="1079"/>
      <c r="Z132" s="1080"/>
      <c r="AA132" s="1081">
        <v>4.5534969519999997</v>
      </c>
      <c r="AB132" s="1082"/>
      <c r="AC132" s="1082"/>
      <c r="AD132" s="1082"/>
      <c r="AE132" s="1083"/>
      <c r="AF132" s="1084">
        <v>4.4958135610000003</v>
      </c>
      <c r="AG132" s="1082"/>
      <c r="AH132" s="1082"/>
      <c r="AI132" s="1082"/>
      <c r="AJ132" s="1083"/>
      <c r="AK132" s="1084">
        <v>3.4020622359999999</v>
      </c>
      <c r="AL132" s="1082"/>
      <c r="AM132" s="1082"/>
      <c r="AN132" s="1082"/>
      <c r="AO132" s="1083"/>
      <c r="AP132" s="986"/>
      <c r="AQ132" s="987"/>
      <c r="AR132" s="987"/>
      <c r="AS132" s="987"/>
      <c r="AT132" s="1085"/>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503</v>
      </c>
      <c r="W133" s="1062"/>
      <c r="X133" s="1062"/>
      <c r="Y133" s="1062"/>
      <c r="Z133" s="1063"/>
      <c r="AA133" s="1064">
        <v>4.9000000000000004</v>
      </c>
      <c r="AB133" s="1065"/>
      <c r="AC133" s="1065"/>
      <c r="AD133" s="1065"/>
      <c r="AE133" s="1066"/>
      <c r="AF133" s="1064">
        <v>4.5999999999999996</v>
      </c>
      <c r="AG133" s="1065"/>
      <c r="AH133" s="1065"/>
      <c r="AI133" s="1065"/>
      <c r="AJ133" s="1066"/>
      <c r="AK133" s="1064">
        <v>4.0999999999999996</v>
      </c>
      <c r="AL133" s="1065"/>
      <c r="AM133" s="1065"/>
      <c r="AN133" s="1065"/>
      <c r="AO133" s="1066"/>
      <c r="AP133" s="1013"/>
      <c r="AQ133" s="1014"/>
      <c r="AR133" s="1014"/>
      <c r="AS133" s="1014"/>
      <c r="AT133" s="1067"/>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vMdHOMdNFAIW2rIRYotPRtu9SnenzV3aLq/5vzFch9GEiBYRIdcecGg2XzXVN+cwQRiTAPsLOkkfA1NJQztm4w==" saltValue="g0g4K0cJFwN18q1Pnc94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504</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ck40IhKSI8p4dCuSQ1S7wSd4nuNngksobhCg/cdIDulnJM8n6ILkS5wWtSkuAF9wwDc0tHZzK/MTVPSzUf1AA==" saltValue="DvkubJSzAwvlQMFBrrfct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505</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506</v>
      </c>
      <c r="AL6" s="252"/>
      <c r="AM6" s="252"/>
      <c r="AN6" s="252"/>
    </row>
    <row r="7" spans="1:46" ht="13.5" customHeight="1" x14ac:dyDescent="0.2">
      <c r="A7" s="251"/>
      <c r="AK7" s="254"/>
      <c r="AL7" s="255"/>
      <c r="AM7" s="255"/>
      <c r="AN7" s="256"/>
      <c r="AO7" s="1099" t="s">
        <v>507</v>
      </c>
      <c r="AP7" s="257"/>
      <c r="AQ7" s="258" t="s">
        <v>508</v>
      </c>
      <c r="AR7" s="259"/>
    </row>
    <row r="8" spans="1:46" ht="13.2" x14ac:dyDescent="0.2">
      <c r="A8" s="251"/>
      <c r="AK8" s="260"/>
      <c r="AL8" s="261"/>
      <c r="AM8" s="261"/>
      <c r="AN8" s="262"/>
      <c r="AO8" s="1100"/>
      <c r="AP8" s="263" t="s">
        <v>509</v>
      </c>
      <c r="AQ8" s="264" t="s">
        <v>510</v>
      </c>
      <c r="AR8" s="265" t="s">
        <v>511</v>
      </c>
    </row>
    <row r="9" spans="1:46" ht="13.2" x14ac:dyDescent="0.2">
      <c r="A9" s="251"/>
      <c r="AK9" s="1101" t="s">
        <v>512</v>
      </c>
      <c r="AL9" s="1102"/>
      <c r="AM9" s="1102"/>
      <c r="AN9" s="1103"/>
      <c r="AO9" s="266">
        <v>1254393</v>
      </c>
      <c r="AP9" s="266">
        <v>146816</v>
      </c>
      <c r="AQ9" s="267">
        <v>138005</v>
      </c>
      <c r="AR9" s="268">
        <v>6.4</v>
      </c>
    </row>
    <row r="10" spans="1:46" ht="13.5" customHeight="1" x14ac:dyDescent="0.2">
      <c r="A10" s="251"/>
      <c r="AK10" s="1101" t="s">
        <v>513</v>
      </c>
      <c r="AL10" s="1102"/>
      <c r="AM10" s="1102"/>
      <c r="AN10" s="1103"/>
      <c r="AO10" s="269">
        <v>186401</v>
      </c>
      <c r="AP10" s="269">
        <v>21817</v>
      </c>
      <c r="AQ10" s="270">
        <v>18944</v>
      </c>
      <c r="AR10" s="271">
        <v>15.2</v>
      </c>
    </row>
    <row r="11" spans="1:46" ht="13.5" customHeight="1" x14ac:dyDescent="0.2">
      <c r="A11" s="251"/>
      <c r="AK11" s="1101" t="s">
        <v>514</v>
      </c>
      <c r="AL11" s="1102"/>
      <c r="AM11" s="1102"/>
      <c r="AN11" s="1103"/>
      <c r="AO11" s="269">
        <v>8402</v>
      </c>
      <c r="AP11" s="269">
        <v>983</v>
      </c>
      <c r="AQ11" s="270">
        <v>1141</v>
      </c>
      <c r="AR11" s="271">
        <v>-13.8</v>
      </c>
    </row>
    <row r="12" spans="1:46" ht="13.5" customHeight="1" x14ac:dyDescent="0.2">
      <c r="A12" s="251"/>
      <c r="AK12" s="1101" t="s">
        <v>515</v>
      </c>
      <c r="AL12" s="1102"/>
      <c r="AM12" s="1102"/>
      <c r="AN12" s="1103"/>
      <c r="AO12" s="269" t="s">
        <v>516</v>
      </c>
      <c r="AP12" s="269" t="s">
        <v>516</v>
      </c>
      <c r="AQ12" s="270" t="s">
        <v>516</v>
      </c>
      <c r="AR12" s="271" t="s">
        <v>516</v>
      </c>
    </row>
    <row r="13" spans="1:46" ht="13.5" customHeight="1" x14ac:dyDescent="0.2">
      <c r="A13" s="251"/>
      <c r="AK13" s="1101" t="s">
        <v>517</v>
      </c>
      <c r="AL13" s="1102"/>
      <c r="AM13" s="1102"/>
      <c r="AN13" s="1103"/>
      <c r="AO13" s="269">
        <v>45275</v>
      </c>
      <c r="AP13" s="269">
        <v>5299</v>
      </c>
      <c r="AQ13" s="270">
        <v>5446</v>
      </c>
      <c r="AR13" s="271">
        <v>-2.7</v>
      </c>
    </row>
    <row r="14" spans="1:46" ht="13.5" customHeight="1" x14ac:dyDescent="0.2">
      <c r="A14" s="251"/>
      <c r="AK14" s="1101" t="s">
        <v>518</v>
      </c>
      <c r="AL14" s="1102"/>
      <c r="AM14" s="1102"/>
      <c r="AN14" s="1103"/>
      <c r="AO14" s="269">
        <v>20240</v>
      </c>
      <c r="AP14" s="269">
        <v>2369</v>
      </c>
      <c r="AQ14" s="270">
        <v>2970</v>
      </c>
      <c r="AR14" s="271">
        <v>-20.2</v>
      </c>
    </row>
    <row r="15" spans="1:46" ht="13.5" customHeight="1" x14ac:dyDescent="0.2">
      <c r="A15" s="251"/>
      <c r="AK15" s="1104" t="s">
        <v>519</v>
      </c>
      <c r="AL15" s="1105"/>
      <c r="AM15" s="1105"/>
      <c r="AN15" s="1106"/>
      <c r="AO15" s="269">
        <v>-161405</v>
      </c>
      <c r="AP15" s="269">
        <v>-18891</v>
      </c>
      <c r="AQ15" s="270">
        <v>-11906</v>
      </c>
      <c r="AR15" s="271">
        <v>58.7</v>
      </c>
    </row>
    <row r="16" spans="1:46" ht="13.2" x14ac:dyDescent="0.2">
      <c r="A16" s="251"/>
      <c r="AK16" s="1104" t="s">
        <v>184</v>
      </c>
      <c r="AL16" s="1105"/>
      <c r="AM16" s="1105"/>
      <c r="AN16" s="1106"/>
      <c r="AO16" s="269">
        <v>1353306</v>
      </c>
      <c r="AP16" s="269">
        <v>158393</v>
      </c>
      <c r="AQ16" s="270">
        <v>154600</v>
      </c>
      <c r="AR16" s="271">
        <v>2.5</v>
      </c>
    </row>
    <row r="17" spans="1:46" ht="13.2" x14ac:dyDescent="0.2">
      <c r="A17" s="251"/>
    </row>
    <row r="18" spans="1:46" ht="13.2" x14ac:dyDescent="0.2">
      <c r="A18" s="251"/>
      <c r="AQ18" s="272"/>
      <c r="AR18" s="272"/>
    </row>
    <row r="19" spans="1:46" ht="13.2" x14ac:dyDescent="0.2">
      <c r="A19" s="251"/>
      <c r="AK19" s="247" t="s">
        <v>520</v>
      </c>
    </row>
    <row r="20" spans="1:46" ht="13.2" x14ac:dyDescent="0.2">
      <c r="A20" s="251"/>
      <c r="AK20" s="273"/>
      <c r="AL20" s="274"/>
      <c r="AM20" s="274"/>
      <c r="AN20" s="275"/>
      <c r="AO20" s="276" t="s">
        <v>521</v>
      </c>
      <c r="AP20" s="277" t="s">
        <v>522</v>
      </c>
      <c r="AQ20" s="278" t="s">
        <v>523</v>
      </c>
      <c r="AR20" s="279"/>
    </row>
    <row r="21" spans="1:46" s="252" customFormat="1" ht="13.2" x14ac:dyDescent="0.2">
      <c r="A21" s="280"/>
      <c r="AK21" s="1107" t="s">
        <v>524</v>
      </c>
      <c r="AL21" s="1108"/>
      <c r="AM21" s="1108"/>
      <c r="AN21" s="1109"/>
      <c r="AO21" s="281">
        <v>16.27</v>
      </c>
      <c r="AP21" s="282">
        <v>13.81</v>
      </c>
      <c r="AQ21" s="283">
        <v>2.46</v>
      </c>
      <c r="AS21" s="284"/>
      <c r="AT21" s="280"/>
    </row>
    <row r="22" spans="1:46" s="252" customFormat="1" ht="13.2" x14ac:dyDescent="0.2">
      <c r="A22" s="280"/>
      <c r="AK22" s="1107" t="s">
        <v>525</v>
      </c>
      <c r="AL22" s="1108"/>
      <c r="AM22" s="1108"/>
      <c r="AN22" s="1109"/>
      <c r="AO22" s="285">
        <v>98.7</v>
      </c>
      <c r="AP22" s="286">
        <v>95.5</v>
      </c>
      <c r="AQ22" s="287">
        <v>3.2</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8" t="s">
        <v>526</v>
      </c>
      <c r="B26" s="1098"/>
      <c r="C26" s="1098"/>
      <c r="D26" s="1098"/>
      <c r="E26" s="1098"/>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row>
    <row r="27" spans="1:46" ht="13.2" x14ac:dyDescent="0.2">
      <c r="A27" s="292"/>
      <c r="AS27" s="247"/>
      <c r="AT27" s="247"/>
    </row>
    <row r="28" spans="1:46" ht="16.2" x14ac:dyDescent="0.2">
      <c r="A28" s="248" t="s">
        <v>527</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528</v>
      </c>
      <c r="AL29" s="252"/>
      <c r="AM29" s="252"/>
      <c r="AN29" s="252"/>
      <c r="AS29" s="294"/>
    </row>
    <row r="30" spans="1:46" ht="13.5" customHeight="1" x14ac:dyDescent="0.2">
      <c r="A30" s="251"/>
      <c r="AK30" s="254"/>
      <c r="AL30" s="255"/>
      <c r="AM30" s="255"/>
      <c r="AN30" s="256"/>
      <c r="AO30" s="1099" t="s">
        <v>507</v>
      </c>
      <c r="AP30" s="257"/>
      <c r="AQ30" s="258" t="s">
        <v>508</v>
      </c>
      <c r="AR30" s="259"/>
    </row>
    <row r="31" spans="1:46" ht="13.2" x14ac:dyDescent="0.2">
      <c r="A31" s="251"/>
      <c r="AK31" s="260"/>
      <c r="AL31" s="261"/>
      <c r="AM31" s="261"/>
      <c r="AN31" s="262"/>
      <c r="AO31" s="1100"/>
      <c r="AP31" s="263" t="s">
        <v>509</v>
      </c>
      <c r="AQ31" s="264" t="s">
        <v>510</v>
      </c>
      <c r="AR31" s="265" t="s">
        <v>511</v>
      </c>
    </row>
    <row r="32" spans="1:46" ht="27" customHeight="1" x14ac:dyDescent="0.2">
      <c r="A32" s="251"/>
      <c r="AK32" s="1115" t="s">
        <v>529</v>
      </c>
      <c r="AL32" s="1116"/>
      <c r="AM32" s="1116"/>
      <c r="AN32" s="1117"/>
      <c r="AO32" s="295">
        <v>442161</v>
      </c>
      <c r="AP32" s="295">
        <v>51751</v>
      </c>
      <c r="AQ32" s="296">
        <v>81359</v>
      </c>
      <c r="AR32" s="297">
        <v>-36.4</v>
      </c>
    </row>
    <row r="33" spans="1:46" ht="13.5" customHeight="1" x14ac:dyDescent="0.2">
      <c r="A33" s="251"/>
      <c r="AK33" s="1115" t="s">
        <v>530</v>
      </c>
      <c r="AL33" s="1116"/>
      <c r="AM33" s="1116"/>
      <c r="AN33" s="1117"/>
      <c r="AO33" s="295" t="s">
        <v>516</v>
      </c>
      <c r="AP33" s="295" t="s">
        <v>516</v>
      </c>
      <c r="AQ33" s="296" t="s">
        <v>516</v>
      </c>
      <c r="AR33" s="297" t="s">
        <v>516</v>
      </c>
    </row>
    <row r="34" spans="1:46" ht="27" customHeight="1" x14ac:dyDescent="0.2">
      <c r="A34" s="251"/>
      <c r="AK34" s="1115" t="s">
        <v>531</v>
      </c>
      <c r="AL34" s="1116"/>
      <c r="AM34" s="1116"/>
      <c r="AN34" s="1117"/>
      <c r="AO34" s="295" t="s">
        <v>516</v>
      </c>
      <c r="AP34" s="295" t="s">
        <v>516</v>
      </c>
      <c r="AQ34" s="296" t="s">
        <v>516</v>
      </c>
      <c r="AR34" s="297" t="s">
        <v>516</v>
      </c>
    </row>
    <row r="35" spans="1:46" ht="27" customHeight="1" x14ac:dyDescent="0.2">
      <c r="A35" s="251"/>
      <c r="AK35" s="1115" t="s">
        <v>532</v>
      </c>
      <c r="AL35" s="1116"/>
      <c r="AM35" s="1116"/>
      <c r="AN35" s="1117"/>
      <c r="AO35" s="295">
        <v>18825</v>
      </c>
      <c r="AP35" s="295">
        <v>2203</v>
      </c>
      <c r="AQ35" s="296">
        <v>18647</v>
      </c>
      <c r="AR35" s="297">
        <v>-88.2</v>
      </c>
    </row>
    <row r="36" spans="1:46" ht="27" customHeight="1" x14ac:dyDescent="0.2">
      <c r="A36" s="251"/>
      <c r="AK36" s="1115" t="s">
        <v>533</v>
      </c>
      <c r="AL36" s="1116"/>
      <c r="AM36" s="1116"/>
      <c r="AN36" s="1117"/>
      <c r="AO36" s="295">
        <v>32185</v>
      </c>
      <c r="AP36" s="295">
        <v>3767</v>
      </c>
      <c r="AQ36" s="296">
        <v>4480</v>
      </c>
      <c r="AR36" s="297">
        <v>-15.9</v>
      </c>
    </row>
    <row r="37" spans="1:46" ht="13.5" customHeight="1" x14ac:dyDescent="0.2">
      <c r="A37" s="251"/>
      <c r="AK37" s="1115" t="s">
        <v>534</v>
      </c>
      <c r="AL37" s="1116"/>
      <c r="AM37" s="1116"/>
      <c r="AN37" s="1117"/>
      <c r="AO37" s="295" t="s">
        <v>516</v>
      </c>
      <c r="AP37" s="295" t="s">
        <v>516</v>
      </c>
      <c r="AQ37" s="296">
        <v>815</v>
      </c>
      <c r="AR37" s="297" t="s">
        <v>516</v>
      </c>
    </row>
    <row r="38" spans="1:46" ht="27" customHeight="1" x14ac:dyDescent="0.2">
      <c r="A38" s="251"/>
      <c r="AK38" s="1118" t="s">
        <v>535</v>
      </c>
      <c r="AL38" s="1119"/>
      <c r="AM38" s="1119"/>
      <c r="AN38" s="1120"/>
      <c r="AO38" s="298" t="s">
        <v>516</v>
      </c>
      <c r="AP38" s="298" t="s">
        <v>516</v>
      </c>
      <c r="AQ38" s="299">
        <v>14</v>
      </c>
      <c r="AR38" s="287" t="s">
        <v>516</v>
      </c>
      <c r="AS38" s="294"/>
    </row>
    <row r="39" spans="1:46" ht="13.2" x14ac:dyDescent="0.2">
      <c r="A39" s="251"/>
      <c r="AK39" s="1118" t="s">
        <v>536</v>
      </c>
      <c r="AL39" s="1119"/>
      <c r="AM39" s="1119"/>
      <c r="AN39" s="1120"/>
      <c r="AO39" s="295">
        <v>-3530</v>
      </c>
      <c r="AP39" s="295">
        <v>-413</v>
      </c>
      <c r="AQ39" s="296">
        <v>-4008</v>
      </c>
      <c r="AR39" s="297">
        <v>-89.7</v>
      </c>
      <c r="AS39" s="294"/>
    </row>
    <row r="40" spans="1:46" ht="27" customHeight="1" x14ac:dyDescent="0.2">
      <c r="A40" s="251"/>
      <c r="AK40" s="1115" t="s">
        <v>537</v>
      </c>
      <c r="AL40" s="1116"/>
      <c r="AM40" s="1116"/>
      <c r="AN40" s="1117"/>
      <c r="AO40" s="295">
        <v>-378986</v>
      </c>
      <c r="AP40" s="295">
        <v>-44357</v>
      </c>
      <c r="AQ40" s="296">
        <v>-68941</v>
      </c>
      <c r="AR40" s="297">
        <v>-35.700000000000003</v>
      </c>
      <c r="AS40" s="294"/>
    </row>
    <row r="41" spans="1:46" ht="13.2" x14ac:dyDescent="0.2">
      <c r="A41" s="251"/>
      <c r="AK41" s="1121" t="s">
        <v>295</v>
      </c>
      <c r="AL41" s="1122"/>
      <c r="AM41" s="1122"/>
      <c r="AN41" s="1123"/>
      <c r="AO41" s="295">
        <v>110655</v>
      </c>
      <c r="AP41" s="295">
        <v>12951</v>
      </c>
      <c r="AQ41" s="296">
        <v>32367</v>
      </c>
      <c r="AR41" s="297">
        <v>-60</v>
      </c>
      <c r="AS41" s="294"/>
    </row>
    <row r="42" spans="1:46" ht="13.2" x14ac:dyDescent="0.2">
      <c r="A42" s="251"/>
      <c r="AK42" s="300" t="s">
        <v>538</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539</v>
      </c>
    </row>
    <row r="48" spans="1:46" ht="13.2" x14ac:dyDescent="0.2">
      <c r="A48" s="251"/>
      <c r="AK48" s="305" t="s">
        <v>540</v>
      </c>
      <c r="AL48" s="305"/>
      <c r="AM48" s="305"/>
      <c r="AN48" s="305"/>
      <c r="AO48" s="305"/>
      <c r="AP48" s="305"/>
      <c r="AQ48" s="306"/>
      <c r="AR48" s="305"/>
    </row>
    <row r="49" spans="1:44" ht="13.5" customHeight="1" x14ac:dyDescent="0.2">
      <c r="A49" s="251"/>
      <c r="AK49" s="307"/>
      <c r="AL49" s="308"/>
      <c r="AM49" s="1110" t="s">
        <v>507</v>
      </c>
      <c r="AN49" s="1112" t="s">
        <v>541</v>
      </c>
      <c r="AO49" s="1113"/>
      <c r="AP49" s="1113"/>
      <c r="AQ49" s="1113"/>
      <c r="AR49" s="1114"/>
    </row>
    <row r="50" spans="1:44" ht="13.2" x14ac:dyDescent="0.2">
      <c r="A50" s="251"/>
      <c r="AK50" s="309"/>
      <c r="AL50" s="310"/>
      <c r="AM50" s="1111"/>
      <c r="AN50" s="311" t="s">
        <v>542</v>
      </c>
      <c r="AO50" s="312" t="s">
        <v>543</v>
      </c>
      <c r="AP50" s="313" t="s">
        <v>544</v>
      </c>
      <c r="AQ50" s="314" t="s">
        <v>545</v>
      </c>
      <c r="AR50" s="315" t="s">
        <v>546</v>
      </c>
    </row>
    <row r="51" spans="1:44" ht="13.2" x14ac:dyDescent="0.2">
      <c r="A51" s="251"/>
      <c r="AK51" s="307" t="s">
        <v>547</v>
      </c>
      <c r="AL51" s="308"/>
      <c r="AM51" s="316">
        <v>335284</v>
      </c>
      <c r="AN51" s="317">
        <v>35726</v>
      </c>
      <c r="AO51" s="318">
        <v>38.5</v>
      </c>
      <c r="AP51" s="319">
        <v>116162</v>
      </c>
      <c r="AQ51" s="320">
        <v>-3.1</v>
      </c>
      <c r="AR51" s="321">
        <v>41.6</v>
      </c>
    </row>
    <row r="52" spans="1:44" ht="13.2" x14ac:dyDescent="0.2">
      <c r="A52" s="251"/>
      <c r="AK52" s="322"/>
      <c r="AL52" s="323" t="s">
        <v>548</v>
      </c>
      <c r="AM52" s="324">
        <v>313155</v>
      </c>
      <c r="AN52" s="325">
        <v>33368</v>
      </c>
      <c r="AO52" s="326">
        <v>47.9</v>
      </c>
      <c r="AP52" s="327">
        <v>61562</v>
      </c>
      <c r="AQ52" s="328">
        <v>-7.4</v>
      </c>
      <c r="AR52" s="329">
        <v>55.3</v>
      </c>
    </row>
    <row r="53" spans="1:44" ht="13.2" x14ac:dyDescent="0.2">
      <c r="A53" s="251"/>
      <c r="AK53" s="307" t="s">
        <v>549</v>
      </c>
      <c r="AL53" s="308"/>
      <c r="AM53" s="316">
        <v>518466</v>
      </c>
      <c r="AN53" s="317">
        <v>56595</v>
      </c>
      <c r="AO53" s="318">
        <v>58.4</v>
      </c>
      <c r="AP53" s="319">
        <v>121449</v>
      </c>
      <c r="AQ53" s="320">
        <v>4.5999999999999996</v>
      </c>
      <c r="AR53" s="321">
        <v>53.8</v>
      </c>
    </row>
    <row r="54" spans="1:44" ht="13.2" x14ac:dyDescent="0.2">
      <c r="A54" s="251"/>
      <c r="AK54" s="322"/>
      <c r="AL54" s="323" t="s">
        <v>548</v>
      </c>
      <c r="AM54" s="324">
        <v>505276</v>
      </c>
      <c r="AN54" s="325">
        <v>55155</v>
      </c>
      <c r="AO54" s="326">
        <v>65.3</v>
      </c>
      <c r="AP54" s="327">
        <v>62922</v>
      </c>
      <c r="AQ54" s="328">
        <v>2.2000000000000002</v>
      </c>
      <c r="AR54" s="329">
        <v>63.1</v>
      </c>
    </row>
    <row r="55" spans="1:44" ht="13.2" x14ac:dyDescent="0.2">
      <c r="A55" s="251"/>
      <c r="AK55" s="307" t="s">
        <v>550</v>
      </c>
      <c r="AL55" s="308"/>
      <c r="AM55" s="316">
        <v>426401</v>
      </c>
      <c r="AN55" s="317">
        <v>47483</v>
      </c>
      <c r="AO55" s="318">
        <v>-16.100000000000001</v>
      </c>
      <c r="AP55" s="319">
        <v>145139</v>
      </c>
      <c r="AQ55" s="320">
        <v>19.5</v>
      </c>
      <c r="AR55" s="321">
        <v>-35.6</v>
      </c>
    </row>
    <row r="56" spans="1:44" ht="13.2" x14ac:dyDescent="0.2">
      <c r="A56" s="251"/>
      <c r="AK56" s="322"/>
      <c r="AL56" s="323" t="s">
        <v>548</v>
      </c>
      <c r="AM56" s="324">
        <v>307031</v>
      </c>
      <c r="AN56" s="325">
        <v>34191</v>
      </c>
      <c r="AO56" s="326">
        <v>-38</v>
      </c>
      <c r="AP56" s="327">
        <v>83762</v>
      </c>
      <c r="AQ56" s="328">
        <v>33.1</v>
      </c>
      <c r="AR56" s="329">
        <v>-71.099999999999994</v>
      </c>
    </row>
    <row r="57" spans="1:44" ht="13.2" x14ac:dyDescent="0.2">
      <c r="A57" s="251"/>
      <c r="AK57" s="307" t="s">
        <v>551</v>
      </c>
      <c r="AL57" s="308"/>
      <c r="AM57" s="316">
        <v>418313</v>
      </c>
      <c r="AN57" s="317">
        <v>47835</v>
      </c>
      <c r="AO57" s="318">
        <v>0.7</v>
      </c>
      <c r="AP57" s="319">
        <v>125391</v>
      </c>
      <c r="AQ57" s="320">
        <v>-13.6</v>
      </c>
      <c r="AR57" s="321">
        <v>14.3</v>
      </c>
    </row>
    <row r="58" spans="1:44" ht="13.2" x14ac:dyDescent="0.2">
      <c r="A58" s="251"/>
      <c r="AK58" s="322"/>
      <c r="AL58" s="323" t="s">
        <v>548</v>
      </c>
      <c r="AM58" s="324">
        <v>332643</v>
      </c>
      <c r="AN58" s="325">
        <v>38038</v>
      </c>
      <c r="AO58" s="326">
        <v>11.3</v>
      </c>
      <c r="AP58" s="327">
        <v>68516</v>
      </c>
      <c r="AQ58" s="328">
        <v>-18.2</v>
      </c>
      <c r="AR58" s="329">
        <v>29.5</v>
      </c>
    </row>
    <row r="59" spans="1:44" ht="13.2" x14ac:dyDescent="0.2">
      <c r="A59" s="251"/>
      <c r="AK59" s="307" t="s">
        <v>552</v>
      </c>
      <c r="AL59" s="308"/>
      <c r="AM59" s="316">
        <v>570215</v>
      </c>
      <c r="AN59" s="317">
        <v>66739</v>
      </c>
      <c r="AO59" s="318">
        <v>39.5</v>
      </c>
      <c r="AP59" s="319">
        <v>138402</v>
      </c>
      <c r="AQ59" s="320">
        <v>10.4</v>
      </c>
      <c r="AR59" s="321">
        <v>29.1</v>
      </c>
    </row>
    <row r="60" spans="1:44" ht="13.2" x14ac:dyDescent="0.2">
      <c r="A60" s="251"/>
      <c r="AK60" s="322"/>
      <c r="AL60" s="323" t="s">
        <v>548</v>
      </c>
      <c r="AM60" s="324">
        <v>558172</v>
      </c>
      <c r="AN60" s="325">
        <v>65329</v>
      </c>
      <c r="AO60" s="326">
        <v>71.7</v>
      </c>
      <c r="AP60" s="327">
        <v>70652</v>
      </c>
      <c r="AQ60" s="328">
        <v>3.1</v>
      </c>
      <c r="AR60" s="329">
        <v>68.599999999999994</v>
      </c>
    </row>
    <row r="61" spans="1:44" ht="13.2" x14ac:dyDescent="0.2">
      <c r="A61" s="251"/>
      <c r="AK61" s="307" t="s">
        <v>553</v>
      </c>
      <c r="AL61" s="330"/>
      <c r="AM61" s="316">
        <v>453736</v>
      </c>
      <c r="AN61" s="317">
        <v>50876</v>
      </c>
      <c r="AO61" s="318">
        <v>24.2</v>
      </c>
      <c r="AP61" s="319">
        <v>129309</v>
      </c>
      <c r="AQ61" s="331">
        <v>3.6</v>
      </c>
      <c r="AR61" s="321">
        <v>20.6</v>
      </c>
    </row>
    <row r="62" spans="1:44" ht="13.2" x14ac:dyDescent="0.2">
      <c r="A62" s="251"/>
      <c r="AK62" s="322"/>
      <c r="AL62" s="323" t="s">
        <v>548</v>
      </c>
      <c r="AM62" s="324">
        <v>403255</v>
      </c>
      <c r="AN62" s="325">
        <v>45216</v>
      </c>
      <c r="AO62" s="326">
        <v>31.6</v>
      </c>
      <c r="AP62" s="327">
        <v>69483</v>
      </c>
      <c r="AQ62" s="328">
        <v>2.6</v>
      </c>
      <c r="AR62" s="329">
        <v>29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Sz4HNGnFUnYdelP9KFl6FNAiMNxJ0ga0Fj0PrbB385rQhz0RNoWpPUVUxPFiW6txIOsFGI8gLSu33p8tsk9/sw==" saltValue="Bb4UGd6XXTPkeSJcPnq4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555</v>
      </c>
    </row>
    <row r="121" spans="125:125" ht="13.5" hidden="1" customHeight="1" x14ac:dyDescent="0.2">
      <c r="DU121" s="245"/>
    </row>
  </sheetData>
  <sheetProtection algorithmName="SHA-512" hashValue="LwZgIeCIaPia5P3iXsYAqHQDeUnX8PpQ6wOzlY1MzXuOCcBKTY5klD/HDTB/f4NG1XlL0oL6UO3sSelrwmqVdQ==" saltValue="Y0Dk6Nyua9yHqoWn6CkZe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556</v>
      </c>
    </row>
  </sheetData>
  <sheetProtection algorithmName="SHA-512" hashValue="1WakwjXhkX3JLcAEN+OzjRMK32qMeGwwBfrfeKMBqb6v4g3ZL+ND6Iz6cGyMOsXPdfXwcJJjhtr5x3jO9OBiXw==" saltValue="aNgHslAs9G8Fa890MF3EN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24" t="s">
        <v>3</v>
      </c>
      <c r="D47" s="1124"/>
      <c r="E47" s="1125"/>
      <c r="F47" s="11">
        <v>35.31</v>
      </c>
      <c r="G47" s="12">
        <v>31.53</v>
      </c>
      <c r="H47" s="12">
        <v>26.17</v>
      </c>
      <c r="I47" s="12">
        <v>24.74</v>
      </c>
      <c r="J47" s="13">
        <v>28.08</v>
      </c>
    </row>
    <row r="48" spans="2:10" ht="57.75" customHeight="1" x14ac:dyDescent="0.2">
      <c r="B48" s="14"/>
      <c r="C48" s="1126" t="s">
        <v>4</v>
      </c>
      <c r="D48" s="1126"/>
      <c r="E48" s="1127"/>
      <c r="F48" s="15">
        <v>5.26</v>
      </c>
      <c r="G48" s="16">
        <v>8.32</v>
      </c>
      <c r="H48" s="16">
        <v>6.54</v>
      </c>
      <c r="I48" s="16">
        <v>9.24</v>
      </c>
      <c r="J48" s="17">
        <v>11.15</v>
      </c>
    </row>
    <row r="49" spans="2:10" ht="57.75" customHeight="1" thickBot="1" x14ac:dyDescent="0.25">
      <c r="B49" s="18"/>
      <c r="C49" s="1128" t="s">
        <v>5</v>
      </c>
      <c r="D49" s="1128"/>
      <c r="E49" s="1129"/>
      <c r="F49" s="19" t="s">
        <v>562</v>
      </c>
      <c r="G49" s="20" t="s">
        <v>563</v>
      </c>
      <c r="H49" s="20" t="s">
        <v>564</v>
      </c>
      <c r="I49" s="20">
        <v>3.05</v>
      </c>
      <c r="J49" s="21">
        <v>7.48</v>
      </c>
    </row>
    <row r="50" spans="2:10" ht="13.2" x14ac:dyDescent="0.2"/>
  </sheetData>
  <sheetProtection algorithmName="SHA-512" hashValue="cuEV3lEduU++/wNkXpGezIg2VJ6tKe8ooocyGGz4h6OkCDnRzL8Qs9VJEXDt5Zp+XsJnU8tyn09covgmEcQ6sw==" saltValue="VwzVGyGgrkI7bPXhd+Nxu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2023-03-17T04:56:52Z</cp:lastPrinted>
  <dcterms:created xsi:type="dcterms:W3CDTF">2023-02-20T04:42:05Z</dcterms:created>
  <dcterms:modified xsi:type="dcterms:W3CDTF">2023-10-12T05:17:38Z</dcterms:modified>
  <cp:category/>
</cp:coreProperties>
</file>