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2.4\企画財政課\○財政〇\23 公会計\R2\08 平成30年度財政状況資料集における財務書類に関する調査（分析欄等）について（照会\02 町→県\02 提出分\"/>
    </mc:Choice>
  </mc:AlternateContent>
  <xr:revisionPtr revIDLastSave="0" documentId="13_ncr:1_{59425267-06F0-4F06-B494-62982C0339EE}" xr6:coauthVersionLast="45" xr6:coauthVersionMax="45" xr10:uidLastSave="{00000000-0000-0000-0000-000000000000}"/>
  <bookViews>
    <workbookView xWindow="20370" yWindow="-273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C36" i="10"/>
  <c r="CO35" i="10"/>
  <c r="BW35" i="10"/>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<sst xmlns="http://schemas.openxmlformats.org/spreadsheetml/2006/main" count="1190" uniqueCount="606">
  <si>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</si>
  <si>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</si>
  <si>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</si>
  <si>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</si>
  <si>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</si>
  <si>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</si>
  <si>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</si>
  <si>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</si>
  <si>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</si>
  <si>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</si>
  <si>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</si>
  <si>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</si>
  <si>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</si>
  <si>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</si>
  <si>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</si>
  <si>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</si>
  <si>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</si>
  <si>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</si>
  <si>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</si>
  <si>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</si>
  <si>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</si>
  <si>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</si>
  <si>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</si>
  <si>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</si>
  <si>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</si>
  <si>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</si>
  <si>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</si>
  <si>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</si>
  <si>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</si>
  <si>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</si>
  <si>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</si>
  <si>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</si>
  <si>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</si>
  <si>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</si>
  <si>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</si>
  <si>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</si>
  <si>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</si>
  <si>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</si>
  <si>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</si>
  <si>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</si>
  <si>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</si>
  <si>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</si>
  <si>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</si>
  <si>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</si>
  <si>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</si>
  <si>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</si>
  <si>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</si>
  <si>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</si>
  <si>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</si>
  <si>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</si>
  <si>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</si>
  <si>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</si>
  <si>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</si>
  <si>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</si>
  <si>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</si>
  <si>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</si>
  <si>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</si>
  <si>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</si>
  <si>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</si>
  <si>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</si>
  <si>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</si>
  <si>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</si>
  <si>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</si>
  <si>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</si>
  <si>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</si>
  <si>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</si>
  <si>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</si>
  <si>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</si>
  <si>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</si>
  <si>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</si>
  <si>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</si>
  <si>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</si>
  <si>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</si>
  <si>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</si>
  <si>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</si>
  <si>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</si>
  <si>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</si>
  <si>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</si>
  <si>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</si>
  <si>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</si>
  <si>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</si>
  <si>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</si>
  <si>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</si>
  <si>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</si>
  <si>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</si>
  <si>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</si>
  <si>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</si>
  <si>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</si>
  <si>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</si>
  <si>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</si>
  <si>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</si>
  <si>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</si>
  <si>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</si>
  <si>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</si>
  <si>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</si>
  <si>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</si>
  <si>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</si>
  <si>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</si>
  <si>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</si>
  <si>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</si>
  <si>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</si>
  <si>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</si>
  <si>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</si>
  <si>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</si>
  <si>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</si>
  <si>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</si>
  <si>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</si>
  <si>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</si>
  <si>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</si>
  <si>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</si>
  <si>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</si>
  <si>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</si>
  <si>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</si>
  <si>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</si>
  <si>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</si>
  <si>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</si>
  <si>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</si>
  <si>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</si>
  <si>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</si>
  <si>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</si>
  <si>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</si>
  <si>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</si>
  <si>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</si>
  <si>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</si>
  <si>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</si>
  <si>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</si>
  <si>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</si>
  <si>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</si>
  <si>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</si>
  <si>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</si>
  <si>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</si>
  <si>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</si>
  <si>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</si>
  <si>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</si>
  <si>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</si>
  <si>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</si>
  <si>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</si>
  <si>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</si>
  <si>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</si>
  <si>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</si>
  <si>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</si>
  <si>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</si>
  <si>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</si>
  <si>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</si>
  <si>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</si>
  <si>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</si>
  <si>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</si>
  <si>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</si>
  <si>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</si>
  <si>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</si>
  <si>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</si>
  <si>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</si>
  <si>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</si>
  <si>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</si>
  <si>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</si>
  <si>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</si>
  <si>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</si>
  <si>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</si>
  <si>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</si>
  <si>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</si>
  <si>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</si>
  <si>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</si>
  <si>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</si>
  <si>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</si>
  <si>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</si>
  <si>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</si>
  <si>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</si>
  <si>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</si>
  <si>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</si>
  <si>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</si>
  <si>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</si>
  <si>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</si>
  <si>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</si>
  <si>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</si>
  <si>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</si>
  <si>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</si>
  <si>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</si>
  <si>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</si>
  <si>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</si>
  <si>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</si>
  <si>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</si>
  <si>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</si>
  <si>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</si>
  <si>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</si>
  <si>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</si>
  <si>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</si>
  <si>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</si>
  <si>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</si>
  <si>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</si>
  <si>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</si>
  <si>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</si>
  <si>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</si>
  <si>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</si>
  <si>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</si>
  <si>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</si>
  <si>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</si>
  <si>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</si>
  <si>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</si>
  <si>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</si>
  <si>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</si>
  <si>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</si>
  <si>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</si>
  <si>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</si>
  <si>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</si>
  <si>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</si>
  <si>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</si>
  <si>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</si>
  <si>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</si>
  <si>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</si>
  <si>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</si>
  <si>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</si>
  <si>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</si>
  <si>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</si>
  <si>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</si>
  <si>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千葉県長柄町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</si>
  <si>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</si>
  <si>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</si>
  <si>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</si>
  <si>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</si>
  <si>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</si>
  <si>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</si>
  <si>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</si>
  <si>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</si>
  <si>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</si>
  <si>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</si>
  <si>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</si>
  <si>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</si>
  <si>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</si>
  <si>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</si>
  <si>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</si>
  <si>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</si>
  <si>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</si>
  <si>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</si>
  <si>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</si>
  <si>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</si>
  <si>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</si>
  <si>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</si>
  <si>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</si>
  <si>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</si>
  <si>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</si>
  <si>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</si>
  <si>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</si>
  <si>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</si>
  <si>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</si>
  <si>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</si>
  <si>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</si>
  <si>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</si>
  <si>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</si>
  <si>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</si>
  <si>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</si>
  <si>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</si>
  <si>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</si>
  <si>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</si>
  <si>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</si>
  <si>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</si>
  <si>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</si>
  <si>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</si>
  <si>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</si>
  <si>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</si>
  <si>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</si>
  <si>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</si>
  <si>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</si>
  <si>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</si>
  <si>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</si>
  <si>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</si>
  <si>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</si>
  <si>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</si>
  <si>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</si>
  <si>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</si>
  <si>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</si>
  <si>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</si>
  <si>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</si>
  <si>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</si>
  <si>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</si>
  <si>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</si>
  <si>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</si>
  <si>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</si>
  <si>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</si>
  <si>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</si>
  <si>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</si>
  <si>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</si>
  <si>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</si>
  <si>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</si>
  <si>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</si>
  <si>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</si>
  <si>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</si>
  <si>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</si>
  <si>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</si>
  <si>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</si>
  <si>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</si>
  <si>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</si>
  <si>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</si>
  <si>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</si>
  <si>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</si>
  <si>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</si>
  <si>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</si>
  <si>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</si>
  <si>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</si>
  <si>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</si>
  <si>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</si>
  <si>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</si>
  <si>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</si>
  <si>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</si>
  <si>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</si>
  <si>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</si>
  <si>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</si>
  <si>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</si>
  <si>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</si>
  <si>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</si>
  <si>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</si>
  <si>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</si>
  <si>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</si>
  <si>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</si>
  <si>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</si>
  <si>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</si>
  <si>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</si>
  <si>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</si>
  <si>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</si>
  <si>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</si>
  <si>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</si>
  <si>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</si>
  <si>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</si>
  <si>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</si>
  <si>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</si>
  <si>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</si>
  <si>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</si>
  <si>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</si>
  <si>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</si>
  <si>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</si>
  <si>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</si>
  <si>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</si>
  <si>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</si>
  <si>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</si>
  <si>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</si>
  <si>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</si>
  <si>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</si>
  <si>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</si>
  <si>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</si>
  <si>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</si>
  <si>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</si>
  <si>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</si>
  <si>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</si>
  <si>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</si>
  <si>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</si>
  <si>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</si>
  <si>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</si>
  <si>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</si>
  <si>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</si>
  <si>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</si>
  <si>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</si>
  <si>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</si>
  <si>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</si>
  <si>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</si>
  <si>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</si>
  <si>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</si>
  <si>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</si>
  <si>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</si>
  <si>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</si>
  <si>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</si>
  <si>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</si>
  <si>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</si>
  <si>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</si>
  <si>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</si>
  <si>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</si>
  <si>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千葉県長柄町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</si>
  <si>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</si>
  <si>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</si>
  <si>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</si>
  <si>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</si>
  <si>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</si>
  <si>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</si>
  <si>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</si>
  <si>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</si>
  <si>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</si>
  <si>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</si>
  <si>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</si>
  <si>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</si>
  <si>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</si>
  <si>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</si>
  <si>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</si>
  <si>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</si>
  <si>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</si>
  <si>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</si>
  <si>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</si>
  <si>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</si>
  <si>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</si>
  <si>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</si>
  <si>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</si>
  <si>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</si>
  <si>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</si>
  <si>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</si>
  <si>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</si>
  <si>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</si>
  <si>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</si>
  <si>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</si>
  <si>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</si>
  <si>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</si>
  <si>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</si>
  <si>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</si>
  <si>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</si>
  <si>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</si>
  <si>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</si>
  <si>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</si>
  <si>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</si>
  <si>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</si>
  <si>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</si>
  <si>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</si>
  <si>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</si>
  <si>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</si>
  <si>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</si>
  <si>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</si>
  <si>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</si>
  <si>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</si>
  <si>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</si>
  <si>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</si>
  <si>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</si>
  <si>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</si>
  <si>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</si>
  <si>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</si>
  <si>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</si>
  <si>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</si>
  <si>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</si>
  <si>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</si>
  <si>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</si>
  <si>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</si>
  <si>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</si>
  <si>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</si>
  <si>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</si>
  <si>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</si>
  <si>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</si>
  <si>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</si>
  <si>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</si>
  <si>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</si>
  <si>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</si>
  <si>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</si>
  <si>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</si>
  <si>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</si>
  <si>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</si>
  <si>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</si>
  <si>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</si>
  <si>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</si>
  <si>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</si>
  <si>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</si>
  <si>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</si>
  <si>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</si>
  <si>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</si>
  <si>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</si>
  <si>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</si>
  <si>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</si>
  <si>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</si>
  <si>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</si>
  <si>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</si>
  <si>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</si>
  <si>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</si>
  <si>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</si>
  <si>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</si>
  <si>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</si>
  <si>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</si>
  <si>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</si>
  <si>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</si>
  <si>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</si>
  <si>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</si>
  <si>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</si>
  <si>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</si>
  <si>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</si>
  <si>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浄化槽事業特別会計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</si>
  <si>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</si>
  <si>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</si>
  <si>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</si>
  <si>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</si>
  <si>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</si>
  <si>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</si>
  <si>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</si>
  <si>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</si>
  <si>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</si>
  <si>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</si>
  <si>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</si>
  <si>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</si>
  <si>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</si>
  <si>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</si>
  <si>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</si>
  <si>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</si>
  <si>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</si>
  <si>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</si>
  <si>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</si>
  <si>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</si>
  <si>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</si>
  <si>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</si>
  <si>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</si>
  <si>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</si>
  <si>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</si>
  <si>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</si>
  <si>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</si>
  <si>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</si>
  <si>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</si>
  <si>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</si>
  <si>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</si>
  <si>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</si>
  <si>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</si>
  <si>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</si>
  <si>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</si>
  <si>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</si>
  <si>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</si>
  <si>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</si>
  <si>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</si>
  <si>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</si>
  <si>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</si>
  <si>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</si>
  <si>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</si>
  <si>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</si>
  <si>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</si>
  <si>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</si>
  <si>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</si>
  <si>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</si>
  <si>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</si>
  <si>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</si>
  <si>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</si>
  <si>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</si>
  <si>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</si>
  <si>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</si>
  <si>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</si>
  <si>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</si>
  <si>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</si>
  <si>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</si>
  <si>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</si>
  <si>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</si>
  <si>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</si>
  <si>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</si>
  <si>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</si>
  <si>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</si>
  <si>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</si>
  <si>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</si>
  <si>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</si>
  <si>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</si>
  <si>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</si>
  <si>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</si>
  <si>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</si>
  <si>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</si>
  <si>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</si>
  <si>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</si>
  <si>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</si>
  <si>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</si>
  <si>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</si>
  <si>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</si>
  <si>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</si>
  <si>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</si>
  <si>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</si>
  <si>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</si>
  <si>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</si>
  <si>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</si>
  <si>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</si>
  <si>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</si>
  <si>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</si>
  <si>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</si>
  <si>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</si>
  <si>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</si>
  <si>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</si>
  <si>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</si>
  <si>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</si>
  <si>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10.53</t>
  </si>
  <si>
    <t>▲ 3.88</t>
  </si>
  <si>
    <t>▲ 1.88</t>
  </si>
  <si>
    <t>▲ 3.18</t>
  </si>
  <si>
    <t>一般会計</t>
  </si>
  <si>
    <t>介護保険特別会計</t>
  </si>
  <si>
    <t>国民健康保険特別会計</t>
  </si>
  <si>
    <t>後期高齢者医療特別会計</t>
  </si>
  <si>
    <t>農業集落排水事業特別会計</t>
  </si>
  <si>
    <t>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</si>
  <si>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</si>
  <si>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</si>
  <si>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</si>
  <si>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</si>
  <si>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</si>
  <si>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</si>
  <si>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</si>
  <si>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</si>
  <si>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</si>
  <si>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</si>
  <si>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</si>
  <si>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</si>
  <si>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</si>
  <si>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</si>
  <si>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長柄町公共施設整備等基金</t>
    <rPh sb="0" eb="3">
      <t>ナガラマチ</t>
    </rPh>
    <rPh sb="3" eb="5">
      <t>コウキョウ</t>
    </rPh>
    <rPh sb="5" eb="7">
      <t>シセツ</t>
    </rPh>
    <rPh sb="7" eb="9">
      <t>セイビ</t>
    </rPh>
    <rPh sb="9" eb="10">
      <t>トウ</t>
    </rPh>
    <rPh sb="10" eb="12">
      <t>キキン</t>
    </rPh>
    <phoneticPr fontId="18"/>
  </si>
  <si>
    <t>福祉振興基金</t>
    <rPh sb="0" eb="2">
      <t>フクシ</t>
    </rPh>
    <rPh sb="2" eb="4">
      <t>シンコウ</t>
    </rPh>
    <rPh sb="4" eb="6">
      <t>キキン</t>
    </rPh>
    <phoneticPr fontId="18"/>
  </si>
  <si>
    <t>長柄町東日本大震災復興基金</t>
    <rPh sb="0" eb="3">
      <t>ナガラマチ</t>
    </rPh>
    <rPh sb="3" eb="4">
      <t>ヒガシ</t>
    </rPh>
    <rPh sb="4" eb="6">
      <t>ニホン</t>
    </rPh>
    <rPh sb="6" eb="9">
      <t>ダイシンサイ</t>
    </rPh>
    <rPh sb="9" eb="11">
      <t>フッコウ</t>
    </rPh>
    <rPh sb="11" eb="13">
      <t>キキン</t>
    </rPh>
    <phoneticPr fontId="18"/>
  </si>
  <si>
    <t>－</t>
    <phoneticPr fontId="18"/>
  </si>
  <si>
    <t>-</t>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</si>
  <si>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</si>
  <si>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</si>
  <si>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</si>
  <si>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</si>
  <si>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</si>
  <si>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</si>
  <si>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</si>
  <si>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</si>
  <si>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</si>
  <si>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本町では、将来負担比率の分子である将来負担額（地方債現在高、組合負担等見込額、退職手当負担等見込額）を充当可能基金が上回っているため、数値上（グラフ）は将来負担比率が出てこない。
　しかし、有形固定資産減価償却率は緩やかではあるが上昇してきていることから、必要な投資が行われず、老朽化対策が先送りにされている可能性がある。
　今後、充当可能基金の一部は、新公民館建設等関係費に充てる予定のため、大幅な減少が見込まれる。また、これに係る起債の元利償還も開始されることから、確実に将来負担率が現れてくる。このため、公共施設等の将来的な更新費、新発債の抑制や職員数の定員管理等、将来負担を総合的に捉えて将来負担比率を下げていかなければならないと考える。</t>
    <rPh sb="1" eb="3">
      <t>ホンチョウ</t>
    </rPh>
    <rPh sb="6" eb="8">
      <t>ショウライ</t>
    </rPh>
    <rPh sb="8" eb="10">
      <t>フタン</t>
    </rPh>
    <rPh sb="10" eb="12">
      <t>ヒリツ</t>
    </rPh>
    <rPh sb="13" eb="15">
      <t>ブンシ</t>
    </rPh>
    <rPh sb="18" eb="20">
      <t>ショウライ</t>
    </rPh>
    <rPh sb="20" eb="22">
      <t>フタン</t>
    </rPh>
    <rPh sb="22" eb="23">
      <t>ガク</t>
    </rPh>
    <rPh sb="24" eb="27">
      <t>チホウサイ</t>
    </rPh>
    <rPh sb="27" eb="29">
      <t>ゲンザイ</t>
    </rPh>
    <rPh sb="29" eb="30">
      <t>ダカ</t>
    </rPh>
    <rPh sb="31" eb="33">
      <t>クミアイ</t>
    </rPh>
    <rPh sb="33" eb="35">
      <t>フタン</t>
    </rPh>
    <rPh sb="35" eb="36">
      <t>トウ</t>
    </rPh>
    <rPh sb="36" eb="38">
      <t>ミコミ</t>
    </rPh>
    <rPh sb="38" eb="39">
      <t>ガク</t>
    </rPh>
    <rPh sb="40" eb="42">
      <t>タイショク</t>
    </rPh>
    <rPh sb="42" eb="44">
      <t>テアテ</t>
    </rPh>
    <rPh sb="44" eb="46">
      <t>フタン</t>
    </rPh>
    <rPh sb="46" eb="47">
      <t>トウ</t>
    </rPh>
    <rPh sb="47" eb="49">
      <t>ミコミ</t>
    </rPh>
    <rPh sb="49" eb="50">
      <t>ガク</t>
    </rPh>
    <rPh sb="52" eb="54">
      <t>ジュウトウ</t>
    </rPh>
    <rPh sb="54" eb="58">
      <t>カノウキキン</t>
    </rPh>
    <rPh sb="59" eb="61">
      <t>ウワマワ</t>
    </rPh>
    <rPh sb="68" eb="70">
      <t>スウチ</t>
    </rPh>
    <rPh sb="70" eb="71">
      <t>ジョウ</t>
    </rPh>
    <rPh sb="77" eb="79">
      <t>ショウライ</t>
    </rPh>
    <rPh sb="79" eb="81">
      <t>フタン</t>
    </rPh>
    <rPh sb="81" eb="83">
      <t>ヒリツ</t>
    </rPh>
    <rPh sb="84" eb="85">
      <t>デ</t>
    </rPh>
    <rPh sb="96" eb="98">
      <t>ユウケイ</t>
    </rPh>
    <rPh sb="98" eb="100">
      <t>コテイ</t>
    </rPh>
    <rPh sb="100" eb="102">
      <t>シサン</t>
    </rPh>
    <rPh sb="102" eb="104">
      <t>ゲンカ</t>
    </rPh>
    <rPh sb="104" eb="106">
      <t>ショウキャク</t>
    </rPh>
    <rPh sb="106" eb="107">
      <t>リツ</t>
    </rPh>
    <rPh sb="108" eb="109">
      <t>ユル</t>
    </rPh>
    <rPh sb="116" eb="118">
      <t>ジョウショウ</t>
    </rPh>
    <rPh sb="129" eb="131">
      <t>ヒツヨウ</t>
    </rPh>
    <rPh sb="132" eb="134">
      <t>トウシ</t>
    </rPh>
    <rPh sb="135" eb="136">
      <t>オコナ</t>
    </rPh>
    <rPh sb="140" eb="143">
      <t>ロウキュウカ</t>
    </rPh>
    <rPh sb="143" eb="145">
      <t>タイサク</t>
    </rPh>
    <rPh sb="146" eb="148">
      <t>サキオク</t>
    </rPh>
    <rPh sb="155" eb="158">
      <t>カノウセイ</t>
    </rPh>
    <rPh sb="164" eb="166">
      <t>コンゴ</t>
    </rPh>
    <rPh sb="167" eb="169">
      <t>ジュウトウ</t>
    </rPh>
    <rPh sb="169" eb="171">
      <t>カノウ</t>
    </rPh>
    <rPh sb="171" eb="173">
      <t>キキン</t>
    </rPh>
    <rPh sb="174" eb="176">
      <t>イチブ</t>
    </rPh>
    <rPh sb="178" eb="179">
      <t>シン</t>
    </rPh>
    <rPh sb="179" eb="182">
      <t>コウミンカン</t>
    </rPh>
    <rPh sb="182" eb="184">
      <t>ケンセツ</t>
    </rPh>
    <rPh sb="184" eb="185">
      <t>トウ</t>
    </rPh>
    <rPh sb="185" eb="187">
      <t>カンケイ</t>
    </rPh>
    <rPh sb="187" eb="188">
      <t>ヒ</t>
    </rPh>
    <rPh sb="189" eb="190">
      <t>ア</t>
    </rPh>
    <rPh sb="192" eb="194">
      <t>ヨテイ</t>
    </rPh>
    <rPh sb="198" eb="200">
      <t>オオハバ</t>
    </rPh>
    <rPh sb="201" eb="203">
      <t>ゲンショウ</t>
    </rPh>
    <rPh sb="204" eb="206">
      <t>ミコ</t>
    </rPh>
    <rPh sb="216" eb="217">
      <t>カカ</t>
    </rPh>
    <rPh sb="218" eb="220">
      <t>キサイ</t>
    </rPh>
    <rPh sb="221" eb="223">
      <t>ガンリ</t>
    </rPh>
    <rPh sb="223" eb="225">
      <t>ショウカン</t>
    </rPh>
    <rPh sb="226" eb="228">
      <t>カイシ</t>
    </rPh>
    <rPh sb="236" eb="238">
      <t>カクジツ</t>
    </rPh>
    <rPh sb="239" eb="241">
      <t>ショウライ</t>
    </rPh>
    <rPh sb="241" eb="243">
      <t>フタン</t>
    </rPh>
    <rPh sb="243" eb="244">
      <t>リツ</t>
    </rPh>
    <rPh sb="245" eb="246">
      <t>アラワ</t>
    </rPh>
    <rPh sb="256" eb="258">
      <t>コウキョウ</t>
    </rPh>
    <rPh sb="258" eb="260">
      <t>シセツ</t>
    </rPh>
    <rPh sb="260" eb="261">
      <t>トウ</t>
    </rPh>
    <rPh sb="262" eb="265">
      <t>ショウライテキ</t>
    </rPh>
    <rPh sb="266" eb="269">
      <t>コウシンヒ</t>
    </rPh>
    <rPh sb="270" eb="272">
      <t>シンパツ</t>
    </rPh>
    <rPh sb="272" eb="273">
      <t>サイ</t>
    </rPh>
    <rPh sb="274" eb="276">
      <t>ヨクセイ</t>
    </rPh>
    <rPh sb="277" eb="279">
      <t>ショクイン</t>
    </rPh>
    <rPh sb="279" eb="280">
      <t>スウ</t>
    </rPh>
    <rPh sb="281" eb="283">
      <t>テイイン</t>
    </rPh>
    <rPh sb="283" eb="285">
      <t>カンリ</t>
    </rPh>
    <rPh sb="285" eb="286">
      <t>トウ</t>
    </rPh>
    <rPh sb="287" eb="289">
      <t>ショウライ</t>
    </rPh>
    <rPh sb="289" eb="291">
      <t>フタン</t>
    </rPh>
    <rPh sb="292" eb="295">
      <t>ソウゴウテキ</t>
    </rPh>
    <rPh sb="296" eb="297">
      <t>トラ</t>
    </rPh>
    <rPh sb="299" eb="303">
      <t>ショウライフタン</t>
    </rPh>
    <rPh sb="303" eb="305">
      <t>ヒリツ</t>
    </rPh>
    <rPh sb="306" eb="307">
      <t>サ</t>
    </rPh>
    <rPh sb="320" eb="32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</si>
  <si>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</si>
  <si>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</si>
  <si>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</si>
  <si>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</si>
  <si>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</si>
  <si>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</si>
  <si>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団より低い数値で推移している。しかし、今後、新公民館建設に関する起債を始め、起債の償還が始まることにより将来負担率及び公債費負担比率の上昇が見込まれる。公債費は、人件費や扶助費と同じく義務的な経費なので、財政構造の硬直化の要因にもなるため、新規事業は事業の必要性を考え、事業期間の延長が可能なものは再検討し、地方債の発行を抑えることで公債費負担比率を抑制する。
　実質公債費比率については、財政健全化法により、早期健全化基準（基準値２５％）、財政再生基準（基準値３５％）の２つの基準値が定められており、この基準を下回ってさえいれば財政運営上問題がないということではないので、行財政改革に注力し、なるべく低く数値を抑えられるよう、これまで以上に公債費の適正化に取り組んでいく必要がある。</t>
    <rPh sb="1" eb="3">
      <t>ショウライ</t>
    </rPh>
    <rPh sb="3" eb="5">
      <t>フタン</t>
    </rPh>
    <rPh sb="5" eb="7">
      <t>ヒリツ</t>
    </rPh>
    <rPh sb="8" eb="15">
      <t>ジッシツコウサイヒヒリツ</t>
    </rPh>
    <rPh sb="18" eb="19">
      <t>ルイ</t>
    </rPh>
    <rPh sb="19" eb="20">
      <t>ダン</t>
    </rPh>
    <rPh sb="22" eb="23">
      <t>ヒク</t>
    </rPh>
    <rPh sb="24" eb="26">
      <t>スウチ</t>
    </rPh>
    <rPh sb="27" eb="29">
      <t>スイイ</t>
    </rPh>
    <rPh sb="38" eb="40">
      <t>コンゴ</t>
    </rPh>
    <rPh sb="41" eb="45">
      <t>シンコウミンカン</t>
    </rPh>
    <rPh sb="45" eb="47">
      <t>ケンセツ</t>
    </rPh>
    <rPh sb="48" eb="49">
      <t>カン</t>
    </rPh>
    <rPh sb="51" eb="53">
      <t>キサイ</t>
    </rPh>
    <rPh sb="54" eb="55">
      <t>ハジ</t>
    </rPh>
    <rPh sb="57" eb="59">
      <t>キサイ</t>
    </rPh>
    <rPh sb="60" eb="62">
      <t>ショウカン</t>
    </rPh>
    <rPh sb="63" eb="64">
      <t>ハジ</t>
    </rPh>
    <rPh sb="71" eb="73">
      <t>ショウライ</t>
    </rPh>
    <rPh sb="73" eb="75">
      <t>フタン</t>
    </rPh>
    <rPh sb="75" eb="76">
      <t>リツ</t>
    </rPh>
    <rPh sb="76" eb="77">
      <t>オヨ</t>
    </rPh>
    <rPh sb="78" eb="81">
      <t>コウサイヒ</t>
    </rPh>
    <rPh sb="81" eb="83">
      <t>フタン</t>
    </rPh>
    <rPh sb="83" eb="85">
      <t>ヒリツ</t>
    </rPh>
    <rPh sb="86" eb="88">
      <t>ジョウショウ</t>
    </rPh>
    <rPh sb="89" eb="91">
      <t>ミコ</t>
    </rPh>
    <rPh sb="95" eb="98">
      <t>コウサイヒ</t>
    </rPh>
    <rPh sb="100" eb="103">
      <t>ジンケンヒ</t>
    </rPh>
    <rPh sb="104" eb="107">
      <t>フジョヒ</t>
    </rPh>
    <rPh sb="108" eb="109">
      <t>オナ</t>
    </rPh>
    <rPh sb="111" eb="114">
      <t>ギムテキ</t>
    </rPh>
    <rPh sb="115" eb="117">
      <t>ケイヒ</t>
    </rPh>
    <rPh sb="121" eb="123">
      <t>ザイセイ</t>
    </rPh>
    <rPh sb="123" eb="125">
      <t>コウゾウ</t>
    </rPh>
    <rPh sb="126" eb="129">
      <t>コウチョクカ</t>
    </rPh>
    <rPh sb="130" eb="132">
      <t>ヨウイン</t>
    </rPh>
    <rPh sb="139" eb="141">
      <t>シンキ</t>
    </rPh>
    <rPh sb="141" eb="143">
      <t>ジギョウ</t>
    </rPh>
    <rPh sb="144" eb="146">
      <t>ジギョウ</t>
    </rPh>
    <rPh sb="147" eb="150">
      <t>ヒツヨウセイ</t>
    </rPh>
    <rPh sb="151" eb="152">
      <t>カンガ</t>
    </rPh>
    <rPh sb="154" eb="158">
      <t>ジギョウキカン</t>
    </rPh>
    <rPh sb="159" eb="161">
      <t>エンチョウ</t>
    </rPh>
    <rPh sb="162" eb="164">
      <t>カノウ</t>
    </rPh>
    <rPh sb="168" eb="171">
      <t>サイケントウ</t>
    </rPh>
    <rPh sb="173" eb="176">
      <t>チホウサイ</t>
    </rPh>
    <rPh sb="177" eb="179">
      <t>ハッコウ</t>
    </rPh>
    <rPh sb="180" eb="181">
      <t>オサ</t>
    </rPh>
    <rPh sb="186" eb="189">
      <t>コウサイヒ</t>
    </rPh>
    <rPh sb="189" eb="191">
      <t>フタン</t>
    </rPh>
    <rPh sb="191" eb="193">
      <t>ヒリツ</t>
    </rPh>
    <rPh sb="194" eb="196">
      <t>ヨクセイ</t>
    </rPh>
    <rPh sb="201" eb="203">
      <t>ジッシツ</t>
    </rPh>
    <rPh sb="203" eb="206">
      <t>コウサイヒ</t>
    </rPh>
    <rPh sb="206" eb="208">
      <t>ヒリツ</t>
    </rPh>
    <rPh sb="214" eb="216">
      <t>ザイセイ</t>
    </rPh>
    <rPh sb="216" eb="219">
      <t>ケンゼンカ</t>
    </rPh>
    <rPh sb="219" eb="220">
      <t>ホウ</t>
    </rPh>
    <rPh sb="224" eb="226">
      <t>ソウキ</t>
    </rPh>
    <rPh sb="226" eb="229">
      <t>ケンゼンカ</t>
    </rPh>
    <rPh sb="229" eb="231">
      <t>キジュン</t>
    </rPh>
    <rPh sb="232" eb="235">
      <t>キジュンチ</t>
    </rPh>
    <rPh sb="240" eb="242">
      <t>ザイセイ</t>
    </rPh>
    <rPh sb="242" eb="244">
      <t>サイセイ</t>
    </rPh>
    <rPh sb="244" eb="246">
      <t>キジュン</t>
    </rPh>
    <rPh sb="247" eb="250">
      <t>キジュンチ</t>
    </rPh>
    <rPh sb="258" eb="261">
      <t>キジュンチ</t>
    </rPh>
    <rPh sb="262" eb="263">
      <t>サダ</t>
    </rPh>
    <rPh sb="272" eb="274">
      <t>キジュン</t>
    </rPh>
    <rPh sb="275" eb="277">
      <t>シタマワ</t>
    </rPh>
    <rPh sb="284" eb="286">
      <t>ザイセイ</t>
    </rPh>
    <rPh sb="286" eb="288">
      <t>ウンエイ</t>
    </rPh>
    <rPh sb="288" eb="289">
      <t>ジョウ</t>
    </rPh>
    <rPh sb="289" eb="291">
      <t>モンダイ</t>
    </rPh>
    <rPh sb="306" eb="307">
      <t>ギョウ</t>
    </rPh>
    <rPh sb="307" eb="309">
      <t>ザイセイ</t>
    </rPh>
    <rPh sb="309" eb="311">
      <t>カイカク</t>
    </rPh>
    <rPh sb="312" eb="314">
      <t>チュウリョク</t>
    </rPh>
    <rPh sb="320" eb="321">
      <t>ヒク</t>
    </rPh>
    <rPh sb="322" eb="324">
      <t>スウチ</t>
    </rPh>
    <rPh sb="325" eb="326">
      <t>オサ</t>
    </rPh>
    <rPh sb="337" eb="339">
      <t>イジョウ</t>
    </rPh>
    <rPh sb="340" eb="343">
      <t>コウサイヒ</t>
    </rPh>
    <rPh sb="344" eb="347">
      <t>テキセイカ</t>
    </rPh>
    <rPh sb="348" eb="349">
      <t>ト</t>
    </rPh>
    <rPh sb="350" eb="351">
      <t>ク</t>
    </rPh>
    <rPh sb="355" eb="35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</si>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</sst>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3D317BB-D4E6-48A1-AF6B-82F3C765963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119882</c:v>
                </c:pt>
                <c:pt idx="3">
                  <c:v>116162</c:v>
                </c:pt>
                <c:pt idx="4">
                  <c:v>121449</c:v>
                </c:pt>
              </c:numCache>
            </c:numRef>
          </c:val>
          <c:smooth val="0"/>
          <c:extLst>
            <c:ext xmlns:c16="http://schemas.microsoft.com/office/drawing/2014/chart" uri="{C3380CC4-5D6E-409C-BE32-E72D297353CC}">
              <c16:uniqueId val="{00000000-D770-4DAE-9536-12BE3B43A2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71444</c:v>
                </c:pt>
                <c:pt idx="1">
                  <c:v>34505</c:v>
                </c:pt>
                <c:pt idx="2">
                  <c:v>58969</c:v>
                </c:pt>
                <c:pt idx="3">
                  <c:v>54267</c:v>
                </c:pt>
                <c:pt idx="4">
                  <c:v>57900</c:v>
                </c:pt>
              </c:numCache>
            </c:numRef>
          </c:val>
          <c:smooth val="0"/>
          <c:extLst>
            <c:ext xmlns:c16="http://schemas.microsoft.com/office/drawing/2014/chart" uri="{C3380CC4-5D6E-409C-BE32-E72D297353CC}">
              <c16:uniqueId val="{00000001-D770-4DAE-9536-12BE3B43A2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10.11</c:v>
                </c:pt>
                <c:pt idx="1">
                  <c:v>4.92</c:v>
                </c:pt>
                <c:pt idx="2">
                  <c:v>4.5999999999999996</c:v>
                </c:pt>
                <c:pt idx="3">
                  <c:v>5.97</c:v>
                </c:pt>
                <c:pt idx="4">
                  <c:v>4.4000000000000004</c:v>
                </c:pt>
              </c:numCache>
            </c:numRef>
          </c:val>
          <c:extLst>
            <c:ext xmlns:c16="http://schemas.microsoft.com/office/drawing/2014/chart" uri="{C3380CC4-5D6E-409C-BE32-E72D297353CC}">
              <c16:uniqueId val="{00000000-EA5D-41D3-8BCD-8B08833884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39.85</c:v>
                </c:pt>
                <c:pt idx="1">
                  <c:v>36.46</c:v>
                </c:pt>
                <c:pt idx="2">
                  <c:v>33.29</c:v>
                </c:pt>
                <c:pt idx="3">
                  <c:v>29.59</c:v>
                </c:pt>
                <c:pt idx="4">
                  <c:v>28.11</c:v>
                </c:pt>
              </c:numCache>
            </c:numRef>
          </c:val>
          <c:extLst>
            <c:ext xmlns:c16="http://schemas.microsoft.com/office/drawing/2014/chart" uri="{C3380CC4-5D6E-409C-BE32-E72D297353CC}">
              <c16:uniqueId val="{00000001-EA5D-41D3-8BCD-8B08833884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-10.53</c:v>
                </c:pt>
                <c:pt idx="2">
                  <c:v>-3.88</c:v>
                </c:pt>
                <c:pt idx="3">
                  <c:v>-1.88</c:v>
                </c:pt>
                <c:pt idx="4">
                  <c:v>-3.18</c:v>
                </c:pt>
              </c:numCache>
            </c:numRef>
          </c:val>
          <c:smooth val="0"/>
          <c:extLst>
            <c:ext xmlns:c16="http://schemas.microsoft.com/office/drawing/2014/chart" uri="{C3380CC4-5D6E-409C-BE32-E72D297353CC}">
              <c16:uniqueId val="{00000002-EA5D-41D3-8BCD-8B08833884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EA-4641-8A7D-C8535A07BF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EA-4641-8A7D-C8535A07BF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EA-4641-8A7D-C8535A07BF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EA-4641-8A7D-C8535A07BF67}"/>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EA-4641-8A7D-C8535A07BF6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3EA-4641-8A7D-C8535A07BF6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0.04</c:v>
                </c:pt>
                <c:pt idx="6">
                  <c:v>#N/A</c:v>
                </c:pt>
                <c:pt idx="7">
                  <c:v>0.05</c:v>
                </c:pt>
                <c:pt idx="8">
                  <c:v>#N/A</c:v>
                </c:pt>
                <c:pt idx="9">
                  <c:v>0</c:v>
                </c:pt>
              </c:numCache>
            </c:numRef>
          </c:val>
          <c:extLst>
            <c:ext xmlns:c16="http://schemas.microsoft.com/office/drawing/2014/chart" uri="{C3380CC4-5D6E-409C-BE32-E72D297353CC}">
              <c16:uniqueId val="{00000006-23EA-4641-8A7D-C8535A07BF6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4.99</c:v>
                </c:pt>
                <c:pt idx="2">
                  <c:v>#N/A</c:v>
                </c:pt>
                <c:pt idx="3">
                  <c:v>4.96</c:v>
                </c:pt>
                <c:pt idx="4">
                  <c:v>#N/A</c:v>
                </c:pt>
                <c:pt idx="5">
                  <c:v>4.92</c:v>
                </c:pt>
                <c:pt idx="6">
                  <c:v>#N/A</c:v>
                </c:pt>
                <c:pt idx="7">
                  <c:v>5.94</c:v>
                </c:pt>
                <c:pt idx="8">
                  <c:v>#N/A</c:v>
                </c:pt>
                <c:pt idx="9">
                  <c:v>2.11</c:v>
                </c:pt>
              </c:numCache>
            </c:numRef>
          </c:val>
          <c:extLst>
            <c:ext xmlns:c16="http://schemas.microsoft.com/office/drawing/2014/chart" uri="{C3380CC4-5D6E-409C-BE32-E72D297353CC}">
              <c16:uniqueId val="{00000007-23EA-4641-8A7D-C8535A07BF6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2.4300000000000002</c:v>
                </c:pt>
                <c:pt idx="2">
                  <c:v>#N/A</c:v>
                </c:pt>
                <c:pt idx="3">
                  <c:v>3.06</c:v>
                </c:pt>
                <c:pt idx="4">
                  <c:v>#N/A</c:v>
                </c:pt>
                <c:pt idx="5">
                  <c:v>3.43</c:v>
                </c:pt>
                <c:pt idx="6">
                  <c:v>#N/A</c:v>
                </c:pt>
                <c:pt idx="7">
                  <c:v>3.7</c:v>
                </c:pt>
                <c:pt idx="8">
                  <c:v>#N/A</c:v>
                </c:pt>
                <c:pt idx="9">
                  <c:v>4.08</c:v>
                </c:pt>
              </c:numCache>
            </c:numRef>
          </c:val>
          <c:extLst>
            <c:ext xmlns:c16="http://schemas.microsoft.com/office/drawing/2014/chart" uri="{C3380CC4-5D6E-409C-BE32-E72D297353CC}">
              <c16:uniqueId val="{00000008-23EA-4641-8A7D-C8535A07BF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10.11</c:v>
                </c:pt>
                <c:pt idx="2">
                  <c:v>#N/A</c:v>
                </c:pt>
                <c:pt idx="3">
                  <c:v>4.92</c:v>
                </c:pt>
                <c:pt idx="4">
                  <c:v>#N/A</c:v>
                </c:pt>
                <c:pt idx="5">
                  <c:v>4.5999999999999996</c:v>
                </c:pt>
                <c:pt idx="6">
                  <c:v>#N/A</c:v>
                </c:pt>
                <c:pt idx="7">
                  <c:v>5.96</c:v>
                </c:pt>
                <c:pt idx="8">
                  <c:v>#N/A</c:v>
                </c:pt>
                <c:pt idx="9">
                  <c:v>4.3899999999999997</c:v>
                </c:pt>
              </c:numCache>
            </c:numRef>
          </c:val>
          <c:extLst>
            <c:ext xmlns:c16="http://schemas.microsoft.com/office/drawing/2014/chart" uri="{C3380CC4-5D6E-409C-BE32-E72D297353CC}">
              <c16:uniqueId val="{00000009-23EA-4641-8A7D-C8535A07BF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285</c:v>
                </c:pt>
                <c:pt idx="5">
                  <c:v>280</c:v>
                </c:pt>
                <c:pt idx="8">
                  <c:v>286</c:v>
                </c:pt>
                <c:pt idx="11">
                  <c:v>285</c:v>
                </c:pt>
                <c:pt idx="14">
                  <c:v>286</c:v>
                </c:pt>
              </c:numCache>
            </c:numRef>
          </c:val>
          <c:extLst>
            <c:ext xmlns:c16="http://schemas.microsoft.com/office/drawing/2014/chart" uri="{C3380CC4-5D6E-409C-BE32-E72D297353CC}">
              <c16:uniqueId val="{00000000-7152-48D2-9573-472EFCE52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52-48D2-9573-472EFCE52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52-48D2-9573-472EFCE52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37</c:v>
                </c:pt>
                <c:pt idx="6">
                  <c:v>40</c:v>
                </c:pt>
                <c:pt idx="9">
                  <c:v>39</c:v>
                </c:pt>
                <c:pt idx="12">
                  <c:v>36</c:v>
                </c:pt>
              </c:numCache>
            </c:numRef>
          </c:val>
          <c:extLst>
            <c:ext xmlns:c16="http://schemas.microsoft.com/office/drawing/2014/chart" uri="{C3380CC4-5D6E-409C-BE32-E72D297353CC}">
              <c16:uniqueId val="{00000003-7152-48D2-9573-472EFCE52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c:v>
                </c:pt>
                <c:pt idx="3">
                  <c:v>44</c:v>
                </c:pt>
                <c:pt idx="6">
                  <c:v>44</c:v>
                </c:pt>
                <c:pt idx="9">
                  <c:v>50</c:v>
                </c:pt>
                <c:pt idx="12">
                  <c:v>50</c:v>
                </c:pt>
              </c:numCache>
            </c:numRef>
          </c:val>
          <c:extLst>
            <c:ext xmlns:c16="http://schemas.microsoft.com/office/drawing/2014/chart" uri="{C3380CC4-5D6E-409C-BE32-E72D297353CC}">
              <c16:uniqueId val="{00000004-7152-48D2-9573-472EFCE52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52-48D2-9573-472EFCE52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52-48D2-9573-472EFCE52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c:v>
                </c:pt>
                <c:pt idx="3">
                  <c:v>320</c:v>
                </c:pt>
                <c:pt idx="6">
                  <c:v>304</c:v>
                </c:pt>
                <c:pt idx="9">
                  <c:v>302</c:v>
                </c:pt>
                <c:pt idx="12">
                  <c:v>313</c:v>
                </c:pt>
              </c:numCache>
            </c:numRef>
          </c:val>
          <c:extLst>
            <c:ext xmlns:c16="http://schemas.microsoft.com/office/drawing/2014/chart" uri="{C3380CC4-5D6E-409C-BE32-E72D297353CC}">
              <c16:uniqueId val="{00000007-7152-48D2-9573-472EFCE524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c:v>
                </c:pt>
                <c:pt idx="2">
                  <c:v>#N/A</c:v>
                </c:pt>
                <c:pt idx="3">
                  <c:v>#N/A</c:v>
                </c:pt>
                <c:pt idx="4">
                  <c:v>121</c:v>
                </c:pt>
                <c:pt idx="5">
                  <c:v>#N/A</c:v>
                </c:pt>
                <c:pt idx="6">
                  <c:v>#N/A</c:v>
                </c:pt>
                <c:pt idx="7">
                  <c:v>102</c:v>
                </c:pt>
                <c:pt idx="8">
                  <c:v>#N/A</c:v>
                </c:pt>
                <c:pt idx="9">
                  <c:v>#N/A</c:v>
                </c:pt>
                <c:pt idx="10">
                  <c:v>106</c:v>
                </c:pt>
                <c:pt idx="11">
                  <c:v>#N/A</c:v>
                </c:pt>
                <c:pt idx="12">
                  <c:v>#N/A</c:v>
                </c:pt>
                <c:pt idx="13">
                  <c:v>113</c:v>
                </c:pt>
                <c:pt idx="14">
                  <c:v>#N/A</c:v>
                </c:pt>
              </c:numCache>
            </c:numRef>
          </c:val>
          <c:smooth val="0"/>
          <c:extLst>
            <c:ext xmlns:c16="http://schemas.microsoft.com/office/drawing/2014/chart" uri="{C3380CC4-5D6E-409C-BE32-E72D297353CC}">
              <c16:uniqueId val="{00000008-7152-48D2-9573-472EFCE524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3212</c:v>
                </c:pt>
                <c:pt idx="5">
                  <c:v>3232</c:v>
                </c:pt>
                <c:pt idx="8">
                  <c:v>3375</c:v>
                </c:pt>
                <c:pt idx="11">
                  <c:v>3321</c:v>
                </c:pt>
                <c:pt idx="14">
                  <c:v>3270</c:v>
                </c:pt>
              </c:numCache>
            </c:numRef>
          </c:val>
          <c:extLst>
            <c:ext xmlns:c16="http://schemas.microsoft.com/office/drawing/2014/chart" uri="{C3380CC4-5D6E-409C-BE32-E72D297353CC}">
              <c16:uniqueId val="{00000000-B4CA-46CB-A1F9-5D6FB22492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4CA-46CB-A1F9-5D6FB22492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1539</c:v>
                </c:pt>
                <c:pt idx="5">
                  <c:v>1700</c:v>
                </c:pt>
                <c:pt idx="8">
                  <c:v>1834</c:v>
                </c:pt>
                <c:pt idx="11">
                  <c:v>1869</c:v>
                </c:pt>
                <c:pt idx="14">
                  <c:v>1998</c:v>
                </c:pt>
              </c:numCache>
            </c:numRef>
          </c:val>
          <c:extLst>
            <c:ext xmlns:c16="http://schemas.microsoft.com/office/drawing/2014/chart" uri="{C3380CC4-5D6E-409C-BE32-E72D297353CC}">
              <c16:uniqueId val="{00000002-B4CA-46CB-A1F9-5D6FB22492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CA-46CB-A1F9-5D6FB22492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CA-46CB-A1F9-5D6FB22492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A-46CB-A1F9-5D6FB22492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1148</c:v>
                </c:pt>
                <c:pt idx="3">
                  <c:v>1090</c:v>
                </c:pt>
                <c:pt idx="6">
                  <c:v>1072</c:v>
                </c:pt>
                <c:pt idx="9">
                  <c:v>1039</c:v>
                </c:pt>
                <c:pt idx="12">
                  <c:v>990</c:v>
                </c:pt>
              </c:numCache>
            </c:numRef>
          </c:val>
          <c:extLst>
            <c:ext xmlns:c16="http://schemas.microsoft.com/office/drawing/2014/chart" uri="{C3380CC4-5D6E-409C-BE32-E72D297353CC}">
              <c16:uniqueId val="{00000006-B4CA-46CB-A1F9-5D6FB22492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238</c:v>
                </c:pt>
                <c:pt idx="3">
                  <c:v>232</c:v>
                </c:pt>
                <c:pt idx="6">
                  <c:v>253</c:v>
                </c:pt>
                <c:pt idx="9">
                  <c:v>265</c:v>
                </c:pt>
                <c:pt idx="12">
                  <c:v>262</c:v>
                </c:pt>
              </c:numCache>
            </c:numRef>
          </c:val>
          <c:extLst>
            <c:ext xmlns:c16="http://schemas.microsoft.com/office/drawing/2014/chart" uri="{C3380CC4-5D6E-409C-BE32-E72D297353CC}">
              <c16:uniqueId val="{00000007-B4CA-46CB-A1F9-5D6FB22492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535</c:v>
                </c:pt>
                <c:pt idx="3">
                  <c:v>508</c:v>
                </c:pt>
                <c:pt idx="6">
                  <c:v>481</c:v>
                </c:pt>
                <c:pt idx="9">
                  <c:v>473</c:v>
                </c:pt>
                <c:pt idx="12">
                  <c:v>460</c:v>
                </c:pt>
              </c:numCache>
            </c:numRef>
          </c:val>
          <c:extLst>
            <c:ext xmlns:c16="http://schemas.microsoft.com/office/drawing/2014/chart" uri="{C3380CC4-5D6E-409C-BE32-E72D297353CC}">
              <c16:uniqueId val="{00000008-B4CA-46CB-A1F9-5D6FB22492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3</c:v>
                </c:pt>
                <c:pt idx="6">
                  <c:v>2</c:v>
                </c:pt>
                <c:pt idx="9">
                  <c:v>0</c:v>
                </c:pt>
                <c:pt idx="12">
                  <c:v>0</c:v>
                </c:pt>
              </c:numCache>
            </c:numRef>
          </c:val>
          <c:extLst>
            <c:ext xmlns:c16="http://schemas.microsoft.com/office/drawing/2014/chart" uri="{C3380CC4-5D6E-409C-BE32-E72D297353CC}">
              <c16:uniqueId val="{00000009-B4CA-46CB-A1F9-5D6FB22492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3335</c:v>
                </c:pt>
                <c:pt idx="3">
                  <c:v>3167</c:v>
                </c:pt>
                <c:pt idx="6">
                  <c:v>3262</c:v>
                </c:pt>
                <c:pt idx="9">
                  <c:v>3234</c:v>
                </c:pt>
                <c:pt idx="12">
                  <c:v>3222</c:v>
                </c:pt>
              </c:numCache>
            </c:numRef>
          </c:val>
          <c:extLst>
            <c:ext xmlns:c16="http://schemas.microsoft.com/office/drawing/2014/chart" uri="{C3380CC4-5D6E-409C-BE32-E72D297353CC}">
              <c16:uniqueId val="{0000000A-B4CA-46CB-A1F9-5D6FB22492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505</c:v>
                </c:pt>
                <c:pt idx="2">
                  <c:v>#N/A</c:v>
                </c:pt>
                <c:pt idx="3">
                  <c:v>#N/A</c:v>
                </c:pt>
                <c:pt idx="4">
                  <c:v>69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CA-46CB-A1F9-5D6FB22492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845</c:v>
                </c:pt>
                <c:pt idx="1">
                  <c:v>760</c:v>
                </c:pt>
                <c:pt idx="2">
                  <c:v>720</c:v>
                </c:pt>
              </c:numCache>
            </c:numRef>
          </c:val>
          <c:extLst>
            <c:ext xmlns:c16="http://schemas.microsoft.com/office/drawing/2014/chart" uri="{C3380CC4-5D6E-409C-BE32-E72D297353CC}">
              <c16:uniqueId val="{00000000-7078-4745-A166-69A40E2BCF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7078-4745-A166-69A40E2BCF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840</c:v>
                </c:pt>
                <c:pt idx="1">
                  <c:v>998</c:v>
                </c:pt>
                <c:pt idx="2">
                  <c:v>1051</c:v>
                </c:pt>
              </c:numCache>
            </c:numRef>
          </c:val>
          <c:extLst>
            <c:ext xmlns:c16="http://schemas.microsoft.com/office/drawing/2014/chart" uri="{C3380CC4-5D6E-409C-BE32-E72D297353CC}">
              <c16:uniqueId val="{00000002-7078-4745-A166-69A40E2BCF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{4D962401-D1DA-4135-AF94-756EAAE7F909}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7CE-4695-BCFB-2E09EB3EF3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{204A61A9-894C-45B6-9A3D-799603CFA75E}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CE-4695-BCFB-2E09EB3EF3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{A8CE67FD-5706-44F0-8E33-FA318CB56F07}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CE-4695-BCFB-2E09EB3EF3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{E93BA292-3E99-4784-B494-2FDBA1550A33}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CE-4695-BCFB-2E09EB3EF3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{25669F57-E137-4158-9F01-0FDA5EBFF4C3}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CE-4695-BCFB-2E09EB3EF39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{88F623B5-2BF3-4A07-96E5-1FF71267CEF7}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7CE-4695-BCFB-2E09EB3EF3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{825305BB-3FA6-455A-A36B-842C51109EE1}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7CE-4695-BCFB-2E09EB3EF3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{0989BC58-2F7D-43F2-A380-277F4BB41DAF}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7CE-4695-BCFB-2E09EB3EF3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{D05F62C9-7C58-4E8A-B43A-2557D57C7773}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7CE-4695-BCFB-2E09EB3EF3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49.6</c:v>
                </c:pt>
                <c:pt idx="24">
                  <c:v>51.2</c:v>
                </c:pt>
                <c:pt idx="32">
                  <c:v>52.1</c:v>
                </c:pt>
              </c:numCache>
            </c:numRef>
          </c:xVal>
          <c:yVal>
            <c:numRef>
              <c:f>公会計指標分析・財政指標組合せ分析表!$BP$51:$DC$51</c:f>
              <c:numCache>
                <c:formatCode>#,##0.0;"▲ "#,##0.0</c:formatCode>
                <c:ptCount val="40"/>
                <c:pt idx="8">
                  <c:v>3</c:v>
                </c:pt>
              </c:numCache>
            </c:numRef>
          </c:yVal>
          <c:smooth val="0"/>
          <c:extLst>
            <c:ext xmlns:c16="http://schemas.microsoft.com/office/drawing/2014/chart" uri="{C3380CC4-5D6E-409C-BE32-E72D297353CC}">
              <c16:uniqueId val="{00000009-E7CE-4695-BCFB-2E09EB3EF3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{D9F0B100-5DE8-4A2F-9C2E-BA41FC41375B}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7CE-4695-BCFB-2E09EB3EF3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{E1329399-B742-4C14-87FA-5D68A9103BAA}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CE-4695-BCFB-2E09EB3EF3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{C80473A2-D374-4DEB-A38D-C9A2F306CDD7}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CE-4695-BCFB-2E09EB3EF3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{A6CE54BB-0AB3-4C38-8DB4-5061A6A79FAF}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CE-4695-BCFB-2E09EB3EF3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{161CE703-A2F7-40EC-992B-C5B0B762F537}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CE-4695-BCFB-2E09EB3EF39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{CB12253A-833E-40BA-9044-532B07AF35B7}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7CE-4695-BCFB-2E09EB3EF39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{82DA5273-908C-4E8A-AF5F-807FAF27063A}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7CE-4695-BCFB-2E09EB3EF39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{C512C6F6-645C-4309-95F3-A7AAB24D20B2}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7CE-4695-BCFB-2E09EB3EF39C}"/>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{1EF6082B-AFB1-4B6B-B43F-A405CD727348}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7CE-4695-BCFB-2E09EB3EF3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58.7</c:v>
                </c:pt>
                <c:pt idx="24">
                  <c:v>59.2</c:v>
                </c:pt>
                <c:pt idx="32">
                  <c:v>60.7</c:v>
                </c:pt>
              </c:numCache>
            </c:numRef>
          </c:xVal>
          <c:yVal>
            <c:numRef>
              <c:f>公会計指標分析・財政指標組合せ分析表!$BP$55:$DC$55</c:f>
              <c:numCache>
                <c:formatCode>#,##0.0;"▲ "#,##0.0</c:formatCode>
                <c:ptCount val="40"/>
                <c:pt idx="8">
                  <c:v>0.8</c:v>
                </c:pt>
                <c:pt idx="16">
                  <c:v>25.4</c:v>
                </c:pt>
                <c:pt idx="24">
                  <c:v>23.4</c:v>
                </c:pt>
                <c:pt idx="32">
                  <c:v>7.7</c:v>
                </c:pt>
              </c:numCache>
            </c:numRef>
          </c:yVal>
          <c:smooth val="0"/>
          <c:extLst>
            <c:ext xmlns:c16="http://schemas.microsoft.com/office/drawing/2014/chart" uri="{C3380CC4-5D6E-409C-BE32-E72D297353CC}">
              <c16:uniqueId val="{00000013-E7CE-4695-BCFB-2E09EB3EF39C}"/>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{BC4A7118-A572-420C-981C-AEB034CA7581}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1B5-4A9C-9AAD-887C8AD2F7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{A87989B9-C45A-4888-A275-D1F3CC186B38}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B5-4A9C-9AAD-887C8AD2F7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{DB2D9C8A-62A0-4CDC-A925-3F64F4B00563}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B5-4A9C-9AAD-887C8AD2F7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{A9AE506E-1294-4E9C-ADB8-928D5602E867}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B5-4A9C-9AAD-887C8AD2F7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{1CC43BCE-366E-4CF6-B19B-F8C49A6D3141}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B5-4A9C-9AAD-887C8AD2F72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{9FE28FE4-293B-44C8-9400-4AA24E83A506}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1B5-4A9C-9AAD-887C8AD2F72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{23BEE511-FE36-4C20-BC11-5D154D0ABCF4}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1B5-4A9C-9AAD-887C8AD2F72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{AE0B1C89-E513-4282-9B91-F8D2FE96C08F}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1B5-4A9C-9AAD-887C8AD2F72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{CAF2F416-8BAE-4128-89B3-72DBFD5D52E7}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1B5-4A9C-9AAD-887C8AD2F7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6.4</c:v>
                </c:pt>
                <c:pt idx="16">
                  <c:v>5.3</c:v>
                </c:pt>
                <c:pt idx="24">
                  <c:v>4.8</c:v>
                </c:pt>
                <c:pt idx="32">
                  <c:v>4.7</c:v>
                </c:pt>
              </c:numCache>
            </c:numRef>
          </c:xVal>
          <c:yVal>
            <c:numRef>
              <c:f>公会計指標分析・財政指標組合せ分析表!$BP$73:$DC$73</c:f>
              <c:numCache>
                <c:formatCode>#,##0.0;"▲ "#,##0.0</c:formatCode>
                <c:ptCount val="40"/>
                <c:pt idx="0">
                  <c:v>23.2</c:v>
                </c:pt>
                <c:pt idx="8">
                  <c:v>3</c:v>
                </c:pt>
              </c:numCache>
            </c:numRef>
          </c:yVal>
          <c:smooth val="0"/>
          <c:extLst>
            <c:ext xmlns:c16="http://schemas.microsoft.com/office/drawing/2014/chart" uri="{C3380CC4-5D6E-409C-BE32-E72D297353CC}">
              <c16:uniqueId val="{00000009-71B5-4A9C-9AAD-887C8AD2F7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{BAD0B5C7-41BF-45FB-AAAA-F9F12245799A}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1B5-4A9C-9AAD-887C8AD2F7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{81A00CE1-981A-444F-809B-0D2F8CF0C323}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B5-4A9C-9AAD-887C8AD2F7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{D25422B8-38EE-485D-BAB3-0FEBAB1B2191}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B5-4A9C-9AAD-887C8AD2F7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{59077C7C-5FE4-4C66-B479-AA71CBCB4DDB}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B5-4A9C-9AAD-887C8AD2F7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{00D9A8F6-BD57-44F0-9CD0-32A4FDB2BBD5}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B5-4A9C-9AAD-887C8AD2F7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{1EA8F697-6E6A-4BD0-BD97-4EC738162B59}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1B5-4A9C-9AAD-887C8AD2F72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{7F262E56-FE8C-44F4-9BEB-B7F0CFC97B97}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1B5-4A9C-9AAD-887C8AD2F72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{F6B3C9B7-1DDB-4155-82AD-6248458AEEFE}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1B5-4A9C-9AAD-887C8AD2F72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{AAAD77F0-6A52-4920-AEB6-34A5F944672F}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1B5-4A9C-9AAD-887C8AD2F7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8.6</c:v>
                </c:pt>
                <c:pt idx="24">
                  <c:v>8.5</c:v>
                </c:pt>
                <c:pt idx="32">
                  <c:v>8.6</c:v>
                </c:pt>
              </c:numCache>
            </c:numRef>
          </c:xVal>
          <c:yVal>
            <c:numRef>
              <c:f>公会計指標分析・財政指標組合せ分析表!$BP$77:$DC$77</c:f>
              <c:numCache>
                <c:formatCode>#,##0.0;"▲ "#,##0.0</c:formatCode>
                <c:ptCount val="40"/>
                <c:pt idx="0">
                  <c:v>17.899999999999999</c:v>
                </c:pt>
                <c:pt idx="8">
                  <c:v>0.8</c:v>
                </c:pt>
                <c:pt idx="16">
                  <c:v>25.4</c:v>
                </c:pt>
                <c:pt idx="24">
                  <c:v>23.4</c:v>
                </c:pt>
                <c:pt idx="32">
                  <c:v>7.7</c:v>
                </c:pt>
              </c:numCache>
            </c:numRef>
          </c:yVal>
          <c:smooth val="0"/>
          <c:extLst>
            <c:ext xmlns:c16="http://schemas.microsoft.com/office/drawing/2014/chart" uri="{C3380CC4-5D6E-409C-BE32-E72D297353CC}">
              <c16:uniqueId val="{00000013-71B5-4A9C-9AAD-887C8AD2F723}"/>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公債費比率の分子は減少傾向にあったが、地方債の償還に係る額の増加に伴い公債費比率の分子も増加している。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元利償還金に対する繰出金のうち平成１６年度から開始した浄化槽の地方債の据置期間が終了し、元金の償還が開始されているため繰出金が徐々に増加していくものと予見される。新規事業は町民の視点で改めて事業の必要性を考え、事業期間の延長が可能なものは年次計画の再検討をして、地方債の発行を抑えることで公債費負担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減少傾向にある。その主な要因として一般会計等に係る地方債の現在高及び公営企業債繰入金、退職手当負担見込額が減少している。充当可能財源は、歳計剰余金の処分等による基金の積立及び臨時財政対策債の借入に伴う基準財政需要額の算入見込みの増加により増加傾向にある。長期的な視点では老朽化した公共施設の維持管理費、更新費用等の歳出圧力が強まり基金取り崩しにより充当可能財源が減少し、将来負担比率の分子が増加する可能性はあるが、総合計画に基づき、計画的な積立の履行と新規事業は町民の視点で改めて事業の必要性を考え、事業期間の延長が可能なものは年次計画の再検討をして、地方債の発行を抑えることで将来負担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平成３０年度は、財政調整基金の取り崩しを公共施設整備等基金への積み立てが上回ったことにより、基金全体としては約１千万円の増となった。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基金の使途明確化を図るため、財政調整基金を取り崩して特定目的基金に積み立てていくことを予定している。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長柄町公共施設整備等基金：公共施設の整備及び修繕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福祉振興基金：福祉活動の促進及び快適な生活環境の形成等を図る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長柄町公共施設整備等基金：歳計剰余金の発生に伴い公共施設整備等基金へ約５千万円を積み立てたことによる増加　　　　　　　　　　　　　　　　　　　　　　　　　　　　　　　　　　　　　　　　　　　　　　　　　　　　　　　　　　　福祉振興基金：福祉センター事業費に対する取り崩しを行ったことによる減少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防災対策費に対する取り崩しを行ったが、基金残高はほぼ同額となっている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長柄町公共施設整備等基金：大規模建設事業等、公共施設の老朽化による維持管理費、更新費用の歳出圧力が強まることに備えて、基金の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積み立てを行う　　　　　　　　　　　　　　　　　　　　　　　　　　　　　　　　　　　　　　　　　　　　　　　　　　　　　　　　　　　　　　　　　　　　　　　　　　　　　　　　　　　　　　　　　　　　　　　　　　　　　　　　　　　　　　　　　　　　　　　　　　　　　　　　　　　　　　　　　　　　　　　　　　　　　　　　　　　　　　　　　　　　　　　　　　　　　　　　　　　　　　　　　　　福祉振興基金：今後、福祉センターの屋根改修による長寿命化を図るため、健全な基金運営を行う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長柄町東日本大震災復興基金：限られた期間での活用になるため、事業の協議・検討を重ね、健全な基金運営を行う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財源の不足が生じたこと等により、基金の取り崩しが積み立てを上回り、約４千万円の減となった。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財政調整基金の残高は、標準財政規模の１０％程度になるように努めることとしている。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利息のみ積み立てているため、基金残高はほぼ同額となっている。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地方債の償還計画を踏まえ、健全な基金運営を行う。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E9030E-8FEA-4EA9-B6B3-8B3731F63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7C1E97-7264-45EF-86B4-6B7AFA7E1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4017C97-7EBE-40E0-979C-08F5CBF8327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DAEAE4E-FBEA-423F-81AF-27CD799FAF4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6A49EDA-0B40-4E1D-BA51-1A3017F581D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C1D6C9F-70BD-4229-902F-0564362A878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85190448-CC16-4AD4-BD89-6F3620C2FFA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34877163-6410-4AF4-86F6-B7BFD2141B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0E3A4A6-B7BC-4312-BD93-E967B66CDD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12A08CD-2358-4419-88A2-E82B22E43DD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AA8E2F1E-18EE-4329-AAF5-640C2BAF48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4F0CEB32-87E5-404F-9BB3-82E5C52880E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790A2CE6-47D6-4798-96D2-04A7802D9C5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E00CEDF-5D49-4147-A98F-305D7F109C1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C155B9D-A0ED-4F9B-8E8F-88423640A3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E94579D-A7CF-429E-9859-BBD5D11E76F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5ED89CB8-6351-45FE-A1EA-3509CAA878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4608EC2E-0B07-4B28-B68F-8F411D1159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BF97AAC-7163-4E9D-A6C8-EA6F0061D35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5E98779-CD04-4DA4-96F5-31D02260B6E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C34A0BF-1AF1-4E36-8923-8850151EC2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A783A22-F5D7-48D6-8470-B479E91913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473B1FF-7E8C-482A-88A6-0030D61152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4E8C2158-9AA3-4EA1-9582-196F5622C0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E4CF5114-C151-44A2-8D7A-3D3D9B8D40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D25A92F-4BFB-430F-8CE3-8ABFD06E21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D0915C90-DB1A-4A65-9C59-27A8E88ABAA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777B83C-009B-435F-B25A-1AA9DB478C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26D9AC65-001D-41DC-8994-1A7FFFAAB7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B1DD7EFE-B4BD-4360-B66A-2EC859D3699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850BC5A-AD55-49AC-A6B8-C5BE46B5258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AA9555A-1EAE-4471-9465-77D704E63A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C4F4A83F-293F-4498-9334-995C2EC8355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22AAB1A0-A3F4-4576-8BC8-A8370E3655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D2DAD78-1B87-4FB4-9EB5-C7B31DF7D2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3BFCA160-AAFF-41B7-BD02-FF4EF1F7896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58E659A7-42B2-431C-92D3-7B2716CA6A7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42295AD1-7183-4A22-88BB-F2E75ABC73A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7F39B6DD-0856-4CFC-8214-99FBEFBC78C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49893B43-7812-4C58-B145-C3C2A5AB27B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ADBCDD9B-0DE2-40C7-8308-ED4C0F5C45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8B50280C-7C9A-4480-8897-D6271117A2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D9B5CB3D-9019-4522-8F91-34552B8E9A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DBD8480-DFE4-47F1-B982-101168D356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F3A3E043-5DEF-4B06-9A38-78918EB027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8B4A535D-29AA-42B1-82AD-A5F2BA2A0C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29115280-3618-4ABF-B947-009891EE34C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2D034968-A72A-4FA7-B141-72D548DDBE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239C47D9-8EFA-40F2-BF6E-6D4E669FA1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84587638-3206-41DE-97ED-43AB1F3F72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5E986BE7-F5DC-40A8-8C7D-908B4D4969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BC9D207-508A-4318-BA28-478549786AB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本町は、類似団体と比較して有形固定資産減価償却率が低い水準にある。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しかし、類似団体同様、緩やかではあるが上昇傾向となっており、それぞれの公共施設等において個別施設計画が未策定である。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今後は、個別施設計画を策定（令和２年度中策定予定）し、各施設の老朽化の状況を調査、把握しつつ、老朽化した施設の改修、集約化・複合化、除却についても検討していく必要がある。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AB8B5158-09A3-4FE4-8D3D-596AEAA370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9DA82D5D-1FC8-4ECE-A362-2F4301C61E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B8BD0EA-F171-4CFB-A21B-E920890CA0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D9F53AC8-3CDD-44FF-801D-24B0A74D885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B0B33905-E328-446D-B9F2-B0AA5D69747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1BD29205-B7F6-4982-8AE8-E535C59189A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DC77D5DC-ED5B-4953-B461-265562F3908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B850246B-6585-4FCE-A465-6F90DEE9806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36AB32E2-6B5C-4F33-89EF-E31BFC0A10A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15AC448F-1C16-4A7E-8EBE-6933BC8BA98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9309390-5222-4894-9B9E-8194AA82F2E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8C3D3621-EAE2-464F-A06B-5D3C8589F38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D940B8DE-7742-42C7-917F-5B021D25E1D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634F5829-CFDA-4EF5-B7E1-698003D0A5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83D6F182-F416-4AC8-BD57-3AB3EBECC74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16AC1518-E20E-473E-B3E7-6F90BDB45C4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EFAE1A6C-EB79-449C-847E-CE4F26D9F95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4C069997-A173-45B9-B6DE-F63661D824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2" name="直線コネクタ 71">
          <a:extLst>
            <a:ext uri="{FF2B5EF4-FFF2-40B4-BE49-F238E27FC236}">
              <a16:creationId xmlns:a16="http://schemas.microsoft.com/office/drawing/2014/main" id="{48EAD754-55F4-4FD6-9905-5D0618DABB65}"/>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3" name="有形固定資産減価償却率最小値テキスト">
          <a:extLst>
            <a:ext uri="{FF2B5EF4-FFF2-40B4-BE49-F238E27FC236}">
              <a16:creationId xmlns:a16="http://schemas.microsoft.com/office/drawing/2014/main" id="{23DFDCD9-9CD7-4F90-9D60-08120B03A2B6}"/>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4" name="直線コネクタ 73">
          <a:extLst>
            <a:ext uri="{FF2B5EF4-FFF2-40B4-BE49-F238E27FC236}">
              <a16:creationId xmlns:a16="http://schemas.microsoft.com/office/drawing/2014/main" id="{4B397DC7-C623-4F26-9C70-4E3FC039393B}"/>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5" name="有形固定資産減価償却率最大値テキスト">
          <a:extLst>
            <a:ext uri="{FF2B5EF4-FFF2-40B4-BE49-F238E27FC236}">
              <a16:creationId xmlns:a16="http://schemas.microsoft.com/office/drawing/2014/main" id="{030C9EB8-77D6-476C-94CF-6B213BAC6F1C}"/>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6" name="直線コネクタ 75">
          <a:extLst>
            <a:ext uri="{FF2B5EF4-FFF2-40B4-BE49-F238E27FC236}">
              <a16:creationId xmlns:a16="http://schemas.microsoft.com/office/drawing/2014/main" id="{BCECD692-08F6-4895-B5E0-E874DC0828F5}"/>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7" name="有形固定資産減価償却率平均値テキスト">
          <a:extLst>
            <a:ext uri="{FF2B5EF4-FFF2-40B4-BE49-F238E27FC236}">
              <a16:creationId xmlns:a16="http://schemas.microsoft.com/office/drawing/2014/main" id="{CB8A6463-B441-4958-981F-1FC30055EB9C}"/>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8" name="フローチャート: 判断 77">
          <a:extLst>
            <a:ext uri="{FF2B5EF4-FFF2-40B4-BE49-F238E27FC236}">
              <a16:creationId xmlns:a16="http://schemas.microsoft.com/office/drawing/2014/main" id="{7F036D5D-EFB6-4978-8EAE-1EC6DAD1143B}"/>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9" name="フローチャート: 判断 78">
          <a:extLst>
            <a:ext uri="{FF2B5EF4-FFF2-40B4-BE49-F238E27FC236}">
              <a16:creationId xmlns:a16="http://schemas.microsoft.com/office/drawing/2014/main" id="{0C2C804A-AF84-4C41-999C-A5FD8632CA59}"/>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0" name="フローチャート: 判断 79">
          <a:extLst>
            <a:ext uri="{FF2B5EF4-FFF2-40B4-BE49-F238E27FC236}">
              <a16:creationId xmlns:a16="http://schemas.microsoft.com/office/drawing/2014/main" id="{46EE20C0-F850-49AF-B7D6-68187A317536}"/>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1" name="フローチャート: 判断 80">
          <a:extLst>
            <a:ext uri="{FF2B5EF4-FFF2-40B4-BE49-F238E27FC236}">
              <a16:creationId xmlns:a16="http://schemas.microsoft.com/office/drawing/2014/main" id="{A6DC71EF-2A86-421F-8443-4B854B800275}"/>
            </a:ext>
          </a:extLst>
        </xdr:cNvPr>
        <xdr:cNvSpPr/>
      </xdr:nvSpPr>
      <xdr:spPr>
        <a:xfrm>
          <a:off x="2476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EDA9C8F-0015-4CFE-B101-C1F9BB85E2D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4BB431B-82D3-4B52-B7EE-6F96CB3A91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47628CE-FE08-415B-A4AE-A7A2C3A6B0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E7ACF24-4675-400A-A8E5-46196A9037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D90B9B2-9E26-4FA1-8EC0-8B6DEB88B50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7" name="楕円 86">
          <a:extLst>
            <a:ext uri="{FF2B5EF4-FFF2-40B4-BE49-F238E27FC236}">
              <a16:creationId xmlns:a16="http://schemas.microsoft.com/office/drawing/2014/main" id="{5C38198C-0FE2-4440-96D7-9074B6F9AA0B}"/>
            </a:ext>
          </a:extLst>
        </xdr:cNvPr>
        <xdr:cNvSpPr/>
      </xdr:nvSpPr>
      <xdr:spPr>
        <a:xfrm>
          <a:off x="47117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8" name="有形固定資産減価償却率該当値テキスト">
          <a:extLst>
            <a:ext uri="{FF2B5EF4-FFF2-40B4-BE49-F238E27FC236}">
              <a16:creationId xmlns:a16="http://schemas.microsoft.com/office/drawing/2014/main" id="{70A28363-5577-42CE-A242-70C4BBEAED33}"/>
            </a:ext>
          </a:extLst>
        </xdr:cNvPr>
        <xdr:cNvSpPr txBox="1"/>
      </xdr:nvSpPr>
      <xdr:spPr>
        <a:xfrm>
          <a:off x="4813300" y="635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89" name="楕円 88">
          <a:extLst>
            <a:ext uri="{FF2B5EF4-FFF2-40B4-BE49-F238E27FC236}">
              <a16:creationId xmlns:a16="http://schemas.microsoft.com/office/drawing/2014/main" id="{51BE887B-E60E-4204-B9FA-B2AFEDAD6582}"/>
            </a:ext>
          </a:extLst>
        </xdr:cNvPr>
        <xdr:cNvSpPr/>
      </xdr:nvSpPr>
      <xdr:spPr>
        <a:xfrm>
          <a:off x="4000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28756</xdr:rowOff>
    </xdr:to>
    <xdr:cxnSp macro="">
      <xdr:nvCxnSpPr>
        <xdr:cNvPr id="90" name="直線コネクタ 89">
          <a:extLst>
            <a:ext uri="{FF2B5EF4-FFF2-40B4-BE49-F238E27FC236}">
              <a16:creationId xmlns:a16="http://schemas.microsoft.com/office/drawing/2014/main" id="{D4658497-0851-4FB2-B85E-5C5D66340377}"/>
            </a:ext>
          </a:extLst>
        </xdr:cNvPr>
        <xdr:cNvCxnSpPr/>
      </xdr:nvCxnSpPr>
      <xdr:spPr>
        <a:xfrm flipV="1">
          <a:off x="4051300" y="643037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27305</xdr:rowOff>
    </xdr:from>
    <xdr:to>
      <xdr:col>15</xdr:col>
      <xdr:colOff>187325</xdr:colOff>
      <xdr:row>33</xdr:row>
      <xdr:rowOff>128905</xdr:rowOff>
    </xdr:to>
    <xdr:sp macro="" textlink="">
      <xdr:nvSpPr>
        <xdr:cNvPr id="91" name="楕円 90">
          <a:extLst>
            <a:ext uri="{FF2B5EF4-FFF2-40B4-BE49-F238E27FC236}">
              <a16:creationId xmlns:a16="http://schemas.microsoft.com/office/drawing/2014/main" id="{CEFC6CDA-7EF8-495F-9D6A-81B23C095158}"/>
            </a:ext>
          </a:extLst>
        </xdr:cNvPr>
        <xdr:cNvSpPr/>
      </xdr:nvSpPr>
      <xdr:spPr>
        <a:xfrm>
          <a:off x="323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78105</xdr:rowOff>
    </xdr:to>
    <xdr:cxnSp macro="">
      <xdr:nvCxnSpPr>
        <xdr:cNvPr id="92" name="直線コネクタ 91">
          <a:extLst>
            <a:ext uri="{FF2B5EF4-FFF2-40B4-BE49-F238E27FC236}">
              <a16:creationId xmlns:a16="http://schemas.microsoft.com/office/drawing/2014/main" id="{6733D22B-5D15-4EFB-B297-4DBCFA2F8027}"/>
            </a:ext>
          </a:extLst>
        </xdr:cNvPr>
        <xdr:cNvCxnSpPr/>
      </xdr:nvCxnSpPr>
      <xdr:spPr>
        <a:xfrm flipV="1">
          <a:off x="3289300" y="645813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93" name="楕円 92">
          <a:extLst>
            <a:ext uri="{FF2B5EF4-FFF2-40B4-BE49-F238E27FC236}">
              <a16:creationId xmlns:a16="http://schemas.microsoft.com/office/drawing/2014/main" id="{92C91EC8-C9E5-482E-B42C-AEF0F60BF171}"/>
            </a:ext>
          </a:extLst>
        </xdr:cNvPr>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78105</xdr:rowOff>
    </xdr:to>
    <xdr:cxnSp macro="">
      <xdr:nvCxnSpPr>
        <xdr:cNvPr id="94" name="直線コネクタ 93">
          <a:extLst>
            <a:ext uri="{FF2B5EF4-FFF2-40B4-BE49-F238E27FC236}">
              <a16:creationId xmlns:a16="http://schemas.microsoft.com/office/drawing/2014/main" id="{3E570046-5306-4B5B-BD9A-9CD686742E10}"/>
            </a:ext>
          </a:extLst>
        </xdr:cNvPr>
        <xdr:cNvCxnSpPr/>
      </xdr:nvCxnSpPr>
      <xdr:spPr>
        <a:xfrm>
          <a:off x="2527300" y="64797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5" name="n_1aveValue有形固定資産減価償却率">
          <a:extLst>
            <a:ext uri="{FF2B5EF4-FFF2-40B4-BE49-F238E27FC236}">
              <a16:creationId xmlns:a16="http://schemas.microsoft.com/office/drawing/2014/main" id="{E12BCE50-F2AE-42E9-B390-0D1102063CCD}"/>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6" name="n_2aveValue有形固定資産減価償却率">
          <a:extLst>
            <a:ext uri="{FF2B5EF4-FFF2-40B4-BE49-F238E27FC236}">
              <a16:creationId xmlns:a16="http://schemas.microsoft.com/office/drawing/2014/main" id="{CF9E4F70-6802-4776-BAA6-FF03935ABF5B}"/>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113319</xdr:rowOff>
    </xdr:from>
    <xdr:ext cx="405111" cy="259045"/>
    <xdr:sp macro="" textlink="">
      <xdr:nvSpPr>
        <xdr:cNvPr id="97" name="n_3aveValue有形固定資産減価償却率">
          <a:extLst>
            <a:ext uri="{FF2B5EF4-FFF2-40B4-BE49-F238E27FC236}">
              <a16:creationId xmlns:a16="http://schemas.microsoft.com/office/drawing/2014/main" id="{5B668008-6792-4BE4-89FB-DA4EACD17105}"/>
            </a:ext>
          </a:extLst>
        </xdr:cNvPr>
        <xdr:cNvSpPr txBox="1"/>
      </xdr:nvSpPr>
      <xdr:spPr>
        <a:xfrm>
          <a:off x="2324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98" name="n_1mainValue有形固定資産減価償却率">
          <a:extLst>
            <a:ext uri="{FF2B5EF4-FFF2-40B4-BE49-F238E27FC236}">
              <a16:creationId xmlns:a16="http://schemas.microsoft.com/office/drawing/2014/main" id="{43AF68A6-4A77-44C7-8CD6-AE888684F635}"/>
            </a:ext>
          </a:extLst>
        </xdr:cNvPr>
        <xdr:cNvSpPr txBox="1"/>
      </xdr:nvSpPr>
      <xdr:spPr>
        <a:xfrm>
          <a:off x="38360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120032</xdr:rowOff>
    </xdr:from>
    <xdr:ext cx="405111" cy="259045"/>
    <xdr:sp macro="" textlink="">
      <xdr:nvSpPr>
        <xdr:cNvPr id="99" name="n_2mainValue有形固定資産減価償却率">
          <a:extLst>
            <a:ext uri="{FF2B5EF4-FFF2-40B4-BE49-F238E27FC236}">
              <a16:creationId xmlns:a16="http://schemas.microsoft.com/office/drawing/2014/main" id="{8EA9B2A0-0A23-4DD3-9467-A96F979AEF4C}"/>
            </a:ext>
          </a:extLst>
        </xdr:cNvPr>
        <xdr:cNvSpPr txBox="1"/>
      </xdr:nvSpPr>
      <xdr:spPr>
        <a:xfrm>
          <a:off x="308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100" name="n_3mainValue有形固定資産減価償却率">
          <a:extLst>
            <a:ext uri="{FF2B5EF4-FFF2-40B4-BE49-F238E27FC236}">
              <a16:creationId xmlns:a16="http://schemas.microsoft.com/office/drawing/2014/main" id="{99E0FAE7-3DCE-442E-B6E3-F6B9EA752910}"/>
            </a:ext>
          </a:extLst>
        </xdr:cNvPr>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D199BE2-1E05-4D78-A6CF-41AB7323B62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3DFE640-CF4B-4363-BFAA-F215670217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E143155-8B63-474A-9B6F-B5E1236BE93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7F672DD-2F03-47A3-BAEB-A7656F3C0D8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6A68553-F60F-4CD9-9726-3ED86C9C22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5DC60F4-3931-41A1-A6D4-833739FB8E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B3CA763-E383-4FAA-A121-1DBEC0FBF6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63F3495-5C16-4B51-A97A-4D96495C6A3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A58E1AD-26B2-48B8-BA7A-FC978CEAA7D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A2F1AB6-76C7-4149-8898-B39B87DEC1F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213DD03-F8FD-4F9C-BFDF-FF9DF20276B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0017A53-737D-4424-86E5-DFFC83C2EDD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EC594D0-4B1D-48A4-A681-225D842DF4B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本町は、類似団体と比較して債務償還比率がほぼ中間的な位置となっており、全国平均及び千葉県平均と比較して低い水準となっている。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これは、債務償還比率の分子である将来負担額を充当可能財源が上回っていること、法人関係税の増加が大きかったことなどが考えられる。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しかし、今後、地方債の新規発行に伴う元利償還や、類似団体と比較して職員数が多いことにより、債務償還可能年数が長くなることが予見される。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総合計画、定員管理計画、個別施設計画等、様々な計画と調和を図り、債務償還可能年数が長くならないよう、健全な財政運営に努めたい。</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238BB35-4EF8-4F94-B999-8A1EC54693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F52F1A4-C293-4372-A0C6-ABA2306C47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AEB77BEC-4E39-487B-8A16-333F19E2AB0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C7D45B5A-63F7-464B-B1BC-E3F690A4ECC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A62548F2-D855-4170-A00A-EC37D726090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BE6CABD1-EA2A-40B7-9690-79683031799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52F95627-970D-41EC-BE25-9618AFCE2A5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30714DB3-CCB0-4952-8191-9A62666FC4C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96A1E103-621F-4CE2-9F8F-5BDAA625078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7EAF0378-DF75-469E-AFFE-ECD9FA54A0B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9C904C1E-5189-4E65-8A7D-05B032E0D43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B6D2A4BE-5BE1-483F-A616-BDDFD78EB6B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63887578-11B1-4877-B867-8C5B2C1C36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2149E0BF-BC85-4A7C-A0C2-FC2C7D46B7A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23C2A25-3077-4DDA-918D-62F9D37ADB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464B0481-7236-46E0-AB42-9CE60C1B7F27}"/>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B94875F2-03FD-4350-863C-0AFBAAB5D5E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6B4418A9-1E0E-4D01-A83F-437F7925C2F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2" name="債務償還比率最大値テキスト">
          <a:extLst>
            <a:ext uri="{FF2B5EF4-FFF2-40B4-BE49-F238E27FC236}">
              <a16:creationId xmlns:a16="http://schemas.microsoft.com/office/drawing/2014/main" id="{B2FCB5B4-4F0A-4DC6-89F1-00CC779EFFB3}"/>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3" name="直線コネクタ 132">
          <a:extLst>
            <a:ext uri="{FF2B5EF4-FFF2-40B4-BE49-F238E27FC236}">
              <a16:creationId xmlns:a16="http://schemas.microsoft.com/office/drawing/2014/main" id="{D3BBEF24-3CBF-43D5-8293-3DBCE16674DC}"/>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4" name="債務償還比率平均値テキスト">
          <a:extLst>
            <a:ext uri="{FF2B5EF4-FFF2-40B4-BE49-F238E27FC236}">
              <a16:creationId xmlns:a16="http://schemas.microsoft.com/office/drawing/2014/main" id="{E1A25337-675A-4299-B6BB-E5E4876D37E3}"/>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5" name="フローチャート: 判断 134">
          <a:extLst>
            <a:ext uri="{FF2B5EF4-FFF2-40B4-BE49-F238E27FC236}">
              <a16:creationId xmlns:a16="http://schemas.microsoft.com/office/drawing/2014/main" id="{EDA3B696-5321-46C9-87AA-D402C3D93DA4}"/>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6" name="フローチャート: 判断 135">
          <a:extLst>
            <a:ext uri="{FF2B5EF4-FFF2-40B4-BE49-F238E27FC236}">
              <a16:creationId xmlns:a16="http://schemas.microsoft.com/office/drawing/2014/main" id="{D0A672F0-1716-4DC6-BA85-09C07D5B72E8}"/>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28C0BA4-A0A8-4AAC-ABDD-5556F286CD8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CE76730-7AFA-4945-B97B-02AA04E9004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BCE026C-D42D-43F2-A88D-F607EE481A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4E18C81-79A0-4483-85AE-261506BA16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A112733-8B2E-405D-9C97-AC00E62AB5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42" name="楕円 141">
          <a:extLst>
            <a:ext uri="{FF2B5EF4-FFF2-40B4-BE49-F238E27FC236}">
              <a16:creationId xmlns:a16="http://schemas.microsoft.com/office/drawing/2014/main" id="{B9EEC8F0-2EDA-497F-93F0-57A3C42EEBD1}"/>
            </a:ext>
          </a:extLst>
        </xdr:cNvPr>
        <xdr:cNvSpPr/>
      </xdr:nvSpPr>
      <xdr:spPr>
        <a:xfrm>
          <a:off x="147447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146575</xdr:rowOff>
    </xdr:from>
    <xdr:ext cx="469744" cy="259045"/>
    <xdr:sp macro="" textlink="">
      <xdr:nvSpPr>
        <xdr:cNvPr id="143" name="債務償還比率該当値テキスト">
          <a:extLst>
            <a:ext uri="{FF2B5EF4-FFF2-40B4-BE49-F238E27FC236}">
              <a16:creationId xmlns:a16="http://schemas.microsoft.com/office/drawing/2014/main" id="{0147C5BE-3456-498E-80E3-3BF3231D2BBA}"/>
            </a:ext>
          </a:extLst>
        </xdr:cNvPr>
        <xdr:cNvSpPr txBox="1"/>
      </xdr:nvSpPr>
      <xdr:spPr>
        <a:xfrm>
          <a:off x="14846300" y="60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70873</xdr:rowOff>
    </xdr:from>
    <xdr:to>
      <xdr:col>72</xdr:col>
      <xdr:colOff>123825</xdr:colOff>
      <xdr:row>31</xdr:row>
      <xdr:rowOff>1023</xdr:rowOff>
    </xdr:to>
    <xdr:sp macro="" textlink="">
      <xdr:nvSpPr>
        <xdr:cNvPr id="144" name="楕円 143">
          <a:extLst>
            <a:ext uri="{FF2B5EF4-FFF2-40B4-BE49-F238E27FC236}">
              <a16:creationId xmlns:a16="http://schemas.microsoft.com/office/drawing/2014/main" id="{D0089874-18F2-42D2-8043-2FC48915E656}"/>
            </a:ext>
          </a:extLst>
        </xdr:cNvPr>
        <xdr:cNvSpPr/>
      </xdr:nvSpPr>
      <xdr:spPr>
        <a:xfrm>
          <a:off x="14033500" y="59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121673</xdr:rowOff>
    </xdr:from>
    <xdr:to>
      <xdr:col>76</xdr:col>
      <xdr:colOff>22225</xdr:colOff>
      <xdr:row>31</xdr:row>
      <xdr:rowOff>47498</xdr:rowOff>
    </xdr:to>
    <xdr:cxnSp macro="">
      <xdr:nvCxnSpPr>
        <xdr:cNvPr id="145" name="直線コネクタ 144">
          <a:extLst>
            <a:ext uri="{FF2B5EF4-FFF2-40B4-BE49-F238E27FC236}">
              <a16:creationId xmlns:a16="http://schemas.microsoft.com/office/drawing/2014/main" id="{213FD81E-1AE4-4EB3-9AF0-6079B4314A5A}"/>
            </a:ext>
          </a:extLst>
        </xdr:cNvPr>
        <xdr:cNvCxnSpPr/>
      </xdr:nvCxnSpPr>
      <xdr:spPr>
        <a:xfrm>
          <a:off x="14084300" y="6036698"/>
          <a:ext cx="711200" cy="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6" name="n_1aveValue債務償還比率">
          <a:extLst>
            <a:ext uri="{FF2B5EF4-FFF2-40B4-BE49-F238E27FC236}">
              <a16:creationId xmlns:a16="http://schemas.microsoft.com/office/drawing/2014/main" id="{AEAC57C6-A8D6-407B-894B-0E99F2BA3651}"/>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17550</xdr:rowOff>
    </xdr:from>
    <xdr:ext cx="469744" cy="259045"/>
    <xdr:sp macro="" textlink="">
      <xdr:nvSpPr>
        <xdr:cNvPr id="147" name="n_1mainValue債務償還比率">
          <a:extLst>
            <a:ext uri="{FF2B5EF4-FFF2-40B4-BE49-F238E27FC236}">
              <a16:creationId xmlns:a16="http://schemas.microsoft.com/office/drawing/2014/main" id="{398FA5AD-0702-4D18-AD34-1C2148A5452B}"/>
            </a:ext>
          </a:extLst>
        </xdr:cNvPr>
        <xdr:cNvSpPr txBox="1"/>
      </xdr:nvSpPr>
      <xdr:spPr>
        <a:xfrm>
          <a:off x="13836727" y="576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3DB9B536-F5A7-45CA-9B79-C5DCB66CA89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7778C71A-8C24-4AB5-87FE-70DE827B93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49A7EA49-A9A3-4012-92BF-41ECB338A7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DA5D1A22-5482-467D-BBBB-7160233D8AC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9396E991-1304-4570-BB84-81A8C9AE76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C0319E9-A4B5-4597-A70F-D5867A2A21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18D348-FCB2-41BB-915F-3E17D37FF2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BB050D-1ADE-48DA-87CD-20C4F5B0A3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81E3DA-AEE5-4E01-A5EC-4601A7F561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B1316E-D30C-4B6D-8644-CE0D862592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F023C6-2BBE-4BCC-B6A2-43E9267154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9A5692-9B9E-4A5D-B2D7-32CE8FA775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C18392-7488-416A-A211-68A0751972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9F611D-1733-4D42-B837-2447FC757B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7F4399-4DAD-4B92-8834-78F18A28B4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2F1718-326F-4C02-A7F8-FE3E14E4D3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C5822F-4323-4738-8176-4F88DFABE1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3336FE-DB30-4B55-9243-16CCDC8757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CAD9D7-E788-401F-B84A-3AB149F728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32FBA2-4652-4868-A5DB-E9058495EF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EF3BD2-1D2E-460F-A5AC-68C5421E65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402A31-9D50-48CB-8A35-B38182F223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36660A-859F-41DA-A041-D661924838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D56858-440D-42F6-8BB4-8B1D8FE833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4387A1-B97D-4ECB-BD22-FF6C7CAD29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8F50AB-42D0-476C-9548-22A2F6FEF3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3F69F6-E3C9-41E7-8B1B-49288E0143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8BA9A2-64FC-4E45-870F-854AC1D63B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E563DA-3441-496F-82FA-D2E5EFEA9D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A87B4C-C77A-4549-9513-4C20831F92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64ED0E-6688-4784-9972-C2DCD3F3E3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0241D2-0594-4045-A351-B98432EA4F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5C4E1F-6C4D-4D3D-B364-F7A7E67BAA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EE4673-4496-4623-BC78-B0CF561994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C7CC35-E677-4207-9A75-451F905098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66A2428-46F6-43E2-869C-B807B4410D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D9E078-F44E-41B0-BDAD-FDAFCD760C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543B0B-D599-4090-B5B4-3F166135B1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A7147E-4335-41DF-8A10-1956A20AF1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234B780-47C8-43FA-9E4B-0E486951E3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783B4C-F083-4C8C-BFE3-7C934CF79F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F196BCC-A9EE-47D1-81D4-617AEDAF12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A8C9465-B649-4D93-A8E3-23DE2400AE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B4BBA3E-A150-40C6-B30C-3BEE2DDD26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B8DECD1-B039-4784-8CD2-CB85B37CD0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5122072-6B20-4EDE-8E1D-07CAEAE06C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4E782DC-FC1C-4419-AA03-832C3228B7E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BA30964-4D5E-411C-ACB4-999FA2C8191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821FD92-7779-4D37-9F16-BD52B40E14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5960D95-3218-466B-8A6A-2D26B6785C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1010C85-C972-442C-AB27-EEB01D78FC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603D9AB-57C7-4EAF-B244-459DE88F83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051C591-343C-4DFD-97B8-A5523373E4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E9A1009-36FC-47BA-81F0-85EDDEC73F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29BF9ED-D2DC-4C53-AFC7-8EEAEC2933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C06F83E-832B-4A04-82ED-A8F682ECD6F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C92359E-4CDF-415D-B8F4-86D9F0F67CA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4989B2A-E08F-4C7D-97A9-D97D1AE647A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BDEFB80-76EA-462F-80F6-44BA3183E3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0B60043-35E7-4802-A597-D37AC00A905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D07BF11-E84C-49E3-88F2-F498BC1F4B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FEBF65C4-14C5-46BB-AB92-36A201978C25}"/>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C2FBBA39-B1A9-4A14-A79B-A46F8170FC8C}"/>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944EABE3-7B8A-49CD-844F-43D94A942008}"/>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C04A1474-B523-4346-88C0-D9AD5357CB7E}"/>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E72C1447-F245-4A3B-8F90-D1C1ED4C8045}"/>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A7D410B3-F530-42AD-B01E-80A28DB6AE1D}"/>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4C28CD5B-23C7-4E8D-9CA7-376D30F89B4B}"/>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6DE1B861-BE32-4D8F-AB90-991267D67C04}"/>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9C4C92DE-B2CA-4122-BC30-D1F062A07C38}"/>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169092</xdr:rowOff>
    </xdr:from>
    <xdr:to>
      <xdr:col>10</xdr:col>
      <xdr:colOff>165100</xdr:colOff>
      <xdr:row>37</xdr:row>
      <xdr:rowOff>99242</xdr:rowOff>
    </xdr:to>
    <xdr:sp macro="" textlink="">
      <xdr:nvSpPr>
        <xdr:cNvPr id="66" name="フローチャート: 判断 65">
          <a:extLst>
            <a:ext uri="{FF2B5EF4-FFF2-40B4-BE49-F238E27FC236}">
              <a16:creationId xmlns:a16="http://schemas.microsoft.com/office/drawing/2014/main" id="{501D2E1C-8AB8-4277-821B-00CB213914EC}"/>
            </a:ext>
          </a:extLst>
        </xdr:cNvPr>
        <xdr:cNvSpPr/>
      </xdr:nvSpPr>
      <xdr:spPr>
        <a:xfrm>
          <a:off x="1968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A03675F-6DA7-4C17-A9EB-FF33E8137A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0AE61E-CCF7-4312-9EC8-9CEECA4DC0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4BC5BA-DCD9-48DE-93FD-7DD11AB687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CDCEB2-EB35-47CD-BC34-7222C641F7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561531-1009-459B-B20B-662682A9F2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2" name="楕円 71">
          <a:extLst>
            <a:ext uri="{FF2B5EF4-FFF2-40B4-BE49-F238E27FC236}">
              <a16:creationId xmlns:a16="http://schemas.microsoft.com/office/drawing/2014/main" id="{7D6341E5-CAF4-4EB3-BFE2-DAFE0C2C2C0D}"/>
            </a:ext>
          </a:extLst>
        </xdr:cNvPr>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3" name="【道路】&#10;有形固定資産減価償却率該当値テキスト">
          <a:extLst>
            <a:ext uri="{FF2B5EF4-FFF2-40B4-BE49-F238E27FC236}">
              <a16:creationId xmlns:a16="http://schemas.microsoft.com/office/drawing/2014/main" id="{2CD55E75-4A63-409A-9AC5-E8644D68F47F}"/>
            </a:ext>
          </a:extLst>
        </xdr:cNvPr>
        <xdr:cNvSpPr txBox="1"/>
      </xdr:nvSpPr>
      <xdr:spPr>
        <a:xfrm>
          <a:off x="4673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4" name="楕円 73">
          <a:extLst>
            <a:ext uri="{FF2B5EF4-FFF2-40B4-BE49-F238E27FC236}">
              <a16:creationId xmlns:a16="http://schemas.microsoft.com/office/drawing/2014/main" id="{89117E37-C9DC-4827-9083-C6F65FFD2665}"/>
            </a:ext>
          </a:extLst>
        </xdr:cNvPr>
        <xdr:cNvSpPr/>
      </xdr:nvSpPr>
      <xdr:spPr>
        <a:xfrm>
          <a:off x="3746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84365</xdr:rowOff>
    </xdr:from>
    <xdr:to>
      <xdr:col>24</xdr:col>
      <xdr:colOff>63500</xdr:colOff>
      <xdr:row>38</xdr:row>
      <xdr:rowOff>105591</xdr:rowOff>
    </xdr:to>
    <xdr:cxnSp macro="">
      <xdr:nvCxnSpPr>
        <xdr:cNvPr id="75" name="直線コネクタ 74">
          <a:extLst>
            <a:ext uri="{FF2B5EF4-FFF2-40B4-BE49-F238E27FC236}">
              <a16:creationId xmlns:a16="http://schemas.microsoft.com/office/drawing/2014/main" id="{7215916C-C1EA-4710-B6B3-18E406A90F9A}"/>
            </a:ext>
          </a:extLst>
        </xdr:cNvPr>
        <xdr:cNvCxnSpPr/>
      </xdr:nvCxnSpPr>
      <xdr:spPr>
        <a:xfrm flipV="1">
          <a:off x="3797300" y="659946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6" name="楕円 75">
          <a:extLst>
            <a:ext uri="{FF2B5EF4-FFF2-40B4-BE49-F238E27FC236}">
              <a16:creationId xmlns:a16="http://schemas.microsoft.com/office/drawing/2014/main" id="{9783B7FF-0E22-4015-8DD8-FD185FECB581}"/>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130084</xdr:rowOff>
    </xdr:to>
    <xdr:cxnSp macro="">
      <xdr:nvCxnSpPr>
        <xdr:cNvPr id="77" name="直線コネクタ 76">
          <a:extLst>
            <a:ext uri="{FF2B5EF4-FFF2-40B4-BE49-F238E27FC236}">
              <a16:creationId xmlns:a16="http://schemas.microsoft.com/office/drawing/2014/main" id="{D454E55C-416A-40B0-88ED-F49BF08C360D}"/>
            </a:ext>
          </a:extLst>
        </xdr:cNvPr>
        <xdr:cNvCxnSpPr/>
      </xdr:nvCxnSpPr>
      <xdr:spPr>
        <a:xfrm flipV="1">
          <a:off x="2908300" y="66206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78" name="楕円 77">
          <a:extLst>
            <a:ext uri="{FF2B5EF4-FFF2-40B4-BE49-F238E27FC236}">
              <a16:creationId xmlns:a16="http://schemas.microsoft.com/office/drawing/2014/main" id="{7FC0B521-16EB-452C-8AC6-EAB83504DDAA}"/>
            </a:ext>
          </a:extLst>
        </xdr:cNvPr>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130084</xdr:rowOff>
    </xdr:to>
    <xdr:cxnSp macro="">
      <xdr:nvCxnSpPr>
        <xdr:cNvPr id="79" name="直線コネクタ 78">
          <a:extLst>
            <a:ext uri="{FF2B5EF4-FFF2-40B4-BE49-F238E27FC236}">
              <a16:creationId xmlns:a16="http://schemas.microsoft.com/office/drawing/2014/main" id="{FF0DD89F-A092-42AE-82CD-51C457935631}"/>
            </a:ext>
          </a:extLst>
        </xdr:cNvPr>
        <xdr:cNvCxnSpPr/>
      </xdr:nvCxnSpPr>
      <xdr:spPr>
        <a:xfrm>
          <a:off x="2019300" y="66435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E8FB08A6-E534-4769-9C2A-D275691EB45C}"/>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85C62392-5886-4565-B3D2-1B2BCB2C8269}"/>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82" name="n_3aveValue【道路】&#10;有形固定資産減価償却率">
          <a:extLst>
            <a:ext uri="{FF2B5EF4-FFF2-40B4-BE49-F238E27FC236}">
              <a16:creationId xmlns:a16="http://schemas.microsoft.com/office/drawing/2014/main" id="{1D2C72E8-8264-418E-ACDA-6A49211CC86D}"/>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147518</xdr:rowOff>
    </xdr:from>
    <xdr:ext cx="405111" cy="259045"/>
    <xdr:sp macro="" textlink="">
      <xdr:nvSpPr>
        <xdr:cNvPr id="83" name="n_1mainValue【道路】&#10;有形固定資産減価償却率">
          <a:extLst>
            <a:ext uri="{FF2B5EF4-FFF2-40B4-BE49-F238E27FC236}">
              <a16:creationId xmlns:a16="http://schemas.microsoft.com/office/drawing/2014/main" id="{94FA794A-0EF6-48EC-B845-954EEB2BAD3E}"/>
            </a:ext>
          </a:extLst>
        </xdr:cNvPr>
        <xdr:cNvSpPr txBox="1"/>
      </xdr:nvSpPr>
      <xdr:spPr>
        <a:xfrm>
          <a:off x="3582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4" name="n_2mainValue【道路】&#10;有形固定資産減価償却率">
          <a:extLst>
            <a:ext uri="{FF2B5EF4-FFF2-40B4-BE49-F238E27FC236}">
              <a16:creationId xmlns:a16="http://schemas.microsoft.com/office/drawing/2014/main" id="{92219498-6ECC-4DD8-8222-AAF0D6425A21}"/>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5" name="n_3mainValue【道路】&#10;有形固定資産減価償却率">
          <a:extLst>
            <a:ext uri="{FF2B5EF4-FFF2-40B4-BE49-F238E27FC236}">
              <a16:creationId xmlns:a16="http://schemas.microsoft.com/office/drawing/2014/main" id="{6CE54323-7243-424B-A8F0-1B886EAFF371}"/>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F8BDEA2-53D9-43D3-9BDC-710C0A73A5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E86ED11-9518-4665-BC1E-1A5AAF3BCA8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D497A16-B5C2-4089-9F1E-AF79CEEEC0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26E765B-D759-456B-BB0B-29414A5686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A1C8655-4DC5-4FAD-93DD-252B644CE3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F60C8D6-76DE-44DF-9D0E-3140515443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4A604A5-DC41-4DB4-99DF-1259AF9F21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F0BD111-2864-48B9-B3E1-00405D18B7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0E187B6-AE0C-4B44-86B0-92B32FC3C9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6ABA84A-BC25-4211-AFB7-329CA70081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7D4EB96-E1C7-4553-9928-8B90A9D2164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998D8FF-601C-4FF4-A847-8FCAD422A51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C4EB9F3-93DD-469C-825C-CCB28FDE43C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2C8D0BD4-A744-4AAB-803F-4AF08F87524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49C23D6-6B82-46C7-A830-6D878D63037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797AB84F-5CFE-4492-9124-1E0A4D9AFE7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10687C1-329C-4EC8-B82C-4739A2DE9A3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7D19960D-1AC9-42AF-A05A-76324EDDC7E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87E64B20-DCC1-4C69-A492-3BAFB6A8E46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B0FAD8C1-41A2-4D0B-8738-3BA8C753A95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7739816-A3D2-4264-9FA9-1E1A8C361E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D3B3F35A-9FA0-40A8-9C56-EADDE9BEAF8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97D17F2-5AD3-4F50-9719-E69BF6CF53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1210159-94F9-4920-9488-57376C171D11}"/>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15BE47A8-5F2C-42B5-960A-93E2D1B4BC37}"/>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C08F0CCD-3469-4320-B60B-421E7948AFB8}"/>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82FD66EE-F4A6-4909-9156-7FC063408825}"/>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B793B9F3-C389-45E3-9D80-C1B03E78A8C7}"/>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a:extLst>
            <a:ext uri="{FF2B5EF4-FFF2-40B4-BE49-F238E27FC236}">
              <a16:creationId xmlns:a16="http://schemas.microsoft.com/office/drawing/2014/main" id="{6AAE7611-F652-4BD3-A232-552127734ACA}"/>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9FB2D92E-7A70-45E5-9D65-7CE029B56B66}"/>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6D455EAA-7A7A-47ED-A870-603B7641E0AB}"/>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D587E751-2BD0-4B71-B02C-57C11B89480E}"/>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8" name="フローチャート: 判断 117">
          <a:extLst>
            <a:ext uri="{FF2B5EF4-FFF2-40B4-BE49-F238E27FC236}">
              <a16:creationId xmlns:a16="http://schemas.microsoft.com/office/drawing/2014/main" id="{5D5FD821-E0A3-4DB8-A6DC-C9D1E2B0D30B}"/>
            </a:ext>
          </a:extLst>
        </xdr:cNvPr>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C5D8F68-993F-43F6-9805-8EC434477C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68C1FAC-E7C1-4EBE-94FA-6C59206705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8D0A405-93B8-4810-8762-27A2B99624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846F132-77D0-4FE3-BCE4-F72F6019F5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E48ABB8-9E5F-4962-B5E5-42DB539A1D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2323</xdr:rowOff>
    </xdr:from>
    <xdr:to>
      <xdr:col>55</xdr:col>
      <xdr:colOff>50800</xdr:colOff>
      <xdr:row>41</xdr:row>
      <xdr:rowOff>103923</xdr:rowOff>
    </xdr:to>
    <xdr:sp macro="" textlink="">
      <xdr:nvSpPr>
        <xdr:cNvPr id="124" name="楕円 123">
          <a:extLst>
            <a:ext uri="{FF2B5EF4-FFF2-40B4-BE49-F238E27FC236}">
              <a16:creationId xmlns:a16="http://schemas.microsoft.com/office/drawing/2014/main" id="{49285BD0-DF39-44E3-B819-C850C00889B1}"/>
            </a:ext>
          </a:extLst>
        </xdr:cNvPr>
        <xdr:cNvSpPr/>
      </xdr:nvSpPr>
      <xdr:spPr>
        <a:xfrm>
          <a:off x="10426700" y="70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25200</xdr:rowOff>
    </xdr:from>
    <xdr:ext cx="534377" cy="259045"/>
    <xdr:sp macro="" textlink="">
      <xdr:nvSpPr>
        <xdr:cNvPr id="125" name="【道路】&#10;一人当たり延長該当値テキスト">
          <a:extLst>
            <a:ext uri="{FF2B5EF4-FFF2-40B4-BE49-F238E27FC236}">
              <a16:creationId xmlns:a16="http://schemas.microsoft.com/office/drawing/2014/main" id="{3FBFFB71-8E09-4C54-B828-7212660C8EE1}"/>
            </a:ext>
          </a:extLst>
        </xdr:cNvPr>
        <xdr:cNvSpPr txBox="1"/>
      </xdr:nvSpPr>
      <xdr:spPr>
        <a:xfrm>
          <a:off x="10515600" y="68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4910</xdr:rowOff>
    </xdr:from>
    <xdr:to>
      <xdr:col>50</xdr:col>
      <xdr:colOff>165100</xdr:colOff>
      <xdr:row>41</xdr:row>
      <xdr:rowOff>106510</xdr:rowOff>
    </xdr:to>
    <xdr:sp macro="" textlink="">
      <xdr:nvSpPr>
        <xdr:cNvPr id="126" name="楕円 125">
          <a:extLst>
            <a:ext uri="{FF2B5EF4-FFF2-40B4-BE49-F238E27FC236}">
              <a16:creationId xmlns:a16="http://schemas.microsoft.com/office/drawing/2014/main" id="{DA266F64-2438-4663-AD8E-51DCE890D702}"/>
            </a:ext>
          </a:extLst>
        </xdr:cNvPr>
        <xdr:cNvSpPr/>
      </xdr:nvSpPr>
      <xdr:spPr>
        <a:xfrm>
          <a:off x="9588500" y="70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53123</xdr:rowOff>
    </xdr:from>
    <xdr:to>
      <xdr:col>55</xdr:col>
      <xdr:colOff>0</xdr:colOff>
      <xdr:row>41</xdr:row>
      <xdr:rowOff>55710</xdr:rowOff>
    </xdr:to>
    <xdr:cxnSp macro="">
      <xdr:nvCxnSpPr>
        <xdr:cNvPr id="127" name="直線コネクタ 126">
          <a:extLst>
            <a:ext uri="{FF2B5EF4-FFF2-40B4-BE49-F238E27FC236}">
              <a16:creationId xmlns:a16="http://schemas.microsoft.com/office/drawing/2014/main" id="{2DC03526-3ACA-4402-9A9A-C473B24076A7}"/>
            </a:ext>
          </a:extLst>
        </xdr:cNvPr>
        <xdr:cNvCxnSpPr/>
      </xdr:nvCxnSpPr>
      <xdr:spPr>
        <a:xfrm flipV="1">
          <a:off x="9639300" y="7082573"/>
          <a:ext cx="8382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6803</xdr:rowOff>
    </xdr:from>
    <xdr:to>
      <xdr:col>46</xdr:col>
      <xdr:colOff>38100</xdr:colOff>
      <xdr:row>41</xdr:row>
      <xdr:rowOff>108403</xdr:rowOff>
    </xdr:to>
    <xdr:sp macro="" textlink="">
      <xdr:nvSpPr>
        <xdr:cNvPr id="128" name="楕円 127">
          <a:extLst>
            <a:ext uri="{FF2B5EF4-FFF2-40B4-BE49-F238E27FC236}">
              <a16:creationId xmlns:a16="http://schemas.microsoft.com/office/drawing/2014/main" id="{C33141ED-93E8-4B68-A741-3F0A8AB80BB4}"/>
            </a:ext>
          </a:extLst>
        </xdr:cNvPr>
        <xdr:cNvSpPr/>
      </xdr:nvSpPr>
      <xdr:spPr>
        <a:xfrm>
          <a:off x="8699500" y="70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55710</xdr:rowOff>
    </xdr:from>
    <xdr:to>
      <xdr:col>50</xdr:col>
      <xdr:colOff>114300</xdr:colOff>
      <xdr:row>41</xdr:row>
      <xdr:rowOff>57603</xdr:rowOff>
    </xdr:to>
    <xdr:cxnSp macro="">
      <xdr:nvCxnSpPr>
        <xdr:cNvPr id="129" name="直線コネクタ 128">
          <a:extLst>
            <a:ext uri="{FF2B5EF4-FFF2-40B4-BE49-F238E27FC236}">
              <a16:creationId xmlns:a16="http://schemas.microsoft.com/office/drawing/2014/main" id="{208F71E5-3606-49FE-B604-9B4C2FCA652A}"/>
            </a:ext>
          </a:extLst>
        </xdr:cNvPr>
        <xdr:cNvCxnSpPr/>
      </xdr:nvCxnSpPr>
      <xdr:spPr>
        <a:xfrm flipV="1">
          <a:off x="8750300" y="7085160"/>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9356</xdr:rowOff>
    </xdr:from>
    <xdr:to>
      <xdr:col>41</xdr:col>
      <xdr:colOff>101600</xdr:colOff>
      <xdr:row>41</xdr:row>
      <xdr:rowOff>110956</xdr:rowOff>
    </xdr:to>
    <xdr:sp macro="" textlink="">
      <xdr:nvSpPr>
        <xdr:cNvPr id="130" name="楕円 129">
          <a:extLst>
            <a:ext uri="{FF2B5EF4-FFF2-40B4-BE49-F238E27FC236}">
              <a16:creationId xmlns:a16="http://schemas.microsoft.com/office/drawing/2014/main" id="{3A042CDE-45DD-46FF-9D08-AB3A3AA08DCC}"/>
            </a:ext>
          </a:extLst>
        </xdr:cNvPr>
        <xdr:cNvSpPr/>
      </xdr:nvSpPr>
      <xdr:spPr>
        <a:xfrm>
          <a:off x="7810500" y="70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57603</xdr:rowOff>
    </xdr:from>
    <xdr:to>
      <xdr:col>45</xdr:col>
      <xdr:colOff>177800</xdr:colOff>
      <xdr:row>41</xdr:row>
      <xdr:rowOff>60156</xdr:rowOff>
    </xdr:to>
    <xdr:cxnSp macro="">
      <xdr:nvCxnSpPr>
        <xdr:cNvPr id="131" name="直線コネクタ 130">
          <a:extLst>
            <a:ext uri="{FF2B5EF4-FFF2-40B4-BE49-F238E27FC236}">
              <a16:creationId xmlns:a16="http://schemas.microsoft.com/office/drawing/2014/main" id="{ECC59D82-1EE3-422A-9448-D9DC91A0D9BC}"/>
            </a:ext>
          </a:extLst>
        </xdr:cNvPr>
        <xdr:cNvCxnSpPr/>
      </xdr:nvCxnSpPr>
      <xdr:spPr>
        <a:xfrm flipV="1">
          <a:off x="7861300" y="708705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a:extLst>
            <a:ext uri="{FF2B5EF4-FFF2-40B4-BE49-F238E27FC236}">
              <a16:creationId xmlns:a16="http://schemas.microsoft.com/office/drawing/2014/main" id="{0A359E05-3580-4322-8202-F56AE755F29A}"/>
            </a:ext>
          </a:extLst>
        </xdr:cNvPr>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a:extLst>
            <a:ext uri="{FF2B5EF4-FFF2-40B4-BE49-F238E27FC236}">
              <a16:creationId xmlns:a16="http://schemas.microsoft.com/office/drawing/2014/main" id="{3E5C9B6B-D587-4998-9214-8A0EFBEDEF16}"/>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137794</xdr:rowOff>
    </xdr:from>
    <xdr:ext cx="534377" cy="259045"/>
    <xdr:sp macro="" textlink="">
      <xdr:nvSpPr>
        <xdr:cNvPr id="134" name="n_3aveValue【道路】&#10;一人当たり延長">
          <a:extLst>
            <a:ext uri="{FF2B5EF4-FFF2-40B4-BE49-F238E27FC236}">
              <a16:creationId xmlns:a16="http://schemas.microsoft.com/office/drawing/2014/main" id="{74FB459B-88A9-437B-9A04-6140D421D80F}"/>
            </a:ext>
          </a:extLst>
        </xdr:cNvPr>
        <xdr:cNvSpPr txBox="1"/>
      </xdr:nvSpPr>
      <xdr:spPr>
        <a:xfrm>
          <a:off x="7594111" y="71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123037</xdr:rowOff>
    </xdr:from>
    <xdr:ext cx="534377" cy="259045"/>
    <xdr:sp macro="" textlink="">
      <xdr:nvSpPr>
        <xdr:cNvPr id="135" name="n_1mainValue【道路】&#10;一人当たり延長">
          <a:extLst>
            <a:ext uri="{FF2B5EF4-FFF2-40B4-BE49-F238E27FC236}">
              <a16:creationId xmlns:a16="http://schemas.microsoft.com/office/drawing/2014/main" id="{FAEF435A-0306-4FBE-848B-C1AE9E1C1197}"/>
            </a:ext>
          </a:extLst>
        </xdr:cNvPr>
        <xdr:cNvSpPr txBox="1"/>
      </xdr:nvSpPr>
      <xdr:spPr>
        <a:xfrm>
          <a:off x="9359411" y="68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124930</xdr:rowOff>
    </xdr:from>
    <xdr:ext cx="534377" cy="259045"/>
    <xdr:sp macro="" textlink="">
      <xdr:nvSpPr>
        <xdr:cNvPr id="136" name="n_2mainValue【道路】&#10;一人当たり延長">
          <a:extLst>
            <a:ext uri="{FF2B5EF4-FFF2-40B4-BE49-F238E27FC236}">
              <a16:creationId xmlns:a16="http://schemas.microsoft.com/office/drawing/2014/main" id="{B4179AD6-4798-44E5-906E-9281C8C80A74}"/>
            </a:ext>
          </a:extLst>
        </xdr:cNvPr>
        <xdr:cNvSpPr txBox="1"/>
      </xdr:nvSpPr>
      <xdr:spPr>
        <a:xfrm>
          <a:off x="8483111" y="68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127483</xdr:rowOff>
    </xdr:from>
    <xdr:ext cx="534377" cy="259045"/>
    <xdr:sp macro="" textlink="">
      <xdr:nvSpPr>
        <xdr:cNvPr id="137" name="n_3mainValue【道路】&#10;一人当たり延長">
          <a:extLst>
            <a:ext uri="{FF2B5EF4-FFF2-40B4-BE49-F238E27FC236}">
              <a16:creationId xmlns:a16="http://schemas.microsoft.com/office/drawing/2014/main" id="{8F873F37-9EA0-4261-BC8E-6F21D2105C4C}"/>
            </a:ext>
          </a:extLst>
        </xdr:cNvPr>
        <xdr:cNvSpPr txBox="1"/>
      </xdr:nvSpPr>
      <xdr:spPr>
        <a:xfrm>
          <a:off x="7594111" y="68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4241D88-22F9-4010-AC8D-B0458DC124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FD6D06E-CC98-4348-A84A-DEEB26AA6C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F512DAD-B997-4313-B736-6F309131C4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9B7E33AC-A47D-4170-9D44-2A9DA0820C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A7C90D3-ABDF-44BE-A5AA-A6A27D27A8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33AECDE-DA2B-494C-BF93-4510BD00BD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4032BF5-B803-4630-A066-DD6E722D4D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32B607A-F2F3-457B-B03A-447CF2B861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8DBA0292-D223-487D-B6AE-1F4C037925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B454918-B67B-470D-8F75-0C37680BD1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9C4ADBC3-0D85-4A5A-A298-483A412A28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F76B0D6-E26B-43B5-A24E-BB736E2BE99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C4F509E0-CB9F-402E-9A39-06FD0B33AEB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D6F7A54-F098-4DF4-99B9-40BA68488C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EF66E510-ACF9-4CDE-B705-317B437A137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8D7016B-F48C-411C-A06D-55B95C9D55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8A1815C-6D90-41A6-BB77-DCC43FFC0F3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25D2E18D-50E8-45A9-9F46-B4CFF0B4B1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C323871-A1CA-432E-A392-D34CB717EFF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7E2283B7-4745-4F00-8B88-BF1974CE877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581AB44-A406-4066-8DF4-5CEAD3363A0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7FAE211-3960-4A55-BC37-1E2CFAE69CD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D723A0E-794B-4D80-899A-8E70CFEFA0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B4C5EB9-97BA-45C8-AA01-CA5224C441B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EACAB357-E582-44AA-90B4-F4B83D3078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A4319EBB-DE01-4B7E-ABFA-C99BCA660D21}"/>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76FECF43-FC43-4B11-8F73-D9B6F7CC3E8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771A9DBF-F9AD-410E-A2AD-B89AB90ED86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C0A0CD05-C078-4FCE-966B-1447C2C4FA9C}"/>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DDB1953-6083-4F8D-A109-F361B024D08F}"/>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52926759-4B78-4236-B56B-E9FAFF44D324}"/>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DDDBD0ED-BFD5-4B9C-AB40-34309C9BCF4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FD479929-6967-43B8-B210-21F7ADA21321}"/>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F5D7D5A9-5FFB-4CE0-BB6C-0B19D9823A8B}"/>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2" name="フローチャート: 判断 171">
          <a:extLst>
            <a:ext uri="{FF2B5EF4-FFF2-40B4-BE49-F238E27FC236}">
              <a16:creationId xmlns:a16="http://schemas.microsoft.com/office/drawing/2014/main" id="{6F29AFEC-71E0-4EF5-ABED-1874EB8F78C2}"/>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F4335D9-52F8-45E7-A6F2-CEBAB86FC5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609F609-0DED-47E4-ADCA-5EDDB2A38E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8D2BF69-EEE4-49BA-BAD6-6D5B1101DA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3D32D35-91C3-45F5-BBC4-26F1080963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7844B8F-8375-4334-8936-06817AE37C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56969</xdr:rowOff>
    </xdr:from>
    <xdr:to>
      <xdr:col>24</xdr:col>
      <xdr:colOff>114300</xdr:colOff>
      <xdr:row>58</xdr:row>
      <xdr:rowOff>158569</xdr:rowOff>
    </xdr:to>
    <xdr:sp macro="" textlink="">
      <xdr:nvSpPr>
        <xdr:cNvPr id="178" name="楕円 177">
          <a:extLst>
            <a:ext uri="{FF2B5EF4-FFF2-40B4-BE49-F238E27FC236}">
              <a16:creationId xmlns:a16="http://schemas.microsoft.com/office/drawing/2014/main" id="{0A84A828-8A2C-4567-BC01-D32B078480B5}"/>
            </a:ext>
          </a:extLst>
        </xdr:cNvPr>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79846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D33DA5BF-41AA-4D35-A058-0C0D65CE1B97}"/>
            </a:ext>
          </a:extLst>
        </xdr:cNvPr>
        <xdr:cNvSpPr txBox="1"/>
      </xdr:nvSpPr>
      <xdr:spPr>
        <a:xfrm>
          <a:off x="4673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0" name="楕円 179">
          <a:extLst>
            <a:ext uri="{FF2B5EF4-FFF2-40B4-BE49-F238E27FC236}">
              <a16:creationId xmlns:a16="http://schemas.microsoft.com/office/drawing/2014/main" id="{5B3FA2C9-84F2-4569-B87B-945E42679164}"/>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107769</xdr:rowOff>
    </xdr:from>
    <xdr:to>
      <xdr:col>24</xdr:col>
      <xdr:colOff>63500</xdr:colOff>
      <xdr:row>58</xdr:row>
      <xdr:rowOff>125730</xdr:rowOff>
    </xdr:to>
    <xdr:cxnSp macro="">
      <xdr:nvCxnSpPr>
        <xdr:cNvPr id="181" name="直線コネクタ 180">
          <a:extLst>
            <a:ext uri="{FF2B5EF4-FFF2-40B4-BE49-F238E27FC236}">
              <a16:creationId xmlns:a16="http://schemas.microsoft.com/office/drawing/2014/main" id="{321242A2-DEFC-499E-923B-F11CA492CD6A}"/>
            </a:ext>
          </a:extLst>
        </xdr:cNvPr>
        <xdr:cNvCxnSpPr/>
      </xdr:nvCxnSpPr>
      <xdr:spPr>
        <a:xfrm flipV="1">
          <a:off x="3797300" y="100518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82" name="楕円 181">
          <a:extLst>
            <a:ext uri="{FF2B5EF4-FFF2-40B4-BE49-F238E27FC236}">
              <a16:creationId xmlns:a16="http://schemas.microsoft.com/office/drawing/2014/main" id="{8C91A17B-57FF-4B4E-8E92-0D64BF35C3E8}"/>
            </a:ext>
          </a:extLst>
        </xdr:cNvPr>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158387</xdr:rowOff>
    </xdr:to>
    <xdr:cxnSp macro="">
      <xdr:nvCxnSpPr>
        <xdr:cNvPr id="183" name="直線コネクタ 182">
          <a:extLst>
            <a:ext uri="{FF2B5EF4-FFF2-40B4-BE49-F238E27FC236}">
              <a16:creationId xmlns:a16="http://schemas.microsoft.com/office/drawing/2014/main" id="{4DB89990-D5B1-4B4D-BD4D-C300AD1F5B78}"/>
            </a:ext>
          </a:extLst>
        </xdr:cNvPr>
        <xdr:cNvCxnSpPr/>
      </xdr:nvCxnSpPr>
      <xdr:spPr>
        <a:xfrm flipV="1">
          <a:off x="2908300" y="100698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89626</xdr:rowOff>
    </xdr:from>
    <xdr:to>
      <xdr:col>10</xdr:col>
      <xdr:colOff>165100</xdr:colOff>
      <xdr:row>59</xdr:row>
      <xdr:rowOff>19776</xdr:rowOff>
    </xdr:to>
    <xdr:sp macro="" textlink="">
      <xdr:nvSpPr>
        <xdr:cNvPr id="184" name="楕円 183">
          <a:extLst>
            <a:ext uri="{FF2B5EF4-FFF2-40B4-BE49-F238E27FC236}">
              <a16:creationId xmlns:a16="http://schemas.microsoft.com/office/drawing/2014/main" id="{D99BE9E2-826E-4AEB-B9E0-1DCA4B52B39E}"/>
            </a:ext>
          </a:extLst>
        </xdr:cNvPr>
        <xdr:cNvSpPr/>
      </xdr:nvSpPr>
      <xdr:spPr>
        <a:xfrm>
          <a:off x="1968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58</xdr:row>
      <xdr:rowOff>158387</xdr:rowOff>
    </xdr:to>
    <xdr:cxnSp macro="">
      <xdr:nvCxnSpPr>
        <xdr:cNvPr id="185" name="直線コネクタ 184">
          <a:extLst>
            <a:ext uri="{FF2B5EF4-FFF2-40B4-BE49-F238E27FC236}">
              <a16:creationId xmlns:a16="http://schemas.microsoft.com/office/drawing/2014/main" id="{6DCD41E5-2F4A-49AC-92EE-96C57BE54BE4}"/>
            </a:ext>
          </a:extLst>
        </xdr:cNvPr>
        <xdr:cNvCxnSpPr/>
      </xdr:nvCxnSpPr>
      <xdr:spPr>
        <a:xfrm>
          <a:off x="2019300" y="100845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B2EB3613-6674-42CC-A5F3-3955C136262F}"/>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3E3B58C7-8703-4A28-8036-9A78158F8F5A}"/>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A42732B-C122-4B2D-AB5D-E6FEB65ED4EF}"/>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167657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EA1DA92-8FCB-45C5-A2FC-15DF24DD633E}"/>
            </a:ext>
          </a:extLst>
        </xdr:cNvPr>
        <xdr:cNvSpPr txBox="1"/>
      </xdr:nvSpPr>
      <xdr:spPr>
        <a:xfrm>
          <a:off x="358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6AB80542-FAE2-48F3-9F59-A366EFAB314B}"/>
            </a:ext>
          </a:extLst>
        </xdr:cNvPr>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36303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ACCD545-43DF-41FE-BE12-7133CC50BE46}"/>
            </a:ext>
          </a:extLst>
        </xdr:cNvPr>
        <xdr:cNvSpPr txBox="1"/>
      </xdr:nvSpPr>
      <xdr:spPr>
        <a:xfrm>
          <a:off x="1816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E270B9B-FC14-43CB-99DE-636C299182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E74AC68-8F02-4E90-BC8B-CC6D73A702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495D13EC-2FC6-4641-B205-182A569DC5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E66EEA70-1096-4E3B-A462-AC3D69901B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F5F7900-CC45-4F8E-938A-97F6D56EA8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D8B7DE3-1D60-456C-802C-CD231FBC9E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1E951E1C-EA4B-4DE4-84F3-95761FBE23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291BDB4-D90E-4265-872C-83FDAFBA21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426CA88F-9D79-47D4-BC98-8B1F15A3E2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76BBDD5-F027-44A9-87B6-B2FA503701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58FFAA0A-3EA2-4748-9E94-338B4D49944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DDA4A866-EA59-4850-AA8C-E63641EA23C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B3668BF0-5466-469D-8D39-53E4614E9AD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2C7BADA8-9023-441D-B34F-DDFC2F0EE8D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80302C05-F612-4EE8-91EB-9C619C42A1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BEF0C22F-DB0B-4216-80F0-349A98126B6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14A68C90-5A81-499A-A6D4-B1727B2B017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67E882CB-EBBC-4FEF-B748-E95DD3B06A7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B26C3BA4-270B-44B4-8951-70F676F2F7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E4821527-0401-426B-9374-8F6D3DDCA8F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C73D7438-6019-4789-9A81-EE3B79169B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53744F74-1671-4EAA-81C8-5AE18AD7FBA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40840619-02BC-4CF8-B7FD-B6C3500D21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9065F3DB-982E-4EED-A070-90F927192DE1}"/>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838A638E-F8AC-4F92-8760-428F240B4226}"/>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4DE98469-1C94-42A6-9CFE-21802649590C}"/>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7005B2A1-D49F-4741-BD42-31366D0B3429}"/>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186CB360-2503-46B9-B777-57363697504F}"/>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B1A3279F-57A7-4DDE-9F22-DC66945C9444}"/>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4DFEE041-9B46-4657-8083-765B4872DF71}"/>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D0684269-FE96-43C8-A8F4-FC15C1231F63}"/>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7AFAD79D-C438-4BCF-AA62-6BDADE0280FB}"/>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169711</xdr:rowOff>
    </xdr:from>
    <xdr:to>
      <xdr:col>41</xdr:col>
      <xdr:colOff>101600</xdr:colOff>
      <xdr:row>63</xdr:row>
      <xdr:rowOff>99861</xdr:rowOff>
    </xdr:to>
    <xdr:sp macro="" textlink="">
      <xdr:nvSpPr>
        <xdr:cNvPr id="224" name="フローチャート: 判断 223">
          <a:extLst>
            <a:ext uri="{FF2B5EF4-FFF2-40B4-BE49-F238E27FC236}">
              <a16:creationId xmlns:a16="http://schemas.microsoft.com/office/drawing/2014/main" id="{4C727159-04DA-4F9E-A717-0E09D845E424}"/>
            </a:ext>
          </a:extLst>
        </xdr:cNvPr>
        <xdr:cNvSpPr/>
      </xdr:nvSpPr>
      <xdr:spPr>
        <a:xfrm>
          <a:off x="7810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62DF0E0-7E3D-4B61-8F5F-D41DC5F8A6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9288629-A10D-4E33-B72A-8C7AC7456A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7E5864F-439C-413F-8C46-47AFCA512A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0E0E25A-CD37-460D-9E82-354B286F3C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CC351A3-5910-4FB9-A53A-8DC186B9E3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147330</xdr:rowOff>
    </xdr:from>
    <xdr:to>
      <xdr:col>55</xdr:col>
      <xdr:colOff>50800</xdr:colOff>
      <xdr:row>64</xdr:row>
      <xdr:rowOff>77480</xdr:rowOff>
    </xdr:to>
    <xdr:sp macro="" textlink="">
      <xdr:nvSpPr>
        <xdr:cNvPr id="230" name="楕円 229">
          <a:extLst>
            <a:ext uri="{FF2B5EF4-FFF2-40B4-BE49-F238E27FC236}">
              <a16:creationId xmlns:a16="http://schemas.microsoft.com/office/drawing/2014/main" id="{8952130D-7E08-468E-9517-5E4433A93D36}"/>
            </a:ext>
          </a:extLst>
        </xdr:cNvPr>
        <xdr:cNvSpPr/>
      </xdr:nvSpPr>
      <xdr:spPr>
        <a:xfrm>
          <a:off x="10426700" y="10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62257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DCE89FED-0ED5-488B-AF24-D8FDE6AEADD8}"/>
            </a:ext>
          </a:extLst>
        </xdr:cNvPr>
        <xdr:cNvSpPr txBox="1"/>
      </xdr:nvSpPr>
      <xdr:spPr>
        <a:xfrm>
          <a:off x="10515600" y="1086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148420</xdr:rowOff>
    </xdr:from>
    <xdr:to>
      <xdr:col>50</xdr:col>
      <xdr:colOff>165100</xdr:colOff>
      <xdr:row>64</xdr:row>
      <xdr:rowOff>78570</xdr:rowOff>
    </xdr:to>
    <xdr:sp macro="" textlink="">
      <xdr:nvSpPr>
        <xdr:cNvPr id="232" name="楕円 231">
          <a:extLst>
            <a:ext uri="{FF2B5EF4-FFF2-40B4-BE49-F238E27FC236}">
              <a16:creationId xmlns:a16="http://schemas.microsoft.com/office/drawing/2014/main" id="{BCC232D3-E6DF-499C-9DB8-576A7FB92548}"/>
            </a:ext>
          </a:extLst>
        </xdr:cNvPr>
        <xdr:cNvSpPr/>
      </xdr:nvSpPr>
      <xdr:spPr>
        <a:xfrm>
          <a:off x="9588500" y="10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26680</xdr:rowOff>
    </xdr:from>
    <xdr:to>
      <xdr:col>55</xdr:col>
      <xdr:colOff>0</xdr:colOff>
      <xdr:row>64</xdr:row>
      <xdr:rowOff>27770</xdr:rowOff>
    </xdr:to>
    <xdr:cxnSp macro="">
      <xdr:nvCxnSpPr>
        <xdr:cNvPr id="233" name="直線コネクタ 232">
          <a:extLst>
            <a:ext uri="{FF2B5EF4-FFF2-40B4-BE49-F238E27FC236}">
              <a16:creationId xmlns:a16="http://schemas.microsoft.com/office/drawing/2014/main" id="{1A8FE3E0-50B0-48F7-A561-7F7D410C11FD}"/>
            </a:ext>
          </a:extLst>
        </xdr:cNvPr>
        <xdr:cNvCxnSpPr/>
      </xdr:nvCxnSpPr>
      <xdr:spPr>
        <a:xfrm flipV="1">
          <a:off x="9639300" y="10999480"/>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149115</xdr:rowOff>
    </xdr:from>
    <xdr:to>
      <xdr:col>46</xdr:col>
      <xdr:colOff>38100</xdr:colOff>
      <xdr:row>64</xdr:row>
      <xdr:rowOff>79265</xdr:rowOff>
    </xdr:to>
    <xdr:sp macro="" textlink="">
      <xdr:nvSpPr>
        <xdr:cNvPr id="234" name="楕円 233">
          <a:extLst>
            <a:ext uri="{FF2B5EF4-FFF2-40B4-BE49-F238E27FC236}">
              <a16:creationId xmlns:a16="http://schemas.microsoft.com/office/drawing/2014/main" id="{A35EF2BC-71BB-4D73-A98D-049637F88D98}"/>
            </a:ext>
          </a:extLst>
        </xdr:cNvPr>
        <xdr:cNvSpPr/>
      </xdr:nvSpPr>
      <xdr:spPr>
        <a:xfrm>
          <a:off x="8699500" y="109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27770</xdr:rowOff>
    </xdr:from>
    <xdr:to>
      <xdr:col>50</xdr:col>
      <xdr:colOff>114300</xdr:colOff>
      <xdr:row>64</xdr:row>
      <xdr:rowOff>28465</xdr:rowOff>
    </xdr:to>
    <xdr:cxnSp macro="">
      <xdr:nvCxnSpPr>
        <xdr:cNvPr id="235" name="直線コネクタ 234">
          <a:extLst>
            <a:ext uri="{FF2B5EF4-FFF2-40B4-BE49-F238E27FC236}">
              <a16:creationId xmlns:a16="http://schemas.microsoft.com/office/drawing/2014/main" id="{FDC97FFC-047A-440B-98D6-3D97057D1696}"/>
            </a:ext>
          </a:extLst>
        </xdr:cNvPr>
        <xdr:cNvCxnSpPr/>
      </xdr:nvCxnSpPr>
      <xdr:spPr>
        <a:xfrm flipV="1">
          <a:off x="8750300" y="1100057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149917</xdr:rowOff>
    </xdr:from>
    <xdr:to>
      <xdr:col>41</xdr:col>
      <xdr:colOff>101600</xdr:colOff>
      <xdr:row>64</xdr:row>
      <xdr:rowOff>80067</xdr:rowOff>
    </xdr:to>
    <xdr:sp macro="" textlink="">
      <xdr:nvSpPr>
        <xdr:cNvPr id="236" name="楕円 235">
          <a:extLst>
            <a:ext uri="{FF2B5EF4-FFF2-40B4-BE49-F238E27FC236}">
              <a16:creationId xmlns:a16="http://schemas.microsoft.com/office/drawing/2014/main" id="{2A718571-BDC0-4392-AC1B-CF8CBE514BBD}"/>
            </a:ext>
          </a:extLst>
        </xdr:cNvPr>
        <xdr:cNvSpPr/>
      </xdr:nvSpPr>
      <xdr:spPr>
        <a:xfrm>
          <a:off x="7810500" y="10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28465</xdr:rowOff>
    </xdr:from>
    <xdr:to>
      <xdr:col>45</xdr:col>
      <xdr:colOff>177800</xdr:colOff>
      <xdr:row>64</xdr:row>
      <xdr:rowOff>29267</xdr:rowOff>
    </xdr:to>
    <xdr:cxnSp macro="">
      <xdr:nvCxnSpPr>
        <xdr:cNvPr id="237" name="直線コネクタ 236">
          <a:extLst>
            <a:ext uri="{FF2B5EF4-FFF2-40B4-BE49-F238E27FC236}">
              <a16:creationId xmlns:a16="http://schemas.microsoft.com/office/drawing/2014/main" id="{A5B5E170-F93B-44A3-97F7-2C6C92894F48}"/>
            </a:ext>
          </a:extLst>
        </xdr:cNvPr>
        <xdr:cNvCxnSpPr/>
      </xdr:nvCxnSpPr>
      <xdr:spPr>
        <a:xfrm flipV="1">
          <a:off x="7861300" y="11001265"/>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2BBBC767-4AC9-408C-9851-C1C00989CF2A}"/>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114A48C1-9BF3-40AD-9BBA-36D0A3071C5A}"/>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116388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9ED17781-B4E2-4F63-A16D-B9EE5F4D7149}"/>
            </a:ext>
          </a:extLst>
        </xdr:cNvPr>
        <xdr:cNvSpPr txBox="1"/>
      </xdr:nvSpPr>
      <xdr:spPr>
        <a:xfrm>
          <a:off x="7561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69697</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8A3253E6-E38B-4CD4-99AC-8F4086FD13FF}"/>
            </a:ext>
          </a:extLst>
        </xdr:cNvPr>
        <xdr:cNvSpPr txBox="1"/>
      </xdr:nvSpPr>
      <xdr:spPr>
        <a:xfrm>
          <a:off x="9327095" y="110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70392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871B0627-1D31-4704-A1D5-315BDF49B11C}"/>
            </a:ext>
          </a:extLst>
        </xdr:cNvPr>
        <xdr:cNvSpPr txBox="1"/>
      </xdr:nvSpPr>
      <xdr:spPr>
        <a:xfrm>
          <a:off x="8450795" y="11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71194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F01A5D96-637A-4251-AC26-0F3FE4EC9317}"/>
            </a:ext>
          </a:extLst>
        </xdr:cNvPr>
        <xdr:cNvSpPr txBox="1"/>
      </xdr:nvSpPr>
      <xdr:spPr>
        <a:xfrm>
          <a:off x="7561795" y="110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569DADB3-341F-4FB3-B457-585FDCAD211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5ED6ED77-6381-4D33-870C-2C864FE22C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182DC3F-51EF-470C-8D9A-D20857C805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F83F590-2D81-43C3-B92F-37EDFA6536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F1AEBB31-095B-402F-BE17-F4642FAD0C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3A86B1C0-6005-44B6-ADCB-04B6552F9B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FEBB48A1-E238-4CE7-987D-014239C758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63D6E7DD-B466-443E-B1F8-3BB58ABAF9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9C97F870-F040-4543-AEAA-42F7876F05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E0670DDC-ABE0-4E6E-A668-A7551EC861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3467F35D-194A-460A-BF7C-DEA92444097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D3E1133-549C-4200-B270-3EE230C345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FEDC940-40EB-432E-B383-BD8D61C814C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54E1B5DF-525E-4E21-8514-1DE57E95F8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95F59A78-D725-4C62-B673-7659F48AEF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B3A3C508-3A67-42F4-8C7D-EFC79241C3D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645FE070-A19B-4FCE-91CF-CE6A3FFFE3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F138AC9A-2451-4E14-9F76-D979609655D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27FCBA28-405E-4875-88C1-6AA7CD48BF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B40FC632-7FFE-4189-B7BE-C087A5370D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4CD6AF40-C701-4A34-B103-AB7F80DF7A2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EA55657A-4A51-455B-A364-883F9E0DA3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A0A0840-FE47-44B0-A8EE-2D9D2EF8F58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8E1FF95E-199F-422B-9522-0FD32FDE19E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2AA99513-596F-4FB3-8898-5FC505EA5C46}"/>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4190399D-C6F3-4528-AF38-F51720FEEC06}"/>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8A083BA5-4B05-4F18-BDC0-377598CFD221}"/>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E6333CDF-F0C8-45F5-8800-7B83C3908B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C35E7994-1BA3-4FC2-AB7B-DA9C601F550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70C55445-C547-4B9E-AF3B-8E40AF8D4CDE}"/>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06305CFD-99EE-4732-8336-6D43ED7CAB19}"/>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42E77DF2-A473-4095-A9EC-F98957F892A4}"/>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55EFFCA5-8B43-4941-8DA2-7351D5E5C4D1}"/>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7" name="フローチャート: 判断 276">
          <a:extLst>
            <a:ext uri="{FF2B5EF4-FFF2-40B4-BE49-F238E27FC236}">
              <a16:creationId xmlns:a16="http://schemas.microsoft.com/office/drawing/2014/main" id="{FA4B081E-E3E6-428D-A243-D1582DFF2C1C}"/>
            </a:ext>
          </a:extLst>
        </xdr:cNvPr>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09412F-A962-4DA2-ABFE-30431D7059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9A7BECB-4256-41BB-89C7-09D89B1E09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C15F595-F6C6-476B-B1F6-29CD920ED2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DF495961-689A-4E23-8260-5B300ED8C6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0C67F7A-E369-410F-91C7-3D1FDA272B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69214</xdr:rowOff>
    </xdr:from>
    <xdr:to>
      <xdr:col>24</xdr:col>
      <xdr:colOff>114300</xdr:colOff>
      <xdr:row>79</xdr:row>
      <xdr:rowOff>170814</xdr:rowOff>
    </xdr:to>
    <xdr:sp macro="" textlink="">
      <xdr:nvSpPr>
        <xdr:cNvPr id="283" name="楕円 282">
          <a:extLst>
            <a:ext uri="{FF2B5EF4-FFF2-40B4-BE49-F238E27FC236}">
              <a16:creationId xmlns:a16="http://schemas.microsoft.com/office/drawing/2014/main" id="{50474033-0CE7-4339-A189-3217C8B83803}"/>
            </a:ext>
          </a:extLst>
        </xdr:cNvPr>
        <xdr:cNvSpPr/>
      </xdr:nvSpPr>
      <xdr:spPr>
        <a:xfrm>
          <a:off x="4584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92091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4F9986AB-0490-4DBA-9A21-6E6E1F3843B0}"/>
            </a:ext>
          </a:extLst>
        </xdr:cNvPr>
        <xdr:cNvSpPr txBox="1"/>
      </xdr:nvSpPr>
      <xdr:spPr>
        <a:xfrm>
          <a:off x="46736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85" name="楕円 284">
          <a:extLst>
            <a:ext uri="{FF2B5EF4-FFF2-40B4-BE49-F238E27FC236}">
              <a16:creationId xmlns:a16="http://schemas.microsoft.com/office/drawing/2014/main" id="{FC4E084D-33C8-45E6-BFC8-05E828B3752A}"/>
            </a:ext>
          </a:extLst>
        </xdr:cNvPr>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120014</xdr:rowOff>
    </xdr:from>
    <xdr:to>
      <xdr:col>24</xdr:col>
      <xdr:colOff>63500</xdr:colOff>
      <xdr:row>79</xdr:row>
      <xdr:rowOff>160020</xdr:rowOff>
    </xdr:to>
    <xdr:cxnSp macro="">
      <xdr:nvCxnSpPr>
        <xdr:cNvPr id="286" name="直線コネクタ 285">
          <a:extLst>
            <a:ext uri="{FF2B5EF4-FFF2-40B4-BE49-F238E27FC236}">
              <a16:creationId xmlns:a16="http://schemas.microsoft.com/office/drawing/2014/main" id="{B23DE0F0-CC20-4510-B20C-5854470BCC24}"/>
            </a:ext>
          </a:extLst>
        </xdr:cNvPr>
        <xdr:cNvCxnSpPr/>
      </xdr:nvCxnSpPr>
      <xdr:spPr>
        <a:xfrm flipV="1">
          <a:off x="3797300" y="136645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287" name="楕円 286">
          <a:extLst>
            <a:ext uri="{FF2B5EF4-FFF2-40B4-BE49-F238E27FC236}">
              <a16:creationId xmlns:a16="http://schemas.microsoft.com/office/drawing/2014/main" id="{528E425A-ADFC-45E1-ACD9-4E5F8574C061}"/>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160020</xdr:rowOff>
    </xdr:from>
    <xdr:to>
      <xdr:col>19</xdr:col>
      <xdr:colOff>177800</xdr:colOff>
      <xdr:row>80</xdr:row>
      <xdr:rowOff>26670</xdr:rowOff>
    </xdr:to>
    <xdr:cxnSp macro="">
      <xdr:nvCxnSpPr>
        <xdr:cNvPr id="288" name="直線コネクタ 287">
          <a:extLst>
            <a:ext uri="{FF2B5EF4-FFF2-40B4-BE49-F238E27FC236}">
              <a16:creationId xmlns:a16="http://schemas.microsoft.com/office/drawing/2014/main" id="{58817D10-E878-4859-8858-B81D7B78C2D0}"/>
            </a:ext>
          </a:extLst>
        </xdr:cNvPr>
        <xdr:cNvCxnSpPr/>
      </xdr:nvCxnSpPr>
      <xdr:spPr>
        <a:xfrm flipV="1">
          <a:off x="2908300" y="1370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9" name="楕円 288">
          <a:extLst>
            <a:ext uri="{FF2B5EF4-FFF2-40B4-BE49-F238E27FC236}">
              <a16:creationId xmlns:a16="http://schemas.microsoft.com/office/drawing/2014/main" id="{00CC70CD-5178-411C-8905-BCC82A17AD35}"/>
            </a:ext>
          </a:extLst>
        </xdr:cNvPr>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26670</xdr:rowOff>
    </xdr:to>
    <xdr:cxnSp macro="">
      <xdr:nvCxnSpPr>
        <xdr:cNvPr id="290" name="直線コネクタ 289">
          <a:extLst>
            <a:ext uri="{FF2B5EF4-FFF2-40B4-BE49-F238E27FC236}">
              <a16:creationId xmlns:a16="http://schemas.microsoft.com/office/drawing/2014/main" id="{BB5839F7-A315-4D15-98B3-D596323D029A}"/>
            </a:ext>
          </a:extLst>
        </xdr:cNvPr>
        <xdr:cNvCxnSpPr/>
      </xdr:nvCxnSpPr>
      <xdr:spPr>
        <a:xfrm>
          <a:off x="2019300" y="13742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1371EE0D-360B-4370-92D5-D3D43A2BA0A1}"/>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E90C2A12-F745-4B2B-8B2D-2636BCA260E2}"/>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93" name="n_3aveValue【公営住宅】&#10;有形固定資産減価償却率">
          <a:extLst>
            <a:ext uri="{FF2B5EF4-FFF2-40B4-BE49-F238E27FC236}">
              <a16:creationId xmlns:a16="http://schemas.microsoft.com/office/drawing/2014/main" id="{7FBB8CF5-D81C-4912-AA96-EB91C35310D5}"/>
            </a:ext>
          </a:extLst>
        </xdr:cNvPr>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55897</xdr:rowOff>
    </xdr:from>
    <xdr:ext cx="405111" cy="259045"/>
    <xdr:sp macro="" textlink="">
      <xdr:nvSpPr>
        <xdr:cNvPr id="294" name="n_1mainValue【公営住宅】&#10;有形固定資産減価償却率">
          <a:extLst>
            <a:ext uri="{FF2B5EF4-FFF2-40B4-BE49-F238E27FC236}">
              <a16:creationId xmlns:a16="http://schemas.microsoft.com/office/drawing/2014/main" id="{5D7154A3-3F8A-4A86-939D-6E0E9CACE8AC}"/>
            </a:ext>
          </a:extLst>
        </xdr:cNvPr>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95" name="n_2mainValue【公営住宅】&#10;有形固定資産減価償却率">
          <a:extLst>
            <a:ext uri="{FF2B5EF4-FFF2-40B4-BE49-F238E27FC236}">
              <a16:creationId xmlns:a16="http://schemas.microsoft.com/office/drawing/2014/main" id="{F0E9FFAB-16BF-4AC5-AC10-A7370F3D0AE9}"/>
            </a:ext>
          </a:extLst>
        </xdr:cNvPr>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6" name="n_3mainValue【公営住宅】&#10;有形固定資産減価償却率">
          <a:extLst>
            <a:ext uri="{FF2B5EF4-FFF2-40B4-BE49-F238E27FC236}">
              <a16:creationId xmlns:a16="http://schemas.microsoft.com/office/drawing/2014/main" id="{9A101FF8-8A44-408A-9097-310099294B7D}"/>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4FF3443-0F6D-47A3-BEF6-75414519BF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167E8DCB-3604-4BAF-A91B-D7D65CB0D2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57328C31-6D2A-4980-BA94-7B0B9FC865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8EE3EDD5-92CE-48A3-9678-A947396900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7358977B-69C0-4ACB-948B-6CC0F2F421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8A5CB712-C75A-4CC2-8098-F6E9F90868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90CA9165-004F-4DD1-928A-5BB320791D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BCFA961F-7D99-463B-A140-E29D0EB88F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C34D17CE-C038-4021-A340-21FAD2D8AC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4879E7B6-4603-4867-812F-63716E31BF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4771DF2E-D5E6-49DF-BECC-9581AA1F25E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7F22CC59-D493-4CAC-B7E3-2333FF3A28A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38C59B35-7C7A-4443-82FB-9391F3B6D3A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815B6F48-C0C1-4DE6-9AE8-4AC5ED82A38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4D46C522-C2A5-4CEC-8CE3-A4E0AB2887C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8565343A-9653-4582-804C-62BC8D6F609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3E1D13FC-F562-49B5-A328-0149A1C3F7A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D7FCE1B7-168B-4788-83BA-C634D499ABD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DD93AF8B-F12F-45BF-8AA4-A4DBD71536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DBC3A878-9ABF-4F3D-A795-1336DF6DB08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B37C0C61-7AA9-4746-9AA0-9B4EAEC6FB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63EEFE4A-5D7E-4C78-B765-B23FAD70001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F6C80806-6719-4418-9017-D09BDAFBB6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1D5D6FA4-F24F-4ECD-948F-02669D65E58C}"/>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8EECD8B-C95C-4C82-81E2-F42E7758BC46}"/>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7AC639C-CCD3-4677-9883-C67E551CA1F1}"/>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83ACD994-AD94-4B5F-AC5A-62AFB0A939A3}"/>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435F327E-37D4-4C26-9320-F1487FCA8838}"/>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C1190C63-AABE-49B3-889C-48F437F70E7D}"/>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71B6CC68-44B6-4268-A410-F91F92DDD8F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C0908DDC-CFDA-4025-9786-DD50850E6904}"/>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C78B986F-5CEE-483C-9B7F-E79166C508C1}"/>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9" name="フローチャート: 判断 328">
          <a:extLst>
            <a:ext uri="{FF2B5EF4-FFF2-40B4-BE49-F238E27FC236}">
              <a16:creationId xmlns:a16="http://schemas.microsoft.com/office/drawing/2014/main" id="{C7928272-971E-4194-AFB7-C6D37F676C07}"/>
            </a:ext>
          </a:extLst>
        </xdr:cNvPr>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234AA29-F267-46B7-9CC7-AFB1774FCF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8752779-1199-4D7B-B01C-95C36B93F5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385E2C7-A7A3-4483-ABEA-701ED376F3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88E734D-765B-418A-8C41-437B13C48B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DD57342-131D-43B4-87D3-01FB643BCF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35" name="楕円 334">
          <a:extLst>
            <a:ext uri="{FF2B5EF4-FFF2-40B4-BE49-F238E27FC236}">
              <a16:creationId xmlns:a16="http://schemas.microsoft.com/office/drawing/2014/main" id="{5612D133-3603-4293-874D-1C74B340E593}"/>
            </a:ext>
          </a:extLst>
        </xdr:cNvPr>
        <xdr:cNvSpPr/>
      </xdr:nvSpPr>
      <xdr:spPr>
        <a:xfrm>
          <a:off x="104267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92600</xdr:rowOff>
    </xdr:from>
    <xdr:ext cx="469744" cy="259045"/>
    <xdr:sp macro="" textlink="">
      <xdr:nvSpPr>
        <xdr:cNvPr id="336" name="【公営住宅】&#10;一人当たり面積該当値テキスト">
          <a:extLst>
            <a:ext uri="{FF2B5EF4-FFF2-40B4-BE49-F238E27FC236}">
              <a16:creationId xmlns:a16="http://schemas.microsoft.com/office/drawing/2014/main" id="{8370C54B-B601-4F07-A4AA-C281041DD668}"/>
            </a:ext>
          </a:extLst>
        </xdr:cNvPr>
        <xdr:cNvSpPr txBox="1"/>
      </xdr:nvSpPr>
      <xdr:spPr>
        <a:xfrm>
          <a:off x="10515600" y="144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117221</xdr:rowOff>
    </xdr:from>
    <xdr:to>
      <xdr:col>50</xdr:col>
      <xdr:colOff>165100</xdr:colOff>
      <xdr:row>85</xdr:row>
      <xdr:rowOff>47371</xdr:rowOff>
    </xdr:to>
    <xdr:sp macro="" textlink="">
      <xdr:nvSpPr>
        <xdr:cNvPr id="337" name="楕円 336">
          <a:extLst>
            <a:ext uri="{FF2B5EF4-FFF2-40B4-BE49-F238E27FC236}">
              <a16:creationId xmlns:a16="http://schemas.microsoft.com/office/drawing/2014/main" id="{4A9243E7-5FAF-4C4C-9E08-B5AAF780432E}"/>
            </a:ext>
          </a:extLst>
        </xdr:cNvPr>
        <xdr:cNvSpPr/>
      </xdr:nvSpPr>
      <xdr:spPr>
        <a:xfrm>
          <a:off x="9588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164973</xdr:rowOff>
    </xdr:from>
    <xdr:to>
      <xdr:col>55</xdr:col>
      <xdr:colOff>0</xdr:colOff>
      <xdr:row>84</xdr:row>
      <xdr:rowOff>168021</xdr:rowOff>
    </xdr:to>
    <xdr:cxnSp macro="">
      <xdr:nvCxnSpPr>
        <xdr:cNvPr id="338" name="直線コネクタ 337">
          <a:extLst>
            <a:ext uri="{FF2B5EF4-FFF2-40B4-BE49-F238E27FC236}">
              <a16:creationId xmlns:a16="http://schemas.microsoft.com/office/drawing/2014/main" id="{DC56F0EE-7257-4865-B8D7-F649408E5651}"/>
            </a:ext>
          </a:extLst>
        </xdr:cNvPr>
        <xdr:cNvCxnSpPr/>
      </xdr:nvCxnSpPr>
      <xdr:spPr>
        <a:xfrm flipV="1">
          <a:off x="9639300" y="1456677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121222</xdr:rowOff>
    </xdr:from>
    <xdr:to>
      <xdr:col>46</xdr:col>
      <xdr:colOff>38100</xdr:colOff>
      <xdr:row>85</xdr:row>
      <xdr:rowOff>51372</xdr:rowOff>
    </xdr:to>
    <xdr:sp macro="" textlink="">
      <xdr:nvSpPr>
        <xdr:cNvPr id="339" name="楕円 338">
          <a:extLst>
            <a:ext uri="{FF2B5EF4-FFF2-40B4-BE49-F238E27FC236}">
              <a16:creationId xmlns:a16="http://schemas.microsoft.com/office/drawing/2014/main" id="{34ADAB20-1BCA-4C65-98DB-E1DA49E34745}"/>
            </a:ext>
          </a:extLst>
        </xdr:cNvPr>
        <xdr:cNvSpPr/>
      </xdr:nvSpPr>
      <xdr:spPr>
        <a:xfrm>
          <a:off x="8699500" y="145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168021</xdr:rowOff>
    </xdr:from>
    <xdr:to>
      <xdr:col>50</xdr:col>
      <xdr:colOff>114300</xdr:colOff>
      <xdr:row>85</xdr:row>
      <xdr:rowOff>572</xdr:rowOff>
    </xdr:to>
    <xdr:cxnSp macro="">
      <xdr:nvCxnSpPr>
        <xdr:cNvPr id="340" name="直線コネクタ 339">
          <a:extLst>
            <a:ext uri="{FF2B5EF4-FFF2-40B4-BE49-F238E27FC236}">
              <a16:creationId xmlns:a16="http://schemas.microsoft.com/office/drawing/2014/main" id="{BAFAAE8F-78AB-4131-A37C-027A59041ABE}"/>
            </a:ext>
          </a:extLst>
        </xdr:cNvPr>
        <xdr:cNvCxnSpPr/>
      </xdr:nvCxnSpPr>
      <xdr:spPr>
        <a:xfrm flipV="1">
          <a:off x="8750300" y="145698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125985</xdr:rowOff>
    </xdr:from>
    <xdr:to>
      <xdr:col>41</xdr:col>
      <xdr:colOff>101600</xdr:colOff>
      <xdr:row>85</xdr:row>
      <xdr:rowOff>56135</xdr:rowOff>
    </xdr:to>
    <xdr:sp macro="" textlink="">
      <xdr:nvSpPr>
        <xdr:cNvPr id="341" name="楕円 340">
          <a:extLst>
            <a:ext uri="{FF2B5EF4-FFF2-40B4-BE49-F238E27FC236}">
              <a16:creationId xmlns:a16="http://schemas.microsoft.com/office/drawing/2014/main" id="{A7BCB22B-E136-4FB9-9123-890027F93E13}"/>
            </a:ext>
          </a:extLst>
        </xdr:cNvPr>
        <xdr:cNvSpPr/>
      </xdr:nvSpPr>
      <xdr:spPr>
        <a:xfrm>
          <a:off x="78105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572</xdr:rowOff>
    </xdr:from>
    <xdr:to>
      <xdr:col>45</xdr:col>
      <xdr:colOff>177800</xdr:colOff>
      <xdr:row>85</xdr:row>
      <xdr:rowOff>5335</xdr:rowOff>
    </xdr:to>
    <xdr:cxnSp macro="">
      <xdr:nvCxnSpPr>
        <xdr:cNvPr id="342" name="直線コネクタ 341">
          <a:extLst>
            <a:ext uri="{FF2B5EF4-FFF2-40B4-BE49-F238E27FC236}">
              <a16:creationId xmlns:a16="http://schemas.microsoft.com/office/drawing/2014/main" id="{EA84A9B7-6097-4FC6-A514-6A3D7CB9A41A}"/>
            </a:ext>
          </a:extLst>
        </xdr:cNvPr>
        <xdr:cNvCxnSpPr/>
      </xdr:nvCxnSpPr>
      <xdr:spPr>
        <a:xfrm flipV="1">
          <a:off x="7861300" y="1457382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8BE62181-F8BB-4118-B7E3-2551D4353D4F}"/>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F2C4C30C-E988-4070-96E7-7712FE47984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5" name="n_3aveValue【公営住宅】&#10;一人当たり面積">
          <a:extLst>
            <a:ext uri="{FF2B5EF4-FFF2-40B4-BE49-F238E27FC236}">
              <a16:creationId xmlns:a16="http://schemas.microsoft.com/office/drawing/2014/main" id="{FBB2404F-3970-488A-89FE-BC707CFBE50C}"/>
            </a:ext>
          </a:extLst>
        </xdr:cNvPr>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38498</xdr:rowOff>
    </xdr:from>
    <xdr:ext cx="469744" cy="259045"/>
    <xdr:sp macro="" textlink="">
      <xdr:nvSpPr>
        <xdr:cNvPr id="346" name="n_1mainValue【公営住宅】&#10;一人当たり面積">
          <a:extLst>
            <a:ext uri="{FF2B5EF4-FFF2-40B4-BE49-F238E27FC236}">
              <a16:creationId xmlns:a16="http://schemas.microsoft.com/office/drawing/2014/main" id="{CC789ADC-B1FF-49BE-95FE-66452307AE5B}"/>
            </a:ext>
          </a:extLst>
        </xdr:cNvPr>
        <xdr:cNvSpPr txBox="1"/>
      </xdr:nvSpPr>
      <xdr:spPr>
        <a:xfrm>
          <a:off x="93917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42499</xdr:rowOff>
    </xdr:from>
    <xdr:ext cx="469744" cy="259045"/>
    <xdr:sp macro="" textlink="">
      <xdr:nvSpPr>
        <xdr:cNvPr id="347" name="n_2mainValue【公営住宅】&#10;一人当たり面積">
          <a:extLst>
            <a:ext uri="{FF2B5EF4-FFF2-40B4-BE49-F238E27FC236}">
              <a16:creationId xmlns:a16="http://schemas.microsoft.com/office/drawing/2014/main" id="{7E8A7954-41D3-4242-A03E-04EED7BF3DB0}"/>
            </a:ext>
          </a:extLst>
        </xdr:cNvPr>
        <xdr:cNvSpPr txBox="1"/>
      </xdr:nvSpPr>
      <xdr:spPr>
        <a:xfrm>
          <a:off x="8515427" y="1461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72662</xdr:rowOff>
    </xdr:from>
    <xdr:ext cx="469744" cy="259045"/>
    <xdr:sp macro="" textlink="">
      <xdr:nvSpPr>
        <xdr:cNvPr id="348" name="n_3mainValue【公営住宅】&#10;一人当たり面積">
          <a:extLst>
            <a:ext uri="{FF2B5EF4-FFF2-40B4-BE49-F238E27FC236}">
              <a16:creationId xmlns:a16="http://schemas.microsoft.com/office/drawing/2014/main" id="{8EC39567-D9A4-451A-9FB9-12C6F19A5614}"/>
            </a:ext>
          </a:extLst>
        </xdr:cNvPr>
        <xdr:cNvSpPr txBox="1"/>
      </xdr:nvSpPr>
      <xdr:spPr>
        <a:xfrm>
          <a:off x="7626427" y="14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39CB6161-C528-42C6-B0D4-A1EED88ED5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79E323E0-0E80-40BC-9CD1-C202569A3D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6F8D1FC-E62B-4054-9B2B-AA134B5C9F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F02E254-9FFA-44D3-821E-80C8816253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3110F4BF-7FDA-4230-A296-2CDE1BFD76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5EEA8668-F1A8-4FF3-AA7A-C11F3103F6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CBB0EED3-732F-4E75-AB39-5C0DEADA1A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9EBAC610-2721-4DD3-8A75-FB73A80BAFA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B168FBB-5092-4212-AA40-1778CD5C1B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7CAE0B41-9901-4DAE-92BA-071FD5A34E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93B0CE5-A594-4FC0-8F8B-665A48C26E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E2DE835D-28F0-4FF9-8688-BE3908E87E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5EC83681-9063-4681-9047-ADBCC3E784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CE04D393-A717-4D10-982D-2FCDB08624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7D98249E-2DE3-43B1-B7E8-EDE51D2C4F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1CA467BB-403E-416A-9C7B-9D7BBB33DA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8CDF3754-E3CF-4193-B783-20DD31E9D6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E7DE1C4F-683B-44DA-8848-03A766CDAC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2A512DD7-DE18-441A-BC8B-710BB27F82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97F04EDA-B56B-4A23-A439-2B80FA5BE4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729FF03B-CFD0-42E3-8755-35790826FE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7E7315F1-4896-4505-BC86-B053B3F1AC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AA5A12A0-4DE1-4580-AC3F-416D8D19F5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C3B8C0BA-EAD4-4968-B979-494CD00B67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8D745268-DC52-473B-B06B-064AC9C214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CE7EE74B-2603-4707-AB15-A141E46C2B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27206036-74D5-4303-BD1C-1E66451DD5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99DB932F-2AE5-4930-B8C2-7676A37BE24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79E22110-21FE-466C-A08D-EFABE0923E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5408012-BED5-4655-A0CD-CF147A2E9F7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51047699-38C2-459F-8A33-C0F4D0B310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ED165173-CB5F-4A76-A699-57EC00B167F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D8AEC6F6-CF6E-43A1-A195-0013A9A2C2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DDF31B50-08AA-4C3C-829B-3CA4D5B233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BC509F6E-3C61-481F-BADD-A61409B9D0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FE4714DE-F2E6-4AB7-8212-8E93BA0379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E412CF97-53EE-45E1-94A2-1D0B2FA33E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82D2850D-8D97-4192-9A53-0FB1A149216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B1998F1C-3134-4B4F-BAA2-B8695D948E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8699AE6D-1534-4FCA-BBA7-4A2B1D225C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494A2F8F-4389-4C3D-9A5E-DF1DA352F2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E95CF477-82B9-4B21-AA3F-2616686A908E}"/>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A8C8B54B-EF94-4307-872E-43C244E5DEEC}"/>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DD392496-397A-4F5E-A9BA-39AB0DD2CEB3}"/>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16D359CF-7EC8-4031-9208-0270BE11842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41902838-4B49-4614-9C34-2F51B61AF75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7ACA838A-BE8A-4251-9700-5016090C0258}"/>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3BEB2D51-A045-4400-9A04-10BC38EE89D3}"/>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D83AF21A-FCB7-438C-BA25-A105840E9A92}"/>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333529CC-0B02-49B0-8E80-FA8CF38115D8}"/>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9" name="フローチャート: 判断 398">
          <a:extLst>
            <a:ext uri="{FF2B5EF4-FFF2-40B4-BE49-F238E27FC236}">
              <a16:creationId xmlns:a16="http://schemas.microsoft.com/office/drawing/2014/main" id="{4230B0C5-9B52-4E97-9ACC-E58E3EB60F0E}"/>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768F70D-1672-44B0-9633-A03FFDEDBF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B0A1F0E2-4ACD-4B58-A0AF-3ADABD0EC8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9308553-368A-4801-BDE9-8B616DBD77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FE5A519-628E-493F-B803-AA8E5814FA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B1C7B673-BC3C-4A22-9E24-E4AB117A95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405" name="楕円 404">
          <a:extLst>
            <a:ext uri="{FF2B5EF4-FFF2-40B4-BE49-F238E27FC236}">
              <a16:creationId xmlns:a16="http://schemas.microsoft.com/office/drawing/2014/main" id="{02A0D9F5-EA2A-4997-BA0E-8FA11257D368}"/>
            </a:ext>
          </a:extLst>
        </xdr:cNvPr>
        <xdr:cNvSpPr/>
      </xdr:nvSpPr>
      <xdr:spPr>
        <a:xfrm>
          <a:off x="16268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5D9DF046-33EE-44A3-8550-462B5CECD898}"/>
            </a:ext>
          </a:extLst>
        </xdr:cNvPr>
        <xdr:cNvSpPr txBox="1"/>
      </xdr:nvSpPr>
      <xdr:spPr>
        <a:xfrm>
          <a:off x="16357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407" name="楕円 406">
          <a:extLst>
            <a:ext uri="{FF2B5EF4-FFF2-40B4-BE49-F238E27FC236}">
              <a16:creationId xmlns:a16="http://schemas.microsoft.com/office/drawing/2014/main" id="{4349AF10-FBC2-44C7-8A2B-F4B597576143}"/>
            </a:ext>
          </a:extLst>
        </xdr:cNvPr>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25581</xdr:rowOff>
    </xdr:to>
    <xdr:cxnSp macro="">
      <xdr:nvCxnSpPr>
        <xdr:cNvPr id="408" name="直線コネクタ 407">
          <a:extLst>
            <a:ext uri="{FF2B5EF4-FFF2-40B4-BE49-F238E27FC236}">
              <a16:creationId xmlns:a16="http://schemas.microsoft.com/office/drawing/2014/main" id="{DD9A815E-A061-4BE2-B571-D97E5502ED7E}"/>
            </a:ext>
          </a:extLst>
        </xdr:cNvPr>
        <xdr:cNvCxnSpPr/>
      </xdr:nvCxnSpPr>
      <xdr:spPr>
        <a:xfrm>
          <a:off x="15481300" y="68786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10704</xdr:rowOff>
    </xdr:from>
    <xdr:to>
      <xdr:col>76</xdr:col>
      <xdr:colOff>165100</xdr:colOff>
      <xdr:row>40</xdr:row>
      <xdr:rowOff>112304</xdr:rowOff>
    </xdr:to>
    <xdr:sp macro="" textlink="">
      <xdr:nvSpPr>
        <xdr:cNvPr id="409" name="楕円 408">
          <a:extLst>
            <a:ext uri="{FF2B5EF4-FFF2-40B4-BE49-F238E27FC236}">
              <a16:creationId xmlns:a16="http://schemas.microsoft.com/office/drawing/2014/main" id="{64F7280B-C0A1-4895-8955-06BCD1165193}"/>
            </a:ext>
          </a:extLst>
        </xdr:cNvPr>
        <xdr:cNvSpPr/>
      </xdr:nvSpPr>
      <xdr:spPr>
        <a:xfrm>
          <a:off x="14541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61504</xdr:rowOff>
    </xdr:to>
    <xdr:cxnSp macro="">
      <xdr:nvCxnSpPr>
        <xdr:cNvPr id="410" name="直線コネクタ 409">
          <a:extLst>
            <a:ext uri="{FF2B5EF4-FFF2-40B4-BE49-F238E27FC236}">
              <a16:creationId xmlns:a16="http://schemas.microsoft.com/office/drawing/2014/main" id="{C23FA60F-8028-4FF8-8176-B9940ADAE8A0}"/>
            </a:ext>
          </a:extLst>
        </xdr:cNvPr>
        <xdr:cNvCxnSpPr/>
      </xdr:nvCxnSpPr>
      <xdr:spPr>
        <a:xfrm flipV="1">
          <a:off x="14592300" y="68786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411" name="楕円 410">
          <a:extLst>
            <a:ext uri="{FF2B5EF4-FFF2-40B4-BE49-F238E27FC236}">
              <a16:creationId xmlns:a16="http://schemas.microsoft.com/office/drawing/2014/main" id="{6EB8D186-A5E3-4BCE-A3E3-4282CB9356B1}"/>
            </a:ext>
          </a:extLst>
        </xdr:cNvPr>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61504</xdr:rowOff>
    </xdr:to>
    <xdr:cxnSp macro="">
      <xdr:nvCxnSpPr>
        <xdr:cNvPr id="412" name="直線コネクタ 411">
          <a:extLst>
            <a:ext uri="{FF2B5EF4-FFF2-40B4-BE49-F238E27FC236}">
              <a16:creationId xmlns:a16="http://schemas.microsoft.com/office/drawing/2014/main" id="{A3BE3E84-C975-4623-8D0E-82E6BFAE1D27}"/>
            </a:ext>
          </a:extLst>
        </xdr:cNvPr>
        <xdr:cNvCxnSpPr/>
      </xdr:nvCxnSpPr>
      <xdr:spPr>
        <a:xfrm>
          <a:off x="13703300" y="6919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FA825F8C-C4BC-4CB4-8B5F-72031D1E0ECB}"/>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8B0D3D81-B2B9-48E0-BE62-762FEC3BA3C2}"/>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167BCC58-FE8A-4CE1-B07D-027988E7E245}"/>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C5FC7D99-CC07-4A9E-BEE6-06FD85DDBCAD}"/>
            </a:ext>
          </a:extLst>
        </xdr:cNvPr>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103431</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D04FDBE5-049E-4318-8743-A0B66B75DC53}"/>
            </a:ext>
          </a:extLst>
        </xdr:cNvPr>
        <xdr:cNvSpPr txBox="1"/>
      </xdr:nvSpPr>
      <xdr:spPr>
        <a:xfrm>
          <a:off x="14389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3BE41A4D-E60D-489A-A78A-4E16E34F0DC6}"/>
            </a:ext>
          </a:extLst>
        </xdr:cNvPr>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62F9EE6B-FA96-4C7C-99EE-C1C4B785FE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275381B1-12AE-4F62-B497-68DA3CB6C5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35615A67-011F-4B73-9DD5-D3060D5CA9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D788C232-2DCB-4171-A589-B424CEEED8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BFA1FDAE-B4F9-4A6F-9165-19E74C31DE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B85E6EC7-C66D-4072-A7B0-032F3C9B11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21E79F95-1B2A-492E-9344-4F2E37D8BC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4FE7F49-3315-4F7C-B8BD-331D7129F7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C326D9E7-7626-4F04-8C48-BEEFFE8815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846AAD0C-38B3-4F8E-BB29-60DD694183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22CACE10-63A7-4537-99CD-CF0FD95A23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2432FA82-096D-48FB-8C33-791272A6265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2B01E1B9-7EAA-4889-9824-0E6205FAF68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62D5AC4F-4552-4636-9879-DFAF5C94C9C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FDCC0176-B489-44DD-8E03-24E6C8374ED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2AA721E5-3253-4E10-A80B-288C4EDAE0B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83C9D5C0-A4F4-40B2-9A6A-A48517CE092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36E14862-CCCA-429D-943B-8AACD698783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29BE2FC6-31D8-4B36-A3F0-BA7EA245E9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2F7E279-05AF-4BFF-A61A-750240AC4DC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F156E34A-B71B-40C0-A441-F4CD691B3C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C07A4FA0-8260-4407-8A12-7A531F9C9DA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314AE9D9-C930-481A-9017-23836BF3904C}"/>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3B99B89F-F7A9-4DE3-85A7-C03EF7C58799}"/>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49EB5303-D6A3-4692-97AF-ED7C0A626BE9}"/>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1C9AC091-B1F3-4107-8E6E-60CB2F0DB72F}"/>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E1527A21-8982-4724-AD1D-7B37C9E8FE0B}"/>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FE8BA96C-C88F-4D7C-A239-6B487986157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E6992DD0-0007-4A94-B26C-17773077EE73}"/>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94E371BD-0317-45CE-9424-1017E158A96D}"/>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49" name="フローチャート: 判断 448">
          <a:extLst>
            <a:ext uri="{FF2B5EF4-FFF2-40B4-BE49-F238E27FC236}">
              <a16:creationId xmlns:a16="http://schemas.microsoft.com/office/drawing/2014/main" id="{EE6388A0-10BC-4827-8F18-01078C341A40}"/>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F7F29F5-FF4B-4F21-BEDE-8ECC353F45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CE45B6C4-A5AB-4073-93CB-171B1D31F2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78CC7D0-6310-4990-861D-D312A526DC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1173699-B01C-4CAD-9624-1ED51D1DA9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7EF84DE-FDD1-4D7D-9495-D9244ED09C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55" name="楕円 454">
          <a:extLst>
            <a:ext uri="{FF2B5EF4-FFF2-40B4-BE49-F238E27FC236}">
              <a16:creationId xmlns:a16="http://schemas.microsoft.com/office/drawing/2014/main" id="{02CB6EA0-6F7B-4B42-8985-AFFA4799FF78}"/>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B578688E-381A-4ADA-82E1-8056C6D8ACCA}"/>
            </a:ext>
          </a:extLst>
        </xdr:cNvPr>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139700</xdr:rowOff>
    </xdr:from>
    <xdr:to>
      <xdr:col>112</xdr:col>
      <xdr:colOff>38100</xdr:colOff>
      <xdr:row>38</xdr:row>
      <xdr:rowOff>69850</xdr:rowOff>
    </xdr:to>
    <xdr:sp macro="" textlink="">
      <xdr:nvSpPr>
        <xdr:cNvPr id="457" name="楕円 456">
          <a:extLst>
            <a:ext uri="{FF2B5EF4-FFF2-40B4-BE49-F238E27FC236}">
              <a16:creationId xmlns:a16="http://schemas.microsoft.com/office/drawing/2014/main" id="{AFA699FE-6D2C-40E2-B54B-13A79FD57718}"/>
            </a:ext>
          </a:extLst>
        </xdr:cNvPr>
        <xdr:cNvSpPr/>
      </xdr:nvSpPr>
      <xdr:spPr>
        <a:xfrm>
          <a:off x="2127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19050</xdr:rowOff>
    </xdr:from>
    <xdr:to>
      <xdr:col>116</xdr:col>
      <xdr:colOff>63500</xdr:colOff>
      <xdr:row>38</xdr:row>
      <xdr:rowOff>80772</xdr:rowOff>
    </xdr:to>
    <xdr:cxnSp macro="">
      <xdr:nvCxnSpPr>
        <xdr:cNvPr id="458" name="直線コネクタ 457">
          <a:extLst>
            <a:ext uri="{FF2B5EF4-FFF2-40B4-BE49-F238E27FC236}">
              <a16:creationId xmlns:a16="http://schemas.microsoft.com/office/drawing/2014/main" id="{1766C5E9-CB48-4F83-AD53-D94CF01F2747}"/>
            </a:ext>
          </a:extLst>
        </xdr:cNvPr>
        <xdr:cNvCxnSpPr/>
      </xdr:nvCxnSpPr>
      <xdr:spPr>
        <a:xfrm>
          <a:off x="21323300" y="653415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148844</xdr:rowOff>
    </xdr:from>
    <xdr:to>
      <xdr:col>107</xdr:col>
      <xdr:colOff>101600</xdr:colOff>
      <xdr:row>38</xdr:row>
      <xdr:rowOff>78994</xdr:rowOff>
    </xdr:to>
    <xdr:sp macro="" textlink="">
      <xdr:nvSpPr>
        <xdr:cNvPr id="459" name="楕円 458">
          <a:extLst>
            <a:ext uri="{FF2B5EF4-FFF2-40B4-BE49-F238E27FC236}">
              <a16:creationId xmlns:a16="http://schemas.microsoft.com/office/drawing/2014/main" id="{64BFB777-924E-4928-8028-9E118C3F8746}"/>
            </a:ext>
          </a:extLst>
        </xdr:cNvPr>
        <xdr:cNvSpPr/>
      </xdr:nvSpPr>
      <xdr:spPr>
        <a:xfrm>
          <a:off x="20383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38</xdr:row>
      <xdr:rowOff>28194</xdr:rowOff>
    </xdr:to>
    <xdr:cxnSp macro="">
      <xdr:nvCxnSpPr>
        <xdr:cNvPr id="460" name="直線コネクタ 459">
          <a:extLst>
            <a:ext uri="{FF2B5EF4-FFF2-40B4-BE49-F238E27FC236}">
              <a16:creationId xmlns:a16="http://schemas.microsoft.com/office/drawing/2014/main" id="{25D424D4-B6BB-4393-BB33-37B954D6A2FC}"/>
            </a:ext>
          </a:extLst>
        </xdr:cNvPr>
        <xdr:cNvCxnSpPr/>
      </xdr:nvCxnSpPr>
      <xdr:spPr>
        <a:xfrm flipV="1">
          <a:off x="20434300" y="65341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61" name="楕円 460">
          <a:extLst>
            <a:ext uri="{FF2B5EF4-FFF2-40B4-BE49-F238E27FC236}">
              <a16:creationId xmlns:a16="http://schemas.microsoft.com/office/drawing/2014/main" id="{238D02A3-CFF7-433F-958F-954F8150F647}"/>
            </a:ext>
          </a:extLst>
        </xdr:cNvPr>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28194</xdr:rowOff>
    </xdr:from>
    <xdr:to>
      <xdr:col>107</xdr:col>
      <xdr:colOff>50800</xdr:colOff>
      <xdr:row>38</xdr:row>
      <xdr:rowOff>39624</xdr:rowOff>
    </xdr:to>
    <xdr:cxnSp macro="">
      <xdr:nvCxnSpPr>
        <xdr:cNvPr id="462" name="直線コネクタ 461">
          <a:extLst>
            <a:ext uri="{FF2B5EF4-FFF2-40B4-BE49-F238E27FC236}">
              <a16:creationId xmlns:a16="http://schemas.microsoft.com/office/drawing/2014/main" id="{3A9303F4-5EB2-45BC-91BF-6FDD5B4553A8}"/>
            </a:ext>
          </a:extLst>
        </xdr:cNvPr>
        <xdr:cNvCxnSpPr/>
      </xdr:nvCxnSpPr>
      <xdr:spPr>
        <a:xfrm flipV="1">
          <a:off x="19545300" y="6543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CFA8B627-387B-496A-98AF-FF9B34CB7A49}"/>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BA20E2E-6090-4FF2-8829-6D1907CBCEA0}"/>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55A69068-4C5A-4CC9-9915-0119AEB4BF08}"/>
            </a:ext>
          </a:extLst>
        </xdr:cNvPr>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60977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BB55E4A6-A318-4B99-B788-96996DE79B02}"/>
            </a:ext>
          </a:extLst>
        </xdr:cNvPr>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2A73CB4C-E745-4C50-BD3A-DFACC63D5748}"/>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81551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C10A2C78-F923-4448-99AB-A0F6EFF4D610}"/>
            </a:ext>
          </a:extLst>
        </xdr:cNvPr>
        <xdr:cNvSpPr txBox="1"/>
      </xdr:nvSpPr>
      <xdr:spPr>
        <a:xfrm>
          <a:off x="193104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DB7E9BDA-5AFB-4EF8-BBE2-0FF2629118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F26537D9-FEFD-4D3D-ACB1-32C99544D6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FAAC7B0-2C58-40B3-95BC-64049EA16B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1126AFB9-26BB-41B5-8C53-BCC42CAE5C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4A100243-069F-4749-A092-17ED6C71A5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4B89EFEC-CA08-4F1A-988B-283D41E19D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7E256513-BC28-4D8D-AAF4-2CEE17EF34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6ECC17A3-A5F1-4047-BD1E-6D24321330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2DCCE38E-DE53-4D5C-A7AD-F9012000A4C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518A6A46-8CA7-4935-8B1C-8480DA9907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221B02BD-823B-4C9B-95DE-7D77E9C31A8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35AE842D-3594-42CA-90FD-7808AF4116A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866B8D1C-9234-49D6-9393-829D58D37CD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25088A60-BAF5-44D2-A46C-A2D11820A1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7198F175-4E6C-4EA3-8038-E2F60C96FA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27D4F081-92FD-49B4-92EA-73C84B726C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301CC6EF-D429-4C8F-93B8-7DBB54EB0DE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AA64EAF7-28AC-4F10-93E1-44E0D4A447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9E61FA22-0CB4-4568-919D-E0A5FADE127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2ADBA124-65AD-4188-A17C-B5D0EBA2A3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37EB2DC0-F2FD-4275-81D0-259653AA3AA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8F8CF7D1-D43C-42BC-B019-BE4AD3B2B00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FA234D81-8CBD-4CFF-B61E-1B694F3EAC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CDCB1B5E-651D-41CB-B1E8-5B92F7CEE2F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F0280A54-8416-45DB-BE2A-F04D90CEAA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346988A1-9A4F-4547-9918-5EAFFA1F0D18}"/>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1FFFBF1D-AA9B-4BAD-BE08-5209B2504BAC}"/>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5DFAD89B-2CEA-4A5F-B5FF-D298330AB021}"/>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CB7DADCC-C5EB-4216-B797-77D4CC1BFAB5}"/>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24D01840-C26E-4E07-BA54-5B3E05C40E29}"/>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E7104C16-DE51-4B79-98BA-A56B26724A57}"/>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B2839C47-F8E0-40E1-B180-20A3A669B8BD}"/>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07C9E660-F348-40E1-964B-BDE1850DEA26}"/>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6214024B-2B6A-466A-8ED7-F256DE62415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503" name="フローチャート: 判断 502">
          <a:extLst>
            <a:ext uri="{FF2B5EF4-FFF2-40B4-BE49-F238E27FC236}">
              <a16:creationId xmlns:a16="http://schemas.microsoft.com/office/drawing/2014/main" id="{D0215762-7DB5-4C70-90C9-B2673FA989FD}"/>
            </a:ext>
          </a:extLst>
        </xdr:cNvPr>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C137BB0-DFAB-49FB-B135-AFA7E7E730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6ADAB49-349E-405E-B1D3-D1D62EB08F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4756920-3FEA-4ABE-A568-401CFE5C85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09F961A-FD2B-4B6B-B5D7-08289C97E7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131BD6E-5C53-490D-B516-5E7D361941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09" name="楕円 508">
          <a:extLst>
            <a:ext uri="{FF2B5EF4-FFF2-40B4-BE49-F238E27FC236}">
              <a16:creationId xmlns:a16="http://schemas.microsoft.com/office/drawing/2014/main" id="{35EBDADF-5B47-45F9-905F-40F778EF9276}"/>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1EFAACC2-6B0D-41E3-A9F2-162ADC6A92EF}"/>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11" name="楕円 510">
          <a:extLst>
            <a:ext uri="{FF2B5EF4-FFF2-40B4-BE49-F238E27FC236}">
              <a16:creationId xmlns:a16="http://schemas.microsoft.com/office/drawing/2014/main" id="{48A16CB7-9F9B-4DA6-86A7-3D598E704B94}"/>
            </a:ext>
          </a:extLst>
        </xdr:cNvPr>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114300</xdr:rowOff>
    </xdr:to>
    <xdr:cxnSp macro="">
      <xdr:nvCxnSpPr>
        <xdr:cNvPr id="512" name="直線コネクタ 511">
          <a:extLst>
            <a:ext uri="{FF2B5EF4-FFF2-40B4-BE49-F238E27FC236}">
              <a16:creationId xmlns:a16="http://schemas.microsoft.com/office/drawing/2014/main" id="{8A35F92F-65C9-40B0-819F-8EFBC2854D95}"/>
            </a:ext>
          </a:extLst>
        </xdr:cNvPr>
        <xdr:cNvCxnSpPr/>
      </xdr:nvCxnSpPr>
      <xdr:spPr>
        <a:xfrm>
          <a:off x="15481300" y="9864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13" name="楕円 512">
          <a:extLst>
            <a:ext uri="{FF2B5EF4-FFF2-40B4-BE49-F238E27FC236}">
              <a16:creationId xmlns:a16="http://schemas.microsoft.com/office/drawing/2014/main" id="{C4C2940D-744D-4953-B007-D8C22199CE23}"/>
            </a:ext>
          </a:extLst>
        </xdr:cNvPr>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106135</xdr:rowOff>
    </xdr:to>
    <xdr:cxnSp macro="">
      <xdr:nvCxnSpPr>
        <xdr:cNvPr id="514" name="直線コネクタ 513">
          <a:extLst>
            <a:ext uri="{FF2B5EF4-FFF2-40B4-BE49-F238E27FC236}">
              <a16:creationId xmlns:a16="http://schemas.microsoft.com/office/drawing/2014/main" id="{14640A01-7D5D-47AA-AFF9-FFD8E1AAE20D}"/>
            </a:ext>
          </a:extLst>
        </xdr:cNvPr>
        <xdr:cNvCxnSpPr/>
      </xdr:nvCxnSpPr>
      <xdr:spPr>
        <a:xfrm flipV="1">
          <a:off x="14592300" y="98640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128815</xdr:rowOff>
    </xdr:from>
    <xdr:to>
      <xdr:col>72</xdr:col>
      <xdr:colOff>38100</xdr:colOff>
      <xdr:row>57</xdr:row>
      <xdr:rowOff>58965</xdr:rowOff>
    </xdr:to>
    <xdr:sp macro="" textlink="">
      <xdr:nvSpPr>
        <xdr:cNvPr id="515" name="楕円 514">
          <a:extLst>
            <a:ext uri="{FF2B5EF4-FFF2-40B4-BE49-F238E27FC236}">
              <a16:creationId xmlns:a16="http://schemas.microsoft.com/office/drawing/2014/main" id="{4FCF1BA8-9E6F-4651-9B8D-06B38894784D}"/>
            </a:ext>
          </a:extLst>
        </xdr:cNvPr>
        <xdr:cNvSpPr/>
      </xdr:nvSpPr>
      <xdr:spPr>
        <a:xfrm>
          <a:off x="13652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8165</xdr:rowOff>
    </xdr:from>
    <xdr:to>
      <xdr:col>76</xdr:col>
      <xdr:colOff>114300</xdr:colOff>
      <xdr:row>57</xdr:row>
      <xdr:rowOff>106135</xdr:rowOff>
    </xdr:to>
    <xdr:cxnSp macro="">
      <xdr:nvCxnSpPr>
        <xdr:cNvPr id="516" name="直線コネクタ 515">
          <a:extLst>
            <a:ext uri="{FF2B5EF4-FFF2-40B4-BE49-F238E27FC236}">
              <a16:creationId xmlns:a16="http://schemas.microsoft.com/office/drawing/2014/main" id="{67729D7F-CE46-4E62-9321-565ABC916D77}"/>
            </a:ext>
          </a:extLst>
        </xdr:cNvPr>
        <xdr:cNvCxnSpPr/>
      </xdr:nvCxnSpPr>
      <xdr:spPr>
        <a:xfrm>
          <a:off x="13703300" y="9780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40F19D0C-7461-46BD-A2BF-295E5A9A26A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5D24EB67-5111-43D0-B75F-4F435DD09657}"/>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143164</xdr:rowOff>
    </xdr:from>
    <xdr:ext cx="405111" cy="259045"/>
    <xdr:sp macro="" textlink="">
      <xdr:nvSpPr>
        <xdr:cNvPr id="519" name="n_3aveValue【学校施設】&#10;有形固定資産減価償却率">
          <a:extLst>
            <a:ext uri="{FF2B5EF4-FFF2-40B4-BE49-F238E27FC236}">
              <a16:creationId xmlns:a16="http://schemas.microsoft.com/office/drawing/2014/main" id="{83C6382E-431E-4F76-A357-50F160DEF17E}"/>
            </a:ext>
          </a:extLst>
        </xdr:cNvPr>
        <xdr:cNvSpPr txBox="1"/>
      </xdr:nvSpPr>
      <xdr:spPr>
        <a:xfrm>
          <a:off x="13500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20" name="n_1mainValue【学校施設】&#10;有形固定資産減価償却率">
          <a:extLst>
            <a:ext uri="{FF2B5EF4-FFF2-40B4-BE49-F238E27FC236}">
              <a16:creationId xmlns:a16="http://schemas.microsoft.com/office/drawing/2014/main" id="{96511BB4-F0A7-4A3C-B79B-8D34A36D5CAB}"/>
            </a:ext>
          </a:extLst>
        </xdr:cNvPr>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21" name="n_2mainValue【学校施設】&#10;有形固定資産減価償却率">
          <a:extLst>
            <a:ext uri="{FF2B5EF4-FFF2-40B4-BE49-F238E27FC236}">
              <a16:creationId xmlns:a16="http://schemas.microsoft.com/office/drawing/2014/main" id="{BEFCEE96-5F8D-446F-8BBD-60C02E6C5D6B}"/>
            </a:ext>
          </a:extLst>
        </xdr:cNvPr>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75492</xdr:rowOff>
    </xdr:from>
    <xdr:ext cx="405111" cy="259045"/>
    <xdr:sp macro="" textlink="">
      <xdr:nvSpPr>
        <xdr:cNvPr id="522" name="n_3mainValue【学校施設】&#10;有形固定資産減価償却率">
          <a:extLst>
            <a:ext uri="{FF2B5EF4-FFF2-40B4-BE49-F238E27FC236}">
              <a16:creationId xmlns:a16="http://schemas.microsoft.com/office/drawing/2014/main" id="{52DCDD70-3ED0-4BDB-BCF6-F7DD5345371B}"/>
            </a:ext>
          </a:extLst>
        </xdr:cNvPr>
        <xdr:cNvSpPr txBox="1"/>
      </xdr:nvSpPr>
      <xdr:spPr>
        <a:xfrm>
          <a:off x="13500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17B2C418-416F-431D-BD3B-A42A7F7927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2DF729D8-0472-4116-9451-DF4CF07313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C2FC56F0-BE2A-411F-8B63-59A7172536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7EA5C7B9-CD14-47EE-A4DD-F90BA7556B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A43981C5-A255-4CFA-85CA-3896DE2E10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ECAD6C84-F067-4612-86E8-69ABCE00F5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AB8336D5-4D83-463B-842B-49DF543369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6E1F628E-0957-4163-9123-077FFD32E6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F2546354-830D-4DED-985C-43AA0CBECC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3DF4ACC-52C7-45FB-954A-D693C4E77C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A96FF716-0466-4782-8280-1A5028B4802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43AC4691-1252-4036-A61F-24E2212B21E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B769DC3C-5775-4F39-BB2C-6E248839FCB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7065B81F-00EE-4636-8EB3-A2F07B5686B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B6FAA65A-D906-4650-9A27-33C8E0D3F8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8B11B92C-23C0-45A4-9E59-A263481A1C7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8B08F387-390E-4B9B-BEBB-B44D6128C4D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887D42B1-69FF-4950-A145-053594F9025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F127BCE7-1FC4-45D4-80A0-09B0593F70C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E7FAD1EF-2D46-4C7D-BA37-FC2B4DE8A83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69E7BC5-1C6B-46B4-A2EE-CF7DB1CBAF8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7618B8F5-B373-434F-9D56-FB0F5D56E41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FC5C8EDF-18DB-4717-8672-F6AFF9B77D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54D38E6A-B1B6-4D47-A2DC-C21F5FB1EA4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7D3D5CA2-E2D0-44C1-B0DB-87B86321E8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F875AA2C-0D81-4932-BB3B-F48C8288975F}"/>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76C38F67-27A6-42BA-9460-13FB36189F47}"/>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5AB9AFAF-7818-49E6-B764-A6DE795824CF}"/>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E0961DC9-543D-4088-889A-905023A2DC3A}"/>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487A52BA-173C-4BD5-AF44-DA5FE06D444C}"/>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D8EC8600-B8E0-4639-91A2-EE2640E918F4}"/>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6B2997F6-B420-48D3-B282-4E52F525FF6C}"/>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2ACFA4D9-BE29-4E13-961A-05E7273C312C}"/>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B4537970-2B63-45BF-9B97-36BC350E0AB1}"/>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157335</xdr:rowOff>
    </xdr:from>
    <xdr:to>
      <xdr:col>102</xdr:col>
      <xdr:colOff>165100</xdr:colOff>
      <xdr:row>63</xdr:row>
      <xdr:rowOff>87485</xdr:rowOff>
    </xdr:to>
    <xdr:sp macro="" textlink="">
      <xdr:nvSpPr>
        <xdr:cNvPr id="557" name="フローチャート: 判断 556">
          <a:extLst>
            <a:ext uri="{FF2B5EF4-FFF2-40B4-BE49-F238E27FC236}">
              <a16:creationId xmlns:a16="http://schemas.microsoft.com/office/drawing/2014/main" id="{A4C3D29A-4574-42FD-BB06-6399E03FDECE}"/>
            </a:ext>
          </a:extLst>
        </xdr:cNvPr>
        <xdr:cNvSpPr/>
      </xdr:nvSpPr>
      <xdr:spPr>
        <a:xfrm>
          <a:off x="19494500" y="107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4A63E12-8FF0-4CAF-803D-BB73B5A822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9CC2129-02F3-4BDF-8ED8-1DB149161F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900520AC-DC12-4CC2-8285-BE90E85311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A038B3F-D609-405F-A748-29D86889E6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12EE91C-9129-41EC-BAA3-6BE4118500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76019</xdr:rowOff>
    </xdr:from>
    <xdr:to>
      <xdr:col>116</xdr:col>
      <xdr:colOff>114300</xdr:colOff>
      <xdr:row>64</xdr:row>
      <xdr:rowOff>6169</xdr:rowOff>
    </xdr:to>
    <xdr:sp macro="" textlink="">
      <xdr:nvSpPr>
        <xdr:cNvPr id="563" name="楕円 562">
          <a:extLst>
            <a:ext uri="{FF2B5EF4-FFF2-40B4-BE49-F238E27FC236}">
              <a16:creationId xmlns:a16="http://schemas.microsoft.com/office/drawing/2014/main" id="{8F1D9A2A-7877-4058-860B-CA7596B3D270}"/>
            </a:ext>
          </a:extLst>
        </xdr:cNvPr>
        <xdr:cNvSpPr/>
      </xdr:nvSpPr>
      <xdr:spPr>
        <a:xfrm>
          <a:off x="22110700" y="10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162396</xdr:rowOff>
    </xdr:from>
    <xdr:ext cx="469744" cy="259045"/>
    <xdr:sp macro="" textlink="">
      <xdr:nvSpPr>
        <xdr:cNvPr id="564" name="【学校施設】&#10;一人当たり面積該当値テキスト">
          <a:extLst>
            <a:ext uri="{FF2B5EF4-FFF2-40B4-BE49-F238E27FC236}">
              <a16:creationId xmlns:a16="http://schemas.microsoft.com/office/drawing/2014/main" id="{FA9AA6E4-FA65-46B4-A63A-FB69E45BCAA4}"/>
            </a:ext>
          </a:extLst>
        </xdr:cNvPr>
        <xdr:cNvSpPr txBox="1"/>
      </xdr:nvSpPr>
      <xdr:spPr>
        <a:xfrm>
          <a:off x="22199600" y="107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62847</xdr:rowOff>
    </xdr:from>
    <xdr:to>
      <xdr:col>112</xdr:col>
      <xdr:colOff>38100</xdr:colOff>
      <xdr:row>63</xdr:row>
      <xdr:rowOff>164447</xdr:rowOff>
    </xdr:to>
    <xdr:sp macro="" textlink="">
      <xdr:nvSpPr>
        <xdr:cNvPr id="565" name="楕円 564">
          <a:extLst>
            <a:ext uri="{FF2B5EF4-FFF2-40B4-BE49-F238E27FC236}">
              <a16:creationId xmlns:a16="http://schemas.microsoft.com/office/drawing/2014/main" id="{701A2C8A-3B5F-4CDF-A255-4E6B3FB83266}"/>
            </a:ext>
          </a:extLst>
        </xdr:cNvPr>
        <xdr:cNvSpPr/>
      </xdr:nvSpPr>
      <xdr:spPr>
        <a:xfrm>
          <a:off x="21272500" y="10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113647</xdr:rowOff>
    </xdr:from>
    <xdr:to>
      <xdr:col>116</xdr:col>
      <xdr:colOff>63500</xdr:colOff>
      <xdr:row>63</xdr:row>
      <xdr:rowOff>126819</xdr:rowOff>
    </xdr:to>
    <xdr:cxnSp macro="">
      <xdr:nvCxnSpPr>
        <xdr:cNvPr id="566" name="直線コネクタ 565">
          <a:extLst>
            <a:ext uri="{FF2B5EF4-FFF2-40B4-BE49-F238E27FC236}">
              <a16:creationId xmlns:a16="http://schemas.microsoft.com/office/drawing/2014/main" id="{0C9C7005-2AC3-4D00-8CA9-83C6D4EDAE27}"/>
            </a:ext>
          </a:extLst>
        </xdr:cNvPr>
        <xdr:cNvCxnSpPr/>
      </xdr:nvCxnSpPr>
      <xdr:spPr>
        <a:xfrm>
          <a:off x="21323300" y="10914997"/>
          <a:ext cx="8382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65568</xdr:rowOff>
    </xdr:from>
    <xdr:to>
      <xdr:col>107</xdr:col>
      <xdr:colOff>101600</xdr:colOff>
      <xdr:row>63</xdr:row>
      <xdr:rowOff>167168</xdr:rowOff>
    </xdr:to>
    <xdr:sp macro="" textlink="">
      <xdr:nvSpPr>
        <xdr:cNvPr id="567" name="楕円 566">
          <a:extLst>
            <a:ext uri="{FF2B5EF4-FFF2-40B4-BE49-F238E27FC236}">
              <a16:creationId xmlns:a16="http://schemas.microsoft.com/office/drawing/2014/main" id="{4108CA2A-3EEA-45CB-8451-65457A8F8D67}"/>
            </a:ext>
          </a:extLst>
        </xdr:cNvPr>
        <xdr:cNvSpPr/>
      </xdr:nvSpPr>
      <xdr:spPr>
        <a:xfrm>
          <a:off x="20383500" y="10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113647</xdr:rowOff>
    </xdr:from>
    <xdr:to>
      <xdr:col>111</xdr:col>
      <xdr:colOff>177800</xdr:colOff>
      <xdr:row>63</xdr:row>
      <xdr:rowOff>116368</xdr:rowOff>
    </xdr:to>
    <xdr:cxnSp macro="">
      <xdr:nvCxnSpPr>
        <xdr:cNvPr id="568" name="直線コネクタ 567">
          <a:extLst>
            <a:ext uri="{FF2B5EF4-FFF2-40B4-BE49-F238E27FC236}">
              <a16:creationId xmlns:a16="http://schemas.microsoft.com/office/drawing/2014/main" id="{0560FE45-AD2F-4E7A-87DD-9D9A52FCECBE}"/>
            </a:ext>
          </a:extLst>
        </xdr:cNvPr>
        <xdr:cNvCxnSpPr/>
      </xdr:nvCxnSpPr>
      <xdr:spPr>
        <a:xfrm flipV="1">
          <a:off x="20434300" y="1091499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167023</xdr:rowOff>
    </xdr:from>
    <xdr:to>
      <xdr:col>102</xdr:col>
      <xdr:colOff>165100</xdr:colOff>
      <xdr:row>63</xdr:row>
      <xdr:rowOff>97173</xdr:rowOff>
    </xdr:to>
    <xdr:sp macro="" textlink="">
      <xdr:nvSpPr>
        <xdr:cNvPr id="569" name="楕円 568">
          <a:extLst>
            <a:ext uri="{FF2B5EF4-FFF2-40B4-BE49-F238E27FC236}">
              <a16:creationId xmlns:a16="http://schemas.microsoft.com/office/drawing/2014/main" id="{5F30B323-CC8D-417F-9051-30662420D6FD}"/>
            </a:ext>
          </a:extLst>
        </xdr:cNvPr>
        <xdr:cNvSpPr/>
      </xdr:nvSpPr>
      <xdr:spPr>
        <a:xfrm>
          <a:off x="19494500" y="107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46373</xdr:rowOff>
    </xdr:from>
    <xdr:to>
      <xdr:col>107</xdr:col>
      <xdr:colOff>50800</xdr:colOff>
      <xdr:row>63</xdr:row>
      <xdr:rowOff>116368</xdr:rowOff>
    </xdr:to>
    <xdr:cxnSp macro="">
      <xdr:nvCxnSpPr>
        <xdr:cNvPr id="570" name="直線コネクタ 569">
          <a:extLst>
            <a:ext uri="{FF2B5EF4-FFF2-40B4-BE49-F238E27FC236}">
              <a16:creationId xmlns:a16="http://schemas.microsoft.com/office/drawing/2014/main" id="{F79431F5-1A8D-4D48-9910-47B89E9EB028}"/>
            </a:ext>
          </a:extLst>
        </xdr:cNvPr>
        <xdr:cNvCxnSpPr/>
      </xdr:nvCxnSpPr>
      <xdr:spPr>
        <a:xfrm>
          <a:off x="19545300" y="10847723"/>
          <a:ext cx="889000" cy="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975224C7-278A-4501-859E-A41318599952}"/>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AA88BAE0-8428-42B1-8836-7991D37D818E}"/>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104012</xdr:rowOff>
    </xdr:from>
    <xdr:ext cx="469744" cy="259045"/>
    <xdr:sp macro="" textlink="">
      <xdr:nvSpPr>
        <xdr:cNvPr id="573" name="n_3aveValue【学校施設】&#10;一人当たり面積">
          <a:extLst>
            <a:ext uri="{FF2B5EF4-FFF2-40B4-BE49-F238E27FC236}">
              <a16:creationId xmlns:a16="http://schemas.microsoft.com/office/drawing/2014/main" id="{E666A45C-EBE9-4307-AD2D-ECF7CF044C8C}"/>
            </a:ext>
          </a:extLst>
        </xdr:cNvPr>
        <xdr:cNvSpPr txBox="1"/>
      </xdr:nvSpPr>
      <xdr:spPr>
        <a:xfrm>
          <a:off x="19310427" y="105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155574</xdr:rowOff>
    </xdr:from>
    <xdr:ext cx="469744" cy="259045"/>
    <xdr:sp macro="" textlink="">
      <xdr:nvSpPr>
        <xdr:cNvPr id="574" name="n_1mainValue【学校施設】&#10;一人当たり面積">
          <a:extLst>
            <a:ext uri="{FF2B5EF4-FFF2-40B4-BE49-F238E27FC236}">
              <a16:creationId xmlns:a16="http://schemas.microsoft.com/office/drawing/2014/main" id="{B5171BB0-82AF-460A-B101-A762BE6AAA5C}"/>
            </a:ext>
          </a:extLst>
        </xdr:cNvPr>
        <xdr:cNvSpPr txBox="1"/>
      </xdr:nvSpPr>
      <xdr:spPr>
        <a:xfrm>
          <a:off x="21075727" y="10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158295</xdr:rowOff>
    </xdr:from>
    <xdr:ext cx="469744" cy="259045"/>
    <xdr:sp macro="" textlink="">
      <xdr:nvSpPr>
        <xdr:cNvPr id="575" name="n_2mainValue【学校施設】&#10;一人当たり面積">
          <a:extLst>
            <a:ext uri="{FF2B5EF4-FFF2-40B4-BE49-F238E27FC236}">
              <a16:creationId xmlns:a16="http://schemas.microsoft.com/office/drawing/2014/main" id="{3F10DBF3-3FAD-4297-B07B-506A7AC46654}"/>
            </a:ext>
          </a:extLst>
        </xdr:cNvPr>
        <xdr:cNvSpPr txBox="1"/>
      </xdr:nvSpPr>
      <xdr:spPr>
        <a:xfrm>
          <a:off x="20199427" y="109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88300</xdr:rowOff>
    </xdr:from>
    <xdr:ext cx="469744" cy="259045"/>
    <xdr:sp macro="" textlink="">
      <xdr:nvSpPr>
        <xdr:cNvPr id="576" name="n_3mainValue【学校施設】&#10;一人当たり面積">
          <a:extLst>
            <a:ext uri="{FF2B5EF4-FFF2-40B4-BE49-F238E27FC236}">
              <a16:creationId xmlns:a16="http://schemas.microsoft.com/office/drawing/2014/main" id="{A5F248D8-BADA-4479-A4CA-B2F6D1FC05E1}"/>
            </a:ext>
          </a:extLst>
        </xdr:cNvPr>
        <xdr:cNvSpPr txBox="1"/>
      </xdr:nvSpPr>
      <xdr:spPr>
        <a:xfrm>
          <a:off x="19310427" y="108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D696CE77-7F58-431A-A827-1446BDC982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647B858A-CDC8-4C22-BD85-7E1103EAAB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D9A893BE-99C0-4EAA-B669-48498AEE5C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18D7707D-EED1-4265-BDAF-DB9041ADDC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C246CE6B-DAE6-4161-A0BB-4CCAE6A1AC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DA1538E8-8EEF-431E-820C-432C78BCED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9BA59FB3-7710-4557-A6AD-3F39C3470F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4AEAEC17-72A9-4092-9FE2-4AB8E096E8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3B227C14-F769-439D-A4DF-A48B33040F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29DF9525-968D-40EA-BF71-F57BAE2FF0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2121B6C-7700-4ADA-907B-6D63F5E77B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F6127CE3-987F-41EC-A1F9-AFCC4D497C8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8EFEBD22-084F-447A-BFA0-12AB00B281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E9B7A69-83D2-4587-8566-FF91E542520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6B55DAD1-27D1-4221-BD79-59C3AB39F6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AF1BB62C-BA42-491E-B317-5956F509176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F7171AA3-23D1-4F82-9B81-D7161467F15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E65CA3CB-EDB1-4F8A-B6F9-D899874EF11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FD6EDE7A-35F4-4A93-805D-4EC8DDECC37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9D7150D1-DAF9-41FD-8BC9-9ACACD1803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7FF21DD4-5386-436F-AC7B-C0019AF4F53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A890D800-3013-4BA7-8CB6-96D32765C16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9FFE4E34-F1BB-4E21-A7AE-A7B5EFA731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93A3AB76-A0E2-4B87-A58F-CFE26C74D6A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2AC7E0FB-C112-4BC1-B214-9852B471C5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id="{58615CAC-291C-4ACB-B470-175D845CFCD6}"/>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id="{AB7F5E87-2F69-46DE-B758-1410F41A5233}"/>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id="{9445AB08-406A-4203-BBB0-F57911194B94}"/>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A4B5C3F4-7503-4EF4-A230-1BB4B9C7586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84541721-7BF5-4170-9C4F-3496BA790A4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a:extLst>
            <a:ext uri="{FF2B5EF4-FFF2-40B4-BE49-F238E27FC236}">
              <a16:creationId xmlns:a16="http://schemas.microsoft.com/office/drawing/2014/main" id="{DE9382C5-846C-4AF4-81E8-14683671AC8E}"/>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id="{E43EE446-3C14-41BE-9701-FF0D59496F90}"/>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id="{84E9845B-627E-4757-87A2-154134AC745A}"/>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id="{BC1D32EA-1C01-4119-95AA-00567CDED5B9}"/>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11" name="フローチャート: 判断 610">
          <a:extLst>
            <a:ext uri="{FF2B5EF4-FFF2-40B4-BE49-F238E27FC236}">
              <a16:creationId xmlns:a16="http://schemas.microsoft.com/office/drawing/2014/main" id="{069038B9-735A-4565-92EA-95408EBF1D22}"/>
            </a:ext>
          </a:extLst>
        </xdr:cNvPr>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C5B2AAF9-FCEB-4CD6-9BC6-007642053A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CDD04FA-1A5A-4884-8D25-0893D19BCDF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B6BA1602-4571-4473-BE3B-259665CCF5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6269889-D3E5-4BA9-A04E-AD0CA72DE5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B875741-8A03-47D3-B2CB-637E8FB361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46082</xdr:rowOff>
    </xdr:from>
    <xdr:to>
      <xdr:col>85</xdr:col>
      <xdr:colOff>177800</xdr:colOff>
      <xdr:row>77</xdr:row>
      <xdr:rowOff>147682</xdr:rowOff>
    </xdr:to>
    <xdr:sp macro="" textlink="">
      <xdr:nvSpPr>
        <xdr:cNvPr id="617" name="楕円 616">
          <a:extLst>
            <a:ext uri="{FF2B5EF4-FFF2-40B4-BE49-F238E27FC236}">
              <a16:creationId xmlns:a16="http://schemas.microsoft.com/office/drawing/2014/main" id="{CC673C7B-6966-4EBD-9CCC-D843D637E704}"/>
            </a:ext>
          </a:extLst>
        </xdr:cNvPr>
        <xdr:cNvSpPr/>
      </xdr:nvSpPr>
      <xdr:spPr>
        <a:xfrm>
          <a:off x="162687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618" name="【児童館】&#10;有形固定資産減価償却率該当値テキスト">
          <a:extLst>
            <a:ext uri="{FF2B5EF4-FFF2-40B4-BE49-F238E27FC236}">
              <a16:creationId xmlns:a16="http://schemas.microsoft.com/office/drawing/2014/main" id="{2187F238-DE23-410D-A1A1-7A62E55937B3}"/>
            </a:ext>
          </a:extLst>
        </xdr:cNvPr>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47716</xdr:rowOff>
    </xdr:from>
    <xdr:to>
      <xdr:col>81</xdr:col>
      <xdr:colOff>101600</xdr:colOff>
      <xdr:row>77</xdr:row>
      <xdr:rowOff>149316</xdr:rowOff>
    </xdr:to>
    <xdr:sp macro="" textlink="">
      <xdr:nvSpPr>
        <xdr:cNvPr id="619" name="楕円 618">
          <a:extLst>
            <a:ext uri="{FF2B5EF4-FFF2-40B4-BE49-F238E27FC236}">
              <a16:creationId xmlns:a16="http://schemas.microsoft.com/office/drawing/2014/main" id="{AB2506B0-AAE4-4193-A990-C0AD972D6572}"/>
            </a:ext>
          </a:extLst>
        </xdr:cNvPr>
        <xdr:cNvSpPr/>
      </xdr:nvSpPr>
      <xdr:spPr>
        <a:xfrm>
          <a:off x="15430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96882</xdr:rowOff>
    </xdr:from>
    <xdr:to>
      <xdr:col>85</xdr:col>
      <xdr:colOff>127000</xdr:colOff>
      <xdr:row>77</xdr:row>
      <xdr:rowOff>98516</xdr:rowOff>
    </xdr:to>
    <xdr:cxnSp macro="">
      <xdr:nvCxnSpPr>
        <xdr:cNvPr id="620" name="直線コネクタ 619">
          <a:extLst>
            <a:ext uri="{FF2B5EF4-FFF2-40B4-BE49-F238E27FC236}">
              <a16:creationId xmlns:a16="http://schemas.microsoft.com/office/drawing/2014/main" id="{99426615-4724-4BED-AF5A-1918ACBBC33B}"/>
            </a:ext>
          </a:extLst>
        </xdr:cNvPr>
        <xdr:cNvCxnSpPr/>
      </xdr:nvCxnSpPr>
      <xdr:spPr>
        <a:xfrm flipV="1">
          <a:off x="15481300" y="132985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62412</xdr:rowOff>
    </xdr:from>
    <xdr:to>
      <xdr:col>76</xdr:col>
      <xdr:colOff>165100</xdr:colOff>
      <xdr:row>77</xdr:row>
      <xdr:rowOff>164012</xdr:rowOff>
    </xdr:to>
    <xdr:sp macro="" textlink="">
      <xdr:nvSpPr>
        <xdr:cNvPr id="621" name="楕円 620">
          <a:extLst>
            <a:ext uri="{FF2B5EF4-FFF2-40B4-BE49-F238E27FC236}">
              <a16:creationId xmlns:a16="http://schemas.microsoft.com/office/drawing/2014/main" id="{DC03061E-AEC9-4572-8B5B-66029AA299EB}"/>
            </a:ext>
          </a:extLst>
        </xdr:cNvPr>
        <xdr:cNvSpPr/>
      </xdr:nvSpPr>
      <xdr:spPr>
        <a:xfrm>
          <a:off x="14541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98516</xdr:rowOff>
    </xdr:from>
    <xdr:to>
      <xdr:col>81</xdr:col>
      <xdr:colOff>50800</xdr:colOff>
      <xdr:row>77</xdr:row>
      <xdr:rowOff>113212</xdr:rowOff>
    </xdr:to>
    <xdr:cxnSp macro="">
      <xdr:nvCxnSpPr>
        <xdr:cNvPr id="622" name="直線コネクタ 621">
          <a:extLst>
            <a:ext uri="{FF2B5EF4-FFF2-40B4-BE49-F238E27FC236}">
              <a16:creationId xmlns:a16="http://schemas.microsoft.com/office/drawing/2014/main" id="{4025788E-E37F-4D97-B70D-5A9762FA3606}"/>
            </a:ext>
          </a:extLst>
        </xdr:cNvPr>
        <xdr:cNvCxnSpPr/>
      </xdr:nvCxnSpPr>
      <xdr:spPr>
        <a:xfrm flipV="1">
          <a:off x="14592300" y="133001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114663</xdr:rowOff>
    </xdr:from>
    <xdr:to>
      <xdr:col>72</xdr:col>
      <xdr:colOff>38100</xdr:colOff>
      <xdr:row>78</xdr:row>
      <xdr:rowOff>44813</xdr:rowOff>
    </xdr:to>
    <xdr:sp macro="" textlink="">
      <xdr:nvSpPr>
        <xdr:cNvPr id="623" name="楕円 622">
          <a:extLst>
            <a:ext uri="{FF2B5EF4-FFF2-40B4-BE49-F238E27FC236}">
              <a16:creationId xmlns:a16="http://schemas.microsoft.com/office/drawing/2014/main" id="{EB322207-C0E7-4CAD-A0CB-D59DE0239C0E}"/>
            </a:ext>
          </a:extLst>
        </xdr:cNvPr>
        <xdr:cNvSpPr/>
      </xdr:nvSpPr>
      <xdr:spPr>
        <a:xfrm>
          <a:off x="13652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113212</xdr:rowOff>
    </xdr:from>
    <xdr:to>
      <xdr:col>76</xdr:col>
      <xdr:colOff>114300</xdr:colOff>
      <xdr:row>77</xdr:row>
      <xdr:rowOff>165463</xdr:rowOff>
    </xdr:to>
    <xdr:cxnSp macro="">
      <xdr:nvCxnSpPr>
        <xdr:cNvPr id="624" name="直線コネクタ 623">
          <a:extLst>
            <a:ext uri="{FF2B5EF4-FFF2-40B4-BE49-F238E27FC236}">
              <a16:creationId xmlns:a16="http://schemas.microsoft.com/office/drawing/2014/main" id="{8D18AD2A-7491-4E11-8F6E-5EBB865F3FA2}"/>
            </a:ext>
          </a:extLst>
        </xdr:cNvPr>
        <xdr:cNvCxnSpPr/>
      </xdr:nvCxnSpPr>
      <xdr:spPr>
        <a:xfrm flipV="1">
          <a:off x="13703300" y="1331486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a:extLst>
            <a:ext uri="{FF2B5EF4-FFF2-40B4-BE49-F238E27FC236}">
              <a16:creationId xmlns:a16="http://schemas.microsoft.com/office/drawing/2014/main" id="{7227795E-B553-449B-B285-788B5543CB12}"/>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a:extLst>
            <a:ext uri="{FF2B5EF4-FFF2-40B4-BE49-F238E27FC236}">
              <a16:creationId xmlns:a16="http://schemas.microsoft.com/office/drawing/2014/main" id="{1012A165-9C69-4499-8E7B-84429E1BDAFD}"/>
            </a:ext>
          </a:extLst>
        </xdr:cNvPr>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129013</xdr:rowOff>
    </xdr:from>
    <xdr:ext cx="405111" cy="259045"/>
    <xdr:sp macro="" textlink="">
      <xdr:nvSpPr>
        <xdr:cNvPr id="627" name="n_3aveValue【児童館】&#10;有形固定資産減価償却率">
          <a:extLst>
            <a:ext uri="{FF2B5EF4-FFF2-40B4-BE49-F238E27FC236}">
              <a16:creationId xmlns:a16="http://schemas.microsoft.com/office/drawing/2014/main" id="{FA71197D-2E13-4E7F-8D62-BA13AC955960}"/>
            </a:ext>
          </a:extLst>
        </xdr:cNvPr>
        <xdr:cNvSpPr txBox="1"/>
      </xdr:nvSpPr>
      <xdr:spPr>
        <a:xfrm>
          <a:off x="13500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165843</xdr:rowOff>
    </xdr:from>
    <xdr:ext cx="405111" cy="259045"/>
    <xdr:sp macro="" textlink="">
      <xdr:nvSpPr>
        <xdr:cNvPr id="628" name="n_1mainValue【児童館】&#10;有形固定資産減価償却率">
          <a:extLst>
            <a:ext uri="{FF2B5EF4-FFF2-40B4-BE49-F238E27FC236}">
              <a16:creationId xmlns:a16="http://schemas.microsoft.com/office/drawing/2014/main" id="{BEB8B62E-38B2-4DB2-B1D1-CDF26E24A683}"/>
            </a:ext>
          </a:extLst>
        </xdr:cNvPr>
        <xdr:cNvSpPr txBox="1"/>
      </xdr:nvSpPr>
      <xdr:spPr>
        <a:xfrm>
          <a:off x="152660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9089</xdr:rowOff>
    </xdr:from>
    <xdr:ext cx="405111" cy="259045"/>
    <xdr:sp macro="" textlink="">
      <xdr:nvSpPr>
        <xdr:cNvPr id="629" name="n_2mainValue【児童館】&#10;有形固定資産減価償却率">
          <a:extLst>
            <a:ext uri="{FF2B5EF4-FFF2-40B4-BE49-F238E27FC236}">
              <a16:creationId xmlns:a16="http://schemas.microsoft.com/office/drawing/2014/main" id="{E1A92900-1BE2-4E9A-A71F-FA95FA19673D}"/>
            </a:ext>
          </a:extLst>
        </xdr:cNvPr>
        <xdr:cNvSpPr txBox="1"/>
      </xdr:nvSpPr>
      <xdr:spPr>
        <a:xfrm>
          <a:off x="143897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61340</xdr:rowOff>
    </xdr:from>
    <xdr:ext cx="405111" cy="259045"/>
    <xdr:sp macro="" textlink="">
      <xdr:nvSpPr>
        <xdr:cNvPr id="630" name="n_3mainValue【児童館】&#10;有形固定資産減価償却率">
          <a:extLst>
            <a:ext uri="{FF2B5EF4-FFF2-40B4-BE49-F238E27FC236}">
              <a16:creationId xmlns:a16="http://schemas.microsoft.com/office/drawing/2014/main" id="{F52DBC58-C118-440D-81A0-23B6CB945C60}"/>
            </a:ext>
          </a:extLst>
        </xdr:cNvPr>
        <xdr:cNvSpPr txBox="1"/>
      </xdr:nvSpPr>
      <xdr:spPr>
        <a:xfrm>
          <a:off x="135007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C495B275-C679-458F-84D7-718579A833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9FDCB01A-0111-477C-829B-0F10194D23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41156705-A0E9-4AD0-B972-BB3028D3EF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65A342A-9FF9-4C9F-B511-6E13709FDE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7F2579A8-9984-4E3B-92AF-D6F179289B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DD12BAAB-C0C1-4CC1-B35E-EFB9B2A399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7A62E2AD-2E92-4B5B-AD16-094EBB122E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4DD43AF-78E1-425B-8020-924ED57777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52A27E4F-0F9F-4F9A-841B-70A5A8964E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4BEE4DDA-2015-4BEA-9C39-F51CB3009C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B256B921-90C2-43C1-B81D-5194DEB3EC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16449A01-B77B-4250-9B8C-F81F4A741A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9BFC7D83-5163-417A-9D44-02C0D48A616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7B10BDA4-687C-4005-9ABC-8770FCF5B16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633E998F-55D6-481D-8B23-D36CDE7C34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B340D61A-CEA8-4BC5-9E43-478F94E481A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8CABFBEE-6129-4788-A80E-85C5B322C6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85C584C1-E355-4FE9-A72A-BA010694610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98B1ABE5-1103-403E-8336-51DC7B85F4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747842F8-1E5A-4957-9E9C-5F3ED03DFCC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30FA5A0B-B6AC-4B2F-81C2-3D29031FC2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29D8F870-50DE-40C4-A8DA-2463440A03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272B879B-F9D4-4E1D-8C66-E6546C16E8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id="{827E18A9-08AB-4FA8-8A27-264B1F1F7CF7}"/>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id="{1743FC45-FE79-44D4-B123-143C2A38DB68}"/>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id="{BFF0F62C-98F8-464D-98AB-BC97D45A8459}"/>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id="{7848BC4A-28A4-493C-BED3-DB9C382572C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id="{050AF7BD-66B7-432D-A209-14B07C6E9875}"/>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9" name="【児童館】&#10;一人当たり面積平均値テキスト">
          <a:extLst>
            <a:ext uri="{FF2B5EF4-FFF2-40B4-BE49-F238E27FC236}">
              <a16:creationId xmlns:a16="http://schemas.microsoft.com/office/drawing/2014/main" id="{DAD9DFAC-4371-4103-A0DE-844D3B173501}"/>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id="{97120C3E-956E-450A-8AE6-16EC65C8C42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id="{6770C079-01A7-4A2B-87D5-E0E064AEC9C6}"/>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id="{3F846C76-B584-41EC-ADBD-9A9565BBF5F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109220</xdr:rowOff>
    </xdr:from>
    <xdr:to>
      <xdr:col>102</xdr:col>
      <xdr:colOff>165100</xdr:colOff>
      <xdr:row>83</xdr:row>
      <xdr:rowOff>39370</xdr:rowOff>
    </xdr:to>
    <xdr:sp macro="" textlink="">
      <xdr:nvSpPr>
        <xdr:cNvPr id="663" name="フローチャート: 判断 662">
          <a:extLst>
            <a:ext uri="{FF2B5EF4-FFF2-40B4-BE49-F238E27FC236}">
              <a16:creationId xmlns:a16="http://schemas.microsoft.com/office/drawing/2014/main" id="{275E283C-DE7D-4334-A3C8-E9FA762B238F}"/>
            </a:ext>
          </a:extLst>
        </xdr:cNvPr>
        <xdr:cNvSpPr/>
      </xdr:nvSpPr>
      <xdr:spPr>
        <a:xfrm>
          <a:off x="19494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FC9D24E-BBA2-4B6B-B133-355F5273B4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9EE77CC-DF85-41F7-9FB7-2E91118D07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659B2D2-AED7-49A6-90D7-6457700B16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D0E662C-E578-4A13-AA31-11560AB8344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E92DC11-8751-4D3E-9EBA-2E74F8FDB1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669" name="楕円 668">
          <a:extLst>
            <a:ext uri="{FF2B5EF4-FFF2-40B4-BE49-F238E27FC236}">
              <a16:creationId xmlns:a16="http://schemas.microsoft.com/office/drawing/2014/main" id="{A0BDC8B5-7D43-4786-B148-74D411346B93}"/>
            </a:ext>
          </a:extLst>
        </xdr:cNvPr>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670" name="【児童館】&#10;一人当たり面積該当値テキスト">
          <a:extLst>
            <a:ext uri="{FF2B5EF4-FFF2-40B4-BE49-F238E27FC236}">
              <a16:creationId xmlns:a16="http://schemas.microsoft.com/office/drawing/2014/main" id="{81A3DB5C-6B87-4ABE-90EB-9B2B6BD99058}"/>
            </a:ext>
          </a:extLst>
        </xdr:cNvPr>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71" name="楕円 670">
          <a:extLst>
            <a:ext uri="{FF2B5EF4-FFF2-40B4-BE49-F238E27FC236}">
              <a16:creationId xmlns:a16="http://schemas.microsoft.com/office/drawing/2014/main" id="{6386F67A-8A90-497A-980E-6E46E9FB20EF}"/>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114300</xdr:rowOff>
    </xdr:to>
    <xdr:cxnSp macro="">
      <xdr:nvCxnSpPr>
        <xdr:cNvPr id="672" name="直線コネクタ 671">
          <a:extLst>
            <a:ext uri="{FF2B5EF4-FFF2-40B4-BE49-F238E27FC236}">
              <a16:creationId xmlns:a16="http://schemas.microsoft.com/office/drawing/2014/main" id="{53DEC671-F00C-4D25-A507-F2B2537359C8}"/>
            </a:ext>
          </a:extLst>
        </xdr:cNvPr>
        <xdr:cNvCxnSpPr/>
      </xdr:nvCxnSpPr>
      <xdr:spPr>
        <a:xfrm flipV="1">
          <a:off x="21323300" y="13822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78739</xdr:rowOff>
    </xdr:from>
    <xdr:to>
      <xdr:col>107</xdr:col>
      <xdr:colOff>101600</xdr:colOff>
      <xdr:row>81</xdr:row>
      <xdr:rowOff>8889</xdr:rowOff>
    </xdr:to>
    <xdr:sp macro="" textlink="">
      <xdr:nvSpPr>
        <xdr:cNvPr id="673" name="楕円 672">
          <a:extLst>
            <a:ext uri="{FF2B5EF4-FFF2-40B4-BE49-F238E27FC236}">
              <a16:creationId xmlns:a16="http://schemas.microsoft.com/office/drawing/2014/main" id="{83B48AB2-97AD-4CD8-A1BF-0EA7033B47A3}"/>
            </a:ext>
          </a:extLst>
        </xdr:cNvPr>
        <xdr:cNvSpPr/>
      </xdr:nvSpPr>
      <xdr:spPr>
        <a:xfrm>
          <a:off x="2038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129539</xdr:rowOff>
    </xdr:to>
    <xdr:cxnSp macro="">
      <xdr:nvCxnSpPr>
        <xdr:cNvPr id="674" name="直線コネクタ 673">
          <a:extLst>
            <a:ext uri="{FF2B5EF4-FFF2-40B4-BE49-F238E27FC236}">
              <a16:creationId xmlns:a16="http://schemas.microsoft.com/office/drawing/2014/main" id="{62C29315-272A-49DF-ABA1-1B28804D306A}"/>
            </a:ext>
          </a:extLst>
        </xdr:cNvPr>
        <xdr:cNvCxnSpPr/>
      </xdr:nvCxnSpPr>
      <xdr:spPr>
        <a:xfrm flipV="1">
          <a:off x="20434300" y="13830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675" name="楕円 674">
          <a:extLst>
            <a:ext uri="{FF2B5EF4-FFF2-40B4-BE49-F238E27FC236}">
              <a16:creationId xmlns:a16="http://schemas.microsoft.com/office/drawing/2014/main" id="{C98B21FE-0F20-470C-8F08-29B28A2C6044}"/>
            </a:ext>
          </a:extLst>
        </xdr:cNvPr>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129539</xdr:rowOff>
    </xdr:from>
    <xdr:to>
      <xdr:col>107</xdr:col>
      <xdr:colOff>50800</xdr:colOff>
      <xdr:row>85</xdr:row>
      <xdr:rowOff>125730</xdr:rowOff>
    </xdr:to>
    <xdr:cxnSp macro="">
      <xdr:nvCxnSpPr>
        <xdr:cNvPr id="676" name="直線コネクタ 675">
          <a:extLst>
            <a:ext uri="{FF2B5EF4-FFF2-40B4-BE49-F238E27FC236}">
              <a16:creationId xmlns:a16="http://schemas.microsoft.com/office/drawing/2014/main" id="{4A3E63CA-D285-4E1D-8018-0B11CF1D235B}"/>
            </a:ext>
          </a:extLst>
        </xdr:cNvPr>
        <xdr:cNvCxnSpPr/>
      </xdr:nvCxnSpPr>
      <xdr:spPr>
        <a:xfrm flipV="1">
          <a:off x="19545300" y="13845539"/>
          <a:ext cx="889000" cy="85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77" name="n_1aveValue【児童館】&#10;一人当たり面積">
          <a:extLst>
            <a:ext uri="{FF2B5EF4-FFF2-40B4-BE49-F238E27FC236}">
              <a16:creationId xmlns:a16="http://schemas.microsoft.com/office/drawing/2014/main" id="{E2553B67-0CF0-4662-99AB-82B12EF6E09E}"/>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8" name="n_2aveValue【児童館】&#10;一人当たり面積">
          <a:extLst>
            <a:ext uri="{FF2B5EF4-FFF2-40B4-BE49-F238E27FC236}">
              <a16:creationId xmlns:a16="http://schemas.microsoft.com/office/drawing/2014/main" id="{12030BD2-193B-4D44-B561-AC8C1AA02F57}"/>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55897</xdr:rowOff>
    </xdr:from>
    <xdr:ext cx="469744" cy="259045"/>
    <xdr:sp macro="" textlink="">
      <xdr:nvSpPr>
        <xdr:cNvPr id="679" name="n_3aveValue【児童館】&#10;一人当たり面積">
          <a:extLst>
            <a:ext uri="{FF2B5EF4-FFF2-40B4-BE49-F238E27FC236}">
              <a16:creationId xmlns:a16="http://schemas.microsoft.com/office/drawing/2014/main" id="{578BD672-EC7E-4E7C-BD32-F51EBBF77E9C}"/>
            </a:ext>
          </a:extLst>
        </xdr:cNvPr>
        <xdr:cNvSpPr txBox="1"/>
      </xdr:nvSpPr>
      <xdr:spPr>
        <a:xfrm>
          <a:off x="19310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80" name="n_1mainValue【児童館】&#10;一人当たり面積">
          <a:extLst>
            <a:ext uri="{FF2B5EF4-FFF2-40B4-BE49-F238E27FC236}">
              <a16:creationId xmlns:a16="http://schemas.microsoft.com/office/drawing/2014/main" id="{37B3B9B0-4CAB-46CF-AAFB-A55F6AAE68CA}"/>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25416</xdr:rowOff>
    </xdr:from>
    <xdr:ext cx="469744" cy="259045"/>
    <xdr:sp macro="" textlink="">
      <xdr:nvSpPr>
        <xdr:cNvPr id="681" name="n_2mainValue【児童館】&#10;一人当たり面積">
          <a:extLst>
            <a:ext uri="{FF2B5EF4-FFF2-40B4-BE49-F238E27FC236}">
              <a16:creationId xmlns:a16="http://schemas.microsoft.com/office/drawing/2014/main" id="{D8079B14-68C0-4A6A-8215-C215A9FBEFE4}"/>
            </a:ext>
          </a:extLst>
        </xdr:cNvPr>
        <xdr:cNvSpPr txBox="1"/>
      </xdr:nvSpPr>
      <xdr:spPr>
        <a:xfrm>
          <a:off x="20199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682" name="n_3mainValue【児童館】&#10;一人当たり面積">
          <a:extLst>
            <a:ext uri="{FF2B5EF4-FFF2-40B4-BE49-F238E27FC236}">
              <a16:creationId xmlns:a16="http://schemas.microsoft.com/office/drawing/2014/main" id="{D5FB21A6-7C19-4E05-A3CD-A92E20F62F21}"/>
            </a:ext>
          </a:extLst>
        </xdr:cNvPr>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A93B38E4-B9A3-4715-AB3F-31EE0F06C8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A2590945-3B93-49BE-848B-91321979FE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F307AB3D-D414-4624-838A-E2456B3169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3584A325-9FF7-40D6-AF28-1F972A3B7F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C0BFEC8C-2691-4378-A652-5304628A82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8BF06183-D5CD-4C2C-8238-3E41888746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639A0866-2010-4528-9834-A24ED3539E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91657EE4-98DA-404C-AD22-0075755DCA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41906BD8-541E-4CA2-B249-9D41F7ED52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BB2D8021-0EF8-442F-BC46-5D8565A3C0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D53645D4-357C-4FA7-BFA3-86062CD5CA3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C06C5654-E3C5-4017-941D-7A0FA8BE150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0D486998-D3FD-45EA-845B-64A93891B6F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F46EBBF3-A4DF-48DF-8E32-75A8820E1D2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57CFB425-7E98-4D8A-805B-2806D7506FF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B43FFCF2-6D6D-410D-8CC6-124AA04A98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6CDC78CE-FAA9-4E0C-8D26-B29A4B6E09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A21BAE57-3530-4E0E-A035-E8C570C22C8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DDEAE2C9-B28B-45C4-9529-441DD6EEB36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B4710798-D03A-49FE-80CB-8176CF058F1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63DAFB98-3C32-4793-8B47-0DA66138433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D8A01003-93D3-4B1E-AD8F-643230A1C6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E07AB71C-6C23-43D5-BE8F-8A2B0B67641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449C9B71-3C85-4773-942E-81E4F2333C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29F5202C-EE99-4BE1-B22F-E5BE2CBB05B6}"/>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167E89D9-E339-491A-80DE-EDEF1A8D9582}"/>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E06C94B7-B489-4A0A-80A9-296EE8C96F6E}"/>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311120F9-8B65-4BC4-BB1C-CBE8398BCAF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4E59F89C-F67F-4CC0-8428-6E5DECA4BF6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AE6261EC-6F1E-45AC-B1EF-88B98A0B22AB}"/>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8D8587D3-5EA7-455F-A4E2-CED10615664D}"/>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C3109ACA-6EC6-44BD-8104-FDE2FB460197}"/>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55730B2B-2E45-48D6-9426-612FF8D68707}"/>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716" name="フローチャート: 判断 715">
          <a:extLst>
            <a:ext uri="{FF2B5EF4-FFF2-40B4-BE49-F238E27FC236}">
              <a16:creationId xmlns:a16="http://schemas.microsoft.com/office/drawing/2014/main" id="{97E90FF0-BF3B-43D8-81DE-589E97F773A5}"/>
            </a:ext>
          </a:extLst>
        </xdr:cNvPr>
        <xdr:cNvSpPr/>
      </xdr:nvSpPr>
      <xdr:spPr>
        <a:xfrm>
          <a:off x="13652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C9FEC41-336D-443C-9289-7C414C2DDB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DDC4A86-C8E1-40D7-A45C-7B8CE668D0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93FD207-7191-4069-ABE3-D881F9C1E8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28BC8AA5-8234-4F5B-967C-0FE4FACDA1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8822D03A-F857-41C7-80E4-CDADD9E933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23495</xdr:rowOff>
    </xdr:from>
    <xdr:to>
      <xdr:col>85</xdr:col>
      <xdr:colOff>177800</xdr:colOff>
      <xdr:row>101</xdr:row>
      <xdr:rowOff>125095</xdr:rowOff>
    </xdr:to>
    <xdr:sp macro="" textlink="">
      <xdr:nvSpPr>
        <xdr:cNvPr id="722" name="楕円 721">
          <a:extLst>
            <a:ext uri="{FF2B5EF4-FFF2-40B4-BE49-F238E27FC236}">
              <a16:creationId xmlns:a16="http://schemas.microsoft.com/office/drawing/2014/main" id="{E71831CB-5C07-464A-AD99-E629D72F90E1}"/>
            </a:ext>
          </a:extLst>
        </xdr:cNvPr>
        <xdr:cNvSpPr/>
      </xdr:nvSpPr>
      <xdr:spPr>
        <a:xfrm>
          <a:off x="162687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46372</xdr:rowOff>
    </xdr:from>
    <xdr:ext cx="405111" cy="259045"/>
    <xdr:sp macro="" textlink="">
      <xdr:nvSpPr>
        <xdr:cNvPr id="723" name="【公民館】&#10;有形固定資産減価償却率該当値テキスト">
          <a:extLst>
            <a:ext uri="{FF2B5EF4-FFF2-40B4-BE49-F238E27FC236}">
              <a16:creationId xmlns:a16="http://schemas.microsoft.com/office/drawing/2014/main" id="{1458A1C7-42D2-4A9F-A016-D83426725DC0}"/>
            </a:ext>
          </a:extLst>
        </xdr:cNvPr>
        <xdr:cNvSpPr txBox="1"/>
      </xdr:nvSpPr>
      <xdr:spPr>
        <a:xfrm>
          <a:off x="16357600"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61595</xdr:rowOff>
    </xdr:from>
    <xdr:to>
      <xdr:col>81</xdr:col>
      <xdr:colOff>101600</xdr:colOff>
      <xdr:row>101</xdr:row>
      <xdr:rowOff>163195</xdr:rowOff>
    </xdr:to>
    <xdr:sp macro="" textlink="">
      <xdr:nvSpPr>
        <xdr:cNvPr id="724" name="楕円 723">
          <a:extLst>
            <a:ext uri="{FF2B5EF4-FFF2-40B4-BE49-F238E27FC236}">
              <a16:creationId xmlns:a16="http://schemas.microsoft.com/office/drawing/2014/main" id="{41804995-191B-4A00-8F3A-6BB7651368C0}"/>
            </a:ext>
          </a:extLst>
        </xdr:cNvPr>
        <xdr:cNvSpPr/>
      </xdr:nvSpPr>
      <xdr:spPr>
        <a:xfrm>
          <a:off x="15430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74295</xdr:rowOff>
    </xdr:from>
    <xdr:to>
      <xdr:col>85</xdr:col>
      <xdr:colOff>127000</xdr:colOff>
      <xdr:row>101</xdr:row>
      <xdr:rowOff>112395</xdr:rowOff>
    </xdr:to>
    <xdr:cxnSp macro="">
      <xdr:nvCxnSpPr>
        <xdr:cNvPr id="725" name="直線コネクタ 724">
          <a:extLst>
            <a:ext uri="{FF2B5EF4-FFF2-40B4-BE49-F238E27FC236}">
              <a16:creationId xmlns:a16="http://schemas.microsoft.com/office/drawing/2014/main" id="{DB5C4EFF-64FF-44F5-B637-1578F749D426}"/>
            </a:ext>
          </a:extLst>
        </xdr:cNvPr>
        <xdr:cNvCxnSpPr/>
      </xdr:nvCxnSpPr>
      <xdr:spPr>
        <a:xfrm flipV="1">
          <a:off x="15481300" y="17390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92075</xdr:rowOff>
    </xdr:from>
    <xdr:to>
      <xdr:col>76</xdr:col>
      <xdr:colOff>165100</xdr:colOff>
      <xdr:row>102</xdr:row>
      <xdr:rowOff>22225</xdr:rowOff>
    </xdr:to>
    <xdr:sp macro="" textlink="">
      <xdr:nvSpPr>
        <xdr:cNvPr id="726" name="楕円 725">
          <a:extLst>
            <a:ext uri="{FF2B5EF4-FFF2-40B4-BE49-F238E27FC236}">
              <a16:creationId xmlns:a16="http://schemas.microsoft.com/office/drawing/2014/main" id="{EDA078CC-FCEB-4D6A-ACA1-4B90D87BDC98}"/>
            </a:ext>
          </a:extLst>
        </xdr:cNvPr>
        <xdr:cNvSpPr/>
      </xdr:nvSpPr>
      <xdr:spPr>
        <a:xfrm>
          <a:off x="14541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112395</xdr:rowOff>
    </xdr:from>
    <xdr:to>
      <xdr:col>81</xdr:col>
      <xdr:colOff>50800</xdr:colOff>
      <xdr:row>101</xdr:row>
      <xdr:rowOff>142875</xdr:rowOff>
    </xdr:to>
    <xdr:cxnSp macro="">
      <xdr:nvCxnSpPr>
        <xdr:cNvPr id="727" name="直線コネクタ 726">
          <a:extLst>
            <a:ext uri="{FF2B5EF4-FFF2-40B4-BE49-F238E27FC236}">
              <a16:creationId xmlns:a16="http://schemas.microsoft.com/office/drawing/2014/main" id="{1BBC9048-61B3-40E8-93BC-598CE7B02313}"/>
            </a:ext>
          </a:extLst>
        </xdr:cNvPr>
        <xdr:cNvCxnSpPr/>
      </xdr:nvCxnSpPr>
      <xdr:spPr>
        <a:xfrm flipV="1">
          <a:off x="14592300" y="17428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78739</xdr:rowOff>
    </xdr:from>
    <xdr:to>
      <xdr:col>72</xdr:col>
      <xdr:colOff>38100</xdr:colOff>
      <xdr:row>102</xdr:row>
      <xdr:rowOff>8889</xdr:rowOff>
    </xdr:to>
    <xdr:sp macro="" textlink="">
      <xdr:nvSpPr>
        <xdr:cNvPr id="728" name="楕円 727">
          <a:extLst>
            <a:ext uri="{FF2B5EF4-FFF2-40B4-BE49-F238E27FC236}">
              <a16:creationId xmlns:a16="http://schemas.microsoft.com/office/drawing/2014/main" id="{8BC6BAD7-66EB-4C93-B682-3F5ABA60C67A}"/>
            </a:ext>
          </a:extLst>
        </xdr:cNvPr>
        <xdr:cNvSpPr/>
      </xdr:nvSpPr>
      <xdr:spPr>
        <a:xfrm>
          <a:off x="13652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129539</xdr:rowOff>
    </xdr:from>
    <xdr:to>
      <xdr:col>76</xdr:col>
      <xdr:colOff>114300</xdr:colOff>
      <xdr:row>101</xdr:row>
      <xdr:rowOff>142875</xdr:rowOff>
    </xdr:to>
    <xdr:cxnSp macro="">
      <xdr:nvCxnSpPr>
        <xdr:cNvPr id="729" name="直線コネクタ 728">
          <a:extLst>
            <a:ext uri="{FF2B5EF4-FFF2-40B4-BE49-F238E27FC236}">
              <a16:creationId xmlns:a16="http://schemas.microsoft.com/office/drawing/2014/main" id="{BE8E2278-997F-4A4B-839D-6EEA67206140}"/>
            </a:ext>
          </a:extLst>
        </xdr:cNvPr>
        <xdr:cNvCxnSpPr/>
      </xdr:nvCxnSpPr>
      <xdr:spPr>
        <a:xfrm>
          <a:off x="13703300" y="174459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0" name="n_1aveValue【公民館】&#10;有形固定資産減価償却率">
          <a:extLst>
            <a:ext uri="{FF2B5EF4-FFF2-40B4-BE49-F238E27FC236}">
              <a16:creationId xmlns:a16="http://schemas.microsoft.com/office/drawing/2014/main" id="{E25BB654-9121-4F60-99E3-06C60CAE4B59}"/>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31" name="n_2aveValue【公民館】&#10;有形固定資産減価償却率">
          <a:extLst>
            <a:ext uri="{FF2B5EF4-FFF2-40B4-BE49-F238E27FC236}">
              <a16:creationId xmlns:a16="http://schemas.microsoft.com/office/drawing/2014/main" id="{5663A7DA-3875-4B03-B77F-59A8473A0EA4}"/>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732" name="n_3aveValue【公民館】&#10;有形固定資産減価償却率">
          <a:extLst>
            <a:ext uri="{FF2B5EF4-FFF2-40B4-BE49-F238E27FC236}">
              <a16:creationId xmlns:a16="http://schemas.microsoft.com/office/drawing/2014/main" id="{D4452A3F-2F62-4E25-A99A-C93425C3DDD8}"/>
            </a:ext>
          </a:extLst>
        </xdr:cNvPr>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8272</xdr:rowOff>
    </xdr:from>
    <xdr:ext cx="405111" cy="259045"/>
    <xdr:sp macro="" textlink="">
      <xdr:nvSpPr>
        <xdr:cNvPr id="733" name="n_1mainValue【公民館】&#10;有形固定資産減価償却率">
          <a:extLst>
            <a:ext uri="{FF2B5EF4-FFF2-40B4-BE49-F238E27FC236}">
              <a16:creationId xmlns:a16="http://schemas.microsoft.com/office/drawing/2014/main" id="{FE34892D-389C-4F37-A7E0-5557AF53B940}"/>
            </a:ext>
          </a:extLst>
        </xdr:cNvPr>
        <xdr:cNvSpPr txBox="1"/>
      </xdr:nvSpPr>
      <xdr:spPr>
        <a:xfrm>
          <a:off x="15266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38752</xdr:rowOff>
    </xdr:from>
    <xdr:ext cx="405111" cy="259045"/>
    <xdr:sp macro="" textlink="">
      <xdr:nvSpPr>
        <xdr:cNvPr id="734" name="n_2mainValue【公民館】&#10;有形固定資産減価償却率">
          <a:extLst>
            <a:ext uri="{FF2B5EF4-FFF2-40B4-BE49-F238E27FC236}">
              <a16:creationId xmlns:a16="http://schemas.microsoft.com/office/drawing/2014/main" id="{7E087A3A-7ADF-403D-A3DF-532F34DFB7D1}"/>
            </a:ext>
          </a:extLst>
        </xdr:cNvPr>
        <xdr:cNvSpPr txBox="1"/>
      </xdr:nvSpPr>
      <xdr:spPr>
        <a:xfrm>
          <a:off x="143897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25416</xdr:rowOff>
    </xdr:from>
    <xdr:ext cx="405111" cy="259045"/>
    <xdr:sp macro="" textlink="">
      <xdr:nvSpPr>
        <xdr:cNvPr id="735" name="n_3mainValue【公民館】&#10;有形固定資産減価償却率">
          <a:extLst>
            <a:ext uri="{FF2B5EF4-FFF2-40B4-BE49-F238E27FC236}">
              <a16:creationId xmlns:a16="http://schemas.microsoft.com/office/drawing/2014/main" id="{4CBA3E82-A409-4A48-8D4D-B477240D96C6}"/>
            </a:ext>
          </a:extLst>
        </xdr:cNvPr>
        <xdr:cNvSpPr txBox="1"/>
      </xdr:nvSpPr>
      <xdr:spPr>
        <a:xfrm>
          <a:off x="13500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3A554CCF-75BB-498C-99AE-3EB4D22678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A5939F9-CB94-4299-829F-BF745EA155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2C99C99F-E550-4EE5-85AA-FA0D557C45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503E2AEE-733B-44A2-8E38-BF76A59C57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7D29ACC5-329B-44B7-A4F3-99611B30C7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A81E1967-5B96-4C28-B9A1-0AEAB5383C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16F28054-3D82-43A9-B150-780176AE29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6EBA753C-6137-447D-A57F-0FE1168E63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1F2F6729-3878-4ECD-96A2-F013AAC45F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16A5D976-E3D6-4EEE-BB48-8EFB434672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1DD22941-F711-4F00-A7AB-6D3B0A87FA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CEBF173C-F260-4716-B2C4-24E0E5AB57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44EDF69E-16F7-469E-86CA-8D2F09F7B80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8829BF39-C31D-4839-AB61-60A563BB669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0E77B342-B2B4-4260-9EF0-80037A1D23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A0FA1828-4613-47DD-B45C-D95F7392AD7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3271AD48-498D-4D5D-A699-397D3A06241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CB1C530E-B76A-490A-B15F-800876DEE11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5EF4B7BF-5621-4D2E-AB10-BA9482A4530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F0B079CD-DF97-4B88-9B11-B4C86AFF60A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D509A995-B19D-4525-9983-2D7D6E3826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D96532CB-1436-4614-863B-3EDE6A3C5C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F50377BC-23D1-44F2-8073-AD08AC081E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3BF5030D-495D-4AD1-8DC2-AD54E70F58F2}"/>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99BDB60B-8847-4F60-908D-E2A32AA70917}"/>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ED2920B4-8E55-45EB-B2A8-3E32F545480F}"/>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715FE636-35DE-46CF-8F59-32E530565E2B}"/>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291D1252-EEEB-4B8F-A6DE-EA23884152A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C8897B0B-1E74-41EE-96D7-634C61408AB8}"/>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92B1C076-031B-4C70-A263-67D5D0515BE5}"/>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E5880D19-8747-4950-B4D3-FB43786AE55F}"/>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839239C2-DA73-4955-BD6A-33D8478632A1}"/>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157480</xdr:rowOff>
    </xdr:from>
    <xdr:to>
      <xdr:col>102</xdr:col>
      <xdr:colOff>165100</xdr:colOff>
      <xdr:row>106</xdr:row>
      <xdr:rowOff>87630</xdr:rowOff>
    </xdr:to>
    <xdr:sp macro="" textlink="">
      <xdr:nvSpPr>
        <xdr:cNvPr id="768" name="フローチャート: 判断 767">
          <a:extLst>
            <a:ext uri="{FF2B5EF4-FFF2-40B4-BE49-F238E27FC236}">
              <a16:creationId xmlns:a16="http://schemas.microsoft.com/office/drawing/2014/main" id="{B2E7397D-DB01-464B-BA2C-A8B8D80A92F8}"/>
            </a:ext>
          </a:extLst>
        </xdr:cNvPr>
        <xdr:cNvSpPr/>
      </xdr:nvSpPr>
      <xdr:spPr>
        <a:xfrm>
          <a:off x="19494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9882FC2-7DBC-4534-A3A6-C84BA9A338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A11708C-438E-4635-A246-6667ECC8F7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3077ACF-C3F7-42C1-909E-EC6381C191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2BA8885-7DC6-4F04-A0EE-EC9B07CAA0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ECC3C13-FF0A-44C5-A146-0A14ED59CB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7620</xdr:rowOff>
    </xdr:from>
    <xdr:to>
      <xdr:col>116</xdr:col>
      <xdr:colOff>114300</xdr:colOff>
      <xdr:row>107</xdr:row>
      <xdr:rowOff>109220</xdr:rowOff>
    </xdr:to>
    <xdr:sp macro="" textlink="">
      <xdr:nvSpPr>
        <xdr:cNvPr id="774" name="楕円 773">
          <a:extLst>
            <a:ext uri="{FF2B5EF4-FFF2-40B4-BE49-F238E27FC236}">
              <a16:creationId xmlns:a16="http://schemas.microsoft.com/office/drawing/2014/main" id="{B8D233F5-AA70-4867-92DA-7BD52A8366CA}"/>
            </a:ext>
          </a:extLst>
        </xdr:cNvPr>
        <xdr:cNvSpPr/>
      </xdr:nvSpPr>
      <xdr:spPr>
        <a:xfrm>
          <a:off x="22110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157497</xdr:rowOff>
    </xdr:from>
    <xdr:ext cx="469744" cy="259045"/>
    <xdr:sp macro="" textlink="">
      <xdr:nvSpPr>
        <xdr:cNvPr id="775" name="【公民館】&#10;一人当たり面積該当値テキスト">
          <a:extLst>
            <a:ext uri="{FF2B5EF4-FFF2-40B4-BE49-F238E27FC236}">
              <a16:creationId xmlns:a16="http://schemas.microsoft.com/office/drawing/2014/main" id="{CAAA01DF-6184-4AB2-B5EC-AA2648705BDF}"/>
            </a:ext>
          </a:extLst>
        </xdr:cNvPr>
        <xdr:cNvSpPr txBox="1"/>
      </xdr:nvSpPr>
      <xdr:spPr>
        <a:xfrm>
          <a:off x="22199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11430</xdr:rowOff>
    </xdr:from>
    <xdr:to>
      <xdr:col>112</xdr:col>
      <xdr:colOff>38100</xdr:colOff>
      <xdr:row>107</xdr:row>
      <xdr:rowOff>113030</xdr:rowOff>
    </xdr:to>
    <xdr:sp macro="" textlink="">
      <xdr:nvSpPr>
        <xdr:cNvPr id="776" name="楕円 775">
          <a:extLst>
            <a:ext uri="{FF2B5EF4-FFF2-40B4-BE49-F238E27FC236}">
              <a16:creationId xmlns:a16="http://schemas.microsoft.com/office/drawing/2014/main" id="{74C7CCAD-01BD-4C30-8AA8-42884CFA61B8}"/>
            </a:ext>
          </a:extLst>
        </xdr:cNvPr>
        <xdr:cNvSpPr/>
      </xdr:nvSpPr>
      <xdr:spPr>
        <a:xfrm>
          <a:off x="21272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58420</xdr:rowOff>
    </xdr:from>
    <xdr:to>
      <xdr:col>116</xdr:col>
      <xdr:colOff>63500</xdr:colOff>
      <xdr:row>107</xdr:row>
      <xdr:rowOff>62230</xdr:rowOff>
    </xdr:to>
    <xdr:cxnSp macro="">
      <xdr:nvCxnSpPr>
        <xdr:cNvPr id="777" name="直線コネクタ 776">
          <a:extLst>
            <a:ext uri="{FF2B5EF4-FFF2-40B4-BE49-F238E27FC236}">
              <a16:creationId xmlns:a16="http://schemas.microsoft.com/office/drawing/2014/main" id="{B21D794A-D264-4DDA-B61A-9545292E1A08}"/>
            </a:ext>
          </a:extLst>
        </xdr:cNvPr>
        <xdr:cNvCxnSpPr/>
      </xdr:nvCxnSpPr>
      <xdr:spPr>
        <a:xfrm flipV="1">
          <a:off x="21323300" y="18403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15239</xdr:rowOff>
    </xdr:from>
    <xdr:to>
      <xdr:col>107</xdr:col>
      <xdr:colOff>101600</xdr:colOff>
      <xdr:row>107</xdr:row>
      <xdr:rowOff>116839</xdr:rowOff>
    </xdr:to>
    <xdr:sp macro="" textlink="">
      <xdr:nvSpPr>
        <xdr:cNvPr id="778" name="楕円 777">
          <a:extLst>
            <a:ext uri="{FF2B5EF4-FFF2-40B4-BE49-F238E27FC236}">
              <a16:creationId xmlns:a16="http://schemas.microsoft.com/office/drawing/2014/main" id="{E85CE906-D832-4DAF-A6D7-7105736B77C5}"/>
            </a:ext>
          </a:extLst>
        </xdr:cNvPr>
        <xdr:cNvSpPr/>
      </xdr:nvSpPr>
      <xdr:spPr>
        <a:xfrm>
          <a:off x="203835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62230</xdr:rowOff>
    </xdr:from>
    <xdr:to>
      <xdr:col>111</xdr:col>
      <xdr:colOff>177800</xdr:colOff>
      <xdr:row>107</xdr:row>
      <xdr:rowOff>66039</xdr:rowOff>
    </xdr:to>
    <xdr:cxnSp macro="">
      <xdr:nvCxnSpPr>
        <xdr:cNvPr id="779" name="直線コネクタ 778">
          <a:extLst>
            <a:ext uri="{FF2B5EF4-FFF2-40B4-BE49-F238E27FC236}">
              <a16:creationId xmlns:a16="http://schemas.microsoft.com/office/drawing/2014/main" id="{2FD9260D-23B4-49C5-B2D4-EF84B7791EBD}"/>
            </a:ext>
          </a:extLst>
        </xdr:cNvPr>
        <xdr:cNvCxnSpPr/>
      </xdr:nvCxnSpPr>
      <xdr:spPr>
        <a:xfrm flipV="1">
          <a:off x="20434300" y="18407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19050</xdr:rowOff>
    </xdr:from>
    <xdr:to>
      <xdr:col>102</xdr:col>
      <xdr:colOff>165100</xdr:colOff>
      <xdr:row>107</xdr:row>
      <xdr:rowOff>120650</xdr:rowOff>
    </xdr:to>
    <xdr:sp macro="" textlink="">
      <xdr:nvSpPr>
        <xdr:cNvPr id="780" name="楕円 779">
          <a:extLst>
            <a:ext uri="{FF2B5EF4-FFF2-40B4-BE49-F238E27FC236}">
              <a16:creationId xmlns:a16="http://schemas.microsoft.com/office/drawing/2014/main" id="{024E465A-2B52-493A-A595-D9E857AFC2E3}"/>
            </a:ext>
          </a:extLst>
        </xdr:cNvPr>
        <xdr:cNvSpPr/>
      </xdr:nvSpPr>
      <xdr:spPr>
        <a:xfrm>
          <a:off x="19494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66039</xdr:rowOff>
    </xdr:from>
    <xdr:to>
      <xdr:col>107</xdr:col>
      <xdr:colOff>50800</xdr:colOff>
      <xdr:row>107</xdr:row>
      <xdr:rowOff>69850</xdr:rowOff>
    </xdr:to>
    <xdr:cxnSp macro="">
      <xdr:nvCxnSpPr>
        <xdr:cNvPr id="781" name="直線コネクタ 780">
          <a:extLst>
            <a:ext uri="{FF2B5EF4-FFF2-40B4-BE49-F238E27FC236}">
              <a16:creationId xmlns:a16="http://schemas.microsoft.com/office/drawing/2014/main" id="{547DA57E-A83A-4887-8984-AA36C75E9332}"/>
            </a:ext>
          </a:extLst>
        </xdr:cNvPr>
        <xdr:cNvCxnSpPr/>
      </xdr:nvCxnSpPr>
      <xdr:spPr>
        <a:xfrm flipV="1">
          <a:off x="19545300" y="18411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A1B53C9E-E4D3-4DF2-ACBD-9FB7023D20AE}"/>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7AACA421-F423-4D3D-8005-0648B6CB3E9C}"/>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104157</xdr:rowOff>
    </xdr:from>
    <xdr:ext cx="469744" cy="259045"/>
    <xdr:sp macro="" textlink="">
      <xdr:nvSpPr>
        <xdr:cNvPr id="784" name="n_3aveValue【公民館】&#10;一人当たり面積">
          <a:extLst>
            <a:ext uri="{FF2B5EF4-FFF2-40B4-BE49-F238E27FC236}">
              <a16:creationId xmlns:a16="http://schemas.microsoft.com/office/drawing/2014/main" id="{2DED1E53-0F76-4210-81EE-287390C1CF39}"/>
            </a:ext>
          </a:extLst>
        </xdr:cNvPr>
        <xdr:cNvSpPr txBox="1"/>
      </xdr:nvSpPr>
      <xdr:spPr>
        <a:xfrm>
          <a:off x="19310427"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104157</xdr:rowOff>
    </xdr:from>
    <xdr:ext cx="469744" cy="259045"/>
    <xdr:sp macro="" textlink="">
      <xdr:nvSpPr>
        <xdr:cNvPr id="785" name="n_1mainValue【公民館】&#10;一人当たり面積">
          <a:extLst>
            <a:ext uri="{FF2B5EF4-FFF2-40B4-BE49-F238E27FC236}">
              <a16:creationId xmlns:a16="http://schemas.microsoft.com/office/drawing/2014/main" id="{66DB5874-927B-4D34-B67D-26CC3713A8A3}"/>
            </a:ext>
          </a:extLst>
        </xdr:cNvPr>
        <xdr:cNvSpPr txBox="1"/>
      </xdr:nvSpPr>
      <xdr:spPr>
        <a:xfrm>
          <a:off x="21075727"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107966</xdr:rowOff>
    </xdr:from>
    <xdr:ext cx="469744" cy="259045"/>
    <xdr:sp macro="" textlink="">
      <xdr:nvSpPr>
        <xdr:cNvPr id="786" name="n_2mainValue【公民館】&#10;一人当たり面積">
          <a:extLst>
            <a:ext uri="{FF2B5EF4-FFF2-40B4-BE49-F238E27FC236}">
              <a16:creationId xmlns:a16="http://schemas.microsoft.com/office/drawing/2014/main" id="{4FC4495E-6F4E-4FA2-9BE1-1CF1B8ACEB0C}"/>
            </a:ext>
          </a:extLst>
        </xdr:cNvPr>
        <xdr:cNvSpPr txBox="1"/>
      </xdr:nvSpPr>
      <xdr:spPr>
        <a:xfrm>
          <a:off x="20199427"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111777</xdr:rowOff>
    </xdr:from>
    <xdr:ext cx="469744" cy="259045"/>
    <xdr:sp macro="" textlink="">
      <xdr:nvSpPr>
        <xdr:cNvPr id="787" name="n_3mainValue【公民館】&#10;一人当たり面積">
          <a:extLst>
            <a:ext uri="{FF2B5EF4-FFF2-40B4-BE49-F238E27FC236}">
              <a16:creationId xmlns:a16="http://schemas.microsoft.com/office/drawing/2014/main" id="{AB15FFBE-81A7-4052-AF51-EEBC05C7ED13}"/>
            </a:ext>
          </a:extLst>
        </xdr:cNvPr>
        <xdr:cNvSpPr txBox="1"/>
      </xdr:nvSpPr>
      <xdr:spPr>
        <a:xfrm>
          <a:off x="19310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9BAA4A9C-A332-4A03-BDF9-8B26133449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1DB7D0AF-DF97-42F9-8759-A8A1369BC1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ABAF6AA9-F5A3-4982-ACBC-E1CDF5F79F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類似団体と比較して特に有形固定資産減価償却率が高くなっている施設は、学校施設、公営住宅、児童館、公民館であり、特に低くなっている施設は、認定こども園・幼稚園・保育所である。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学校関係の有形固定資産減価償却率が高くなっている。今後、個別施設計画を策定後、同計画に基づき小学校施設の大規模改修工事等、老朽化対策に取り組んでいかなければなら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有形固定資産減価償却率が全国平均及び千葉県平均よりもかなり高くなっており、老朽化が進んできている。このため、学校施設同様、個別施設計画に基づき、大規模改修工事等が必要になってくるかと思われる。ただし、施設自体は耐震基準にも適合し、適切に日々の修繕等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公民館については、有形固定資産減価償却率が全国平均及び千葉県平均よりもかなり高くなっており、老朽化が進んできているが、令和３年度に当該２施設を統合し、新公民館を建設予定である。これに伴い、有形固定資産減価償却率は大幅な減少を見込めるが、建設以降の維持管理に係る経費の増加に留意しつつ、行政サービス向上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611F73-9C56-48D9-8733-3ECF7A5657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B7E433-EE14-4154-8A2A-0066F2845B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BBD83D-F10E-4E07-B119-BF36276A39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3BACF4-536E-4052-8998-3E5EA3A9DD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E46837-3E2A-4FBE-8C38-8619E9E2EB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787253-D3B7-473B-A4F7-3487FDBBF1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53BF68-7455-44A0-9D0B-442914186E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544C3B-50C8-4A73-A2DC-0B7E81D39D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690300-36AC-4A9B-9277-40B4B5418D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F13FDA-C660-4746-9D23-02ED9DB8B2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29E763-B436-47C2-A56B-10DACC0C3B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51729D-CAA5-4B7C-8CB6-2536ABAD9C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E7AEF2-19FA-477F-AF8E-2DB7FB61C7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02F693-EB45-461A-826A-4557A0C192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7A42D6-B4E6-40D1-8DAA-D499444E83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2994B3-B7A7-4C37-BF22-687D0FA4FF6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740081-8EDC-42C7-8DFF-55E863E0F7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3E3FF8-8AED-4D5F-A49D-19D1080CD6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7CCAA9-B528-4FE3-BE91-74B5C77064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E471E0-2A53-46B5-A9DE-6AFFCE5C5A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F22C43-CDD1-4177-AE48-E4E8C17AD1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91044B-CB6C-4AFE-A7D4-02419D0FD2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419FF0-7842-4883-A2BC-270636F706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F5AB2A-62E5-4E21-9447-37269A1089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186483-62D4-4FBD-9671-F6E2E94E32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646F27-6C7A-42E6-A29E-B9325944ED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631A8E-0651-4868-9305-D3CBAED2EF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FB6C2E-B434-41CE-9848-E24FCC386C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FA0237-1657-41A5-9150-9509C1B7A4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EFB96E-70A2-4CE7-B1A5-599C725482A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9404BF-76A6-4964-B257-A126ADA560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1519FC8-37F2-4125-9801-67B0567F75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A744D3F-31BF-4E42-B768-AB359068DD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81C6962-7CDE-488B-BCB8-73C1F98B27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7BE5DD9-66D7-45E2-8C71-3B90DE55CE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19E7585-C0E4-4C32-AC92-5B3ACF0EC9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30E53E-F831-4FB5-AD9D-92065322E0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0646CB-2ADC-4838-8ED4-74FD9F9FB88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D704A16-45EC-4E1D-B6A5-E90CF74689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B0C5B98-ECE2-4628-86C0-C5C7191DAF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C527FAB-B4FF-4C30-B6B6-A34119EC8A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7C780C8-B8C0-499E-B075-C208E36C17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FD80338-B55F-4961-9F21-AE79E5BF74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5DB8981-C690-4020-8787-11B00539FB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194A8A9-F57B-47C8-8ADA-E6A0A55B77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FEF80C5-4CD8-4281-B21F-94686DE4C03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CC67DBE-FBF2-44FA-847F-C9D36DD22E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1711962-4447-4A6D-943D-E53C1DF277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4BD0922-80B5-4E34-A2B4-4A3B4E54C6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EC639E9-8972-44B4-A48F-6BEE9DF478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3D1414D-A87C-4A7F-9328-F8AA8F5F0C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AF5AE54-46E0-4001-AECE-5B02EE94A9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ADAAE0F-52A1-494E-9529-F4F6ACB2DB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F17B418-78BD-4E1D-9484-1D121B897D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B221E23A-9E3F-4F1D-ACAB-100A5A7181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BCE35FE-DB1F-46D8-BEFA-274B5A4C33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BE067F2-ADA3-4A77-865F-79291BF88CB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24CDA2C1-32F8-4311-BE70-68C9D30ABEE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B211EC05-F809-4138-9520-9C90C907AE2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5D19210-9271-489F-95EC-A4EC6283C1F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DB7986DC-08CD-44F1-B20E-2F74B13DC8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0DF48A8-BBC8-487B-9F5D-A572CB7E67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484C1D32-A023-4FCF-A57A-47963FFDDA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9A22891-3F48-4D77-AFB8-4F47327F306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DB54F68E-C603-4C58-9A22-9CC43DBECB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CCF95AB8-55BD-4376-8A3F-83F59C333B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4229A714-7544-46F4-976D-23843994F99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BD481993-A124-450F-810C-16F8CDA75C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AE43C992-4355-4754-AAC5-589363D7ECD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84CDFF6-3B28-4A57-956D-2EFB796C8A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93C73E2-A703-4B58-BB35-6022034EB97A}"/>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76F6E5C3-7E51-43CF-A25D-C81F39936BDD}"/>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7AF80005-C1CB-4D64-8F57-3B529895CD36}"/>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481C657-6B82-4D0B-8F7E-8CB0CB5C649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D9525AB-8ECC-4A41-AE88-DCBE7B91997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6BF6E03-E751-425A-8011-37C1BEA79EE2}"/>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238CA8DC-2AAA-44FA-818A-4A5111D965B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E30D0D78-0AF1-4341-AEA7-A3AD730E79DD}"/>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FF06EA5B-9AD2-4FB6-835A-94AAE448342C}"/>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995A91E6-ACA3-4B7F-B976-515DA2CEBD8A}"/>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BD778ABF-F24E-4B06-B1BC-6B753EA0B0B8}"/>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CA3FCD87-5836-4DCD-9E65-C68F243E005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C542A45A-8499-45E8-B560-3C2C3200708A}"/>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33C337C-62F9-4B54-836B-1DF1BFFC98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70FA169-CA82-426F-83B5-B1DDDE80A8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D202F7E-CA37-4F34-A0DC-40842D6636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E02D247-C259-4D66-A9E4-14FC95CDE1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544CCF1-ABEF-4EFD-AD77-91448368FD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122555</xdr:rowOff>
    </xdr:from>
    <xdr:to>
      <xdr:col>24</xdr:col>
      <xdr:colOff>114300</xdr:colOff>
      <xdr:row>56</xdr:row>
      <xdr:rowOff>52705</xdr:rowOff>
    </xdr:to>
    <xdr:sp macro="" textlink="">
      <xdr:nvSpPr>
        <xdr:cNvPr id="90" name="楕円 89">
          <a:extLst>
            <a:ext uri="{FF2B5EF4-FFF2-40B4-BE49-F238E27FC236}">
              <a16:creationId xmlns:a16="http://schemas.microsoft.com/office/drawing/2014/main" id="{D3D795A1-A187-42B9-A38F-97E5356FE9A6}"/>
            </a:ext>
          </a:extLst>
        </xdr:cNvPr>
        <xdr:cNvSpPr/>
      </xdr:nvSpPr>
      <xdr:spPr>
        <a:xfrm>
          <a:off x="45847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37482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280273E-FEC4-4DB7-91BE-3239E8D745FA}"/>
            </a:ext>
          </a:extLst>
        </xdr:cNvPr>
        <xdr:cNvSpPr txBox="1"/>
      </xdr:nvSpPr>
      <xdr:spPr>
        <a:xfrm>
          <a:off x="4673600"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145415</xdr:rowOff>
    </xdr:from>
    <xdr:to>
      <xdr:col>20</xdr:col>
      <xdr:colOff>38100</xdr:colOff>
      <xdr:row>56</xdr:row>
      <xdr:rowOff>75565</xdr:rowOff>
    </xdr:to>
    <xdr:sp macro="" textlink="">
      <xdr:nvSpPr>
        <xdr:cNvPr id="92" name="楕円 91">
          <a:extLst>
            <a:ext uri="{FF2B5EF4-FFF2-40B4-BE49-F238E27FC236}">
              <a16:creationId xmlns:a16="http://schemas.microsoft.com/office/drawing/2014/main" id="{F84C2FD0-23C3-496B-AAD9-96F77994CFE3}"/>
            </a:ext>
          </a:extLst>
        </xdr:cNvPr>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1905</xdr:rowOff>
    </xdr:from>
    <xdr:to>
      <xdr:col>24</xdr:col>
      <xdr:colOff>63500</xdr:colOff>
      <xdr:row>56</xdr:row>
      <xdr:rowOff>24765</xdr:rowOff>
    </xdr:to>
    <xdr:cxnSp macro="">
      <xdr:nvCxnSpPr>
        <xdr:cNvPr id="93" name="直線コネクタ 92">
          <a:extLst>
            <a:ext uri="{FF2B5EF4-FFF2-40B4-BE49-F238E27FC236}">
              <a16:creationId xmlns:a16="http://schemas.microsoft.com/office/drawing/2014/main" id="{8EFC3C3B-9F7E-414A-AD8F-982158AA859B}"/>
            </a:ext>
          </a:extLst>
        </xdr:cNvPr>
        <xdr:cNvCxnSpPr/>
      </xdr:nvCxnSpPr>
      <xdr:spPr>
        <a:xfrm flipV="1">
          <a:off x="3797300" y="96031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94" name="楕円 93">
          <a:extLst>
            <a:ext uri="{FF2B5EF4-FFF2-40B4-BE49-F238E27FC236}">
              <a16:creationId xmlns:a16="http://schemas.microsoft.com/office/drawing/2014/main" id="{C91E7C65-BB45-4CF3-A89F-3CEB85B04110}"/>
            </a:ext>
          </a:extLst>
        </xdr:cNvPr>
        <xdr:cNvSpPr/>
      </xdr:nvSpPr>
      <xdr:spPr>
        <a:xfrm>
          <a:off x="2857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56</xdr:row>
      <xdr:rowOff>53340</xdr:rowOff>
    </xdr:to>
    <xdr:cxnSp macro="">
      <xdr:nvCxnSpPr>
        <xdr:cNvPr id="95" name="直線コネクタ 94">
          <a:extLst>
            <a:ext uri="{FF2B5EF4-FFF2-40B4-BE49-F238E27FC236}">
              <a16:creationId xmlns:a16="http://schemas.microsoft.com/office/drawing/2014/main" id="{8CD516D6-7A42-4FF4-85B9-6E0C49368CC8}"/>
            </a:ext>
          </a:extLst>
        </xdr:cNvPr>
        <xdr:cNvCxnSpPr/>
      </xdr:nvCxnSpPr>
      <xdr:spPr>
        <a:xfrm flipV="1">
          <a:off x="2908300" y="9625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141605</xdr:rowOff>
    </xdr:from>
    <xdr:to>
      <xdr:col>10</xdr:col>
      <xdr:colOff>165100</xdr:colOff>
      <xdr:row>56</xdr:row>
      <xdr:rowOff>71755</xdr:rowOff>
    </xdr:to>
    <xdr:sp macro="" textlink="">
      <xdr:nvSpPr>
        <xdr:cNvPr id="96" name="楕円 95">
          <a:extLst>
            <a:ext uri="{FF2B5EF4-FFF2-40B4-BE49-F238E27FC236}">
              <a16:creationId xmlns:a16="http://schemas.microsoft.com/office/drawing/2014/main" id="{53FE7FA4-13DB-486E-870F-9097EFD977F1}"/>
            </a:ext>
          </a:extLst>
        </xdr:cNvPr>
        <xdr:cNvSpPr/>
      </xdr:nvSpPr>
      <xdr:spPr>
        <a:xfrm>
          <a:off x="1968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20955</xdr:rowOff>
    </xdr:from>
    <xdr:to>
      <xdr:col>15</xdr:col>
      <xdr:colOff>50800</xdr:colOff>
      <xdr:row>56</xdr:row>
      <xdr:rowOff>53340</xdr:rowOff>
    </xdr:to>
    <xdr:cxnSp macro="">
      <xdr:nvCxnSpPr>
        <xdr:cNvPr id="97" name="直線コネクタ 96">
          <a:extLst>
            <a:ext uri="{FF2B5EF4-FFF2-40B4-BE49-F238E27FC236}">
              <a16:creationId xmlns:a16="http://schemas.microsoft.com/office/drawing/2014/main" id="{6487A0A9-A1E8-4752-B2A3-C7CD770AE1D1}"/>
            </a:ext>
          </a:extLst>
        </xdr:cNvPr>
        <xdr:cNvCxnSpPr/>
      </xdr:nvCxnSpPr>
      <xdr:spPr>
        <a:xfrm>
          <a:off x="2019300" y="9622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92092</xdr:rowOff>
    </xdr:from>
    <xdr:ext cx="405111" cy="259045"/>
    <xdr:sp macro="" textlink="">
      <xdr:nvSpPr>
        <xdr:cNvPr id="98" name="n_1mainValue【体育館・プール】&#10;有形固定資産減価償却率">
          <a:extLst>
            <a:ext uri="{FF2B5EF4-FFF2-40B4-BE49-F238E27FC236}">
              <a16:creationId xmlns:a16="http://schemas.microsoft.com/office/drawing/2014/main" id="{559CE7B9-6F1F-4AB6-BACC-1FF8326B81D2}"/>
            </a:ext>
          </a:extLst>
        </xdr:cNvPr>
        <xdr:cNvSpPr txBox="1"/>
      </xdr:nvSpPr>
      <xdr:spPr>
        <a:xfrm>
          <a:off x="35820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120667</xdr:rowOff>
    </xdr:from>
    <xdr:ext cx="405111" cy="259045"/>
    <xdr:sp macro="" textlink="">
      <xdr:nvSpPr>
        <xdr:cNvPr id="99" name="n_2mainValue【体育館・プール】&#10;有形固定資産減価償却率">
          <a:extLst>
            <a:ext uri="{FF2B5EF4-FFF2-40B4-BE49-F238E27FC236}">
              <a16:creationId xmlns:a16="http://schemas.microsoft.com/office/drawing/2014/main" id="{5F51ACE3-A191-4687-BA8F-E9D230DC0FF9}"/>
            </a:ext>
          </a:extLst>
        </xdr:cNvPr>
        <xdr:cNvSpPr txBox="1"/>
      </xdr:nvSpPr>
      <xdr:spPr>
        <a:xfrm>
          <a:off x="2705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88282</xdr:rowOff>
    </xdr:from>
    <xdr:ext cx="405111" cy="259045"/>
    <xdr:sp macro="" textlink="">
      <xdr:nvSpPr>
        <xdr:cNvPr id="100" name="n_3mainValue【体育館・プール】&#10;有形固定資産減価償却率">
          <a:extLst>
            <a:ext uri="{FF2B5EF4-FFF2-40B4-BE49-F238E27FC236}">
              <a16:creationId xmlns:a16="http://schemas.microsoft.com/office/drawing/2014/main" id="{D7051518-92DC-4495-8DE1-BC732BCC1860}"/>
            </a:ext>
          </a:extLst>
        </xdr:cNvPr>
        <xdr:cNvSpPr txBox="1"/>
      </xdr:nvSpPr>
      <xdr:spPr>
        <a:xfrm>
          <a:off x="18167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3A4CC1B9-2E8E-49C0-BB4B-2D7040ED6C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80EB1A40-0672-4EFE-A2D6-90342B57C8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5BF2865B-023C-4350-B5E2-9930921066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D8764955-69D7-4055-AA2C-26AFDEEBDA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CD1C7DF8-35DC-4E16-AD3F-084A45C21A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240F7D17-CBBD-4FC0-A46F-59372A27CE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1810D4E1-5BC8-4E2D-8DD5-3A7C20D2DF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82E09DA0-2F41-4612-9E6D-FD1615121C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B687C792-A23D-40D0-9EDC-42C74F1C4C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24E27904-F53B-4102-B520-F8871D2958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91D0253B-845D-48AD-84F9-ECBF5E92CC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726993F0-7ACE-4FE1-851A-97F6AAF9A11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FDCFDD09-857D-457C-9ECF-6B7C71F0DB9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26F7D356-E3A8-4181-ACDF-1EAB8A27940F}"/>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DEB267FC-EF36-492B-BB57-9D60882252F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33572B42-9C6A-4C39-823F-FE6C6411FD3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3BB643AB-0F55-4D80-A7BC-34C9163C9F0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86C4ECCF-D815-4D32-B064-5FADBFFFD4D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C90A9EAB-1EF3-45E3-97B9-7F9B65B5CD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1F79F0DE-372E-462F-B5DA-E72E489D4A8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27129F8D-E7FC-4F10-809E-83D852C118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B6CAE382-9506-4712-AE28-8774C9E5B438}"/>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D7D27F36-14E8-465E-8191-43C2717B2BDD}"/>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863040C1-CA81-4518-8A41-7AA3851D9F5F}"/>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60EC58D3-F654-47DE-8BA4-32D86E5FE16E}"/>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403AA514-35AF-4EF5-BAA5-31C0F7ED1427}"/>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B6C98E1C-2234-457E-B36E-086D10CB9435}"/>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2BCEE5F0-B54E-4CE7-912B-95FF8146D3FF}"/>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99A03C0C-0BBC-40CA-BD9F-4CFA47772DD3}"/>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D4F6935E-B0BA-4E74-A0A5-49C1259DC423}"/>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C3F7663B-4E61-4F96-86A7-8926DA405987}"/>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a:extLst>
            <a:ext uri="{FF2B5EF4-FFF2-40B4-BE49-F238E27FC236}">
              <a16:creationId xmlns:a16="http://schemas.microsoft.com/office/drawing/2014/main" id="{5E006E92-6FBF-4FDD-9543-919BAB2775F7}"/>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109060</xdr:rowOff>
    </xdr:from>
    <xdr:to>
      <xdr:col>41</xdr:col>
      <xdr:colOff>101600</xdr:colOff>
      <xdr:row>64</xdr:row>
      <xdr:rowOff>39210</xdr:rowOff>
    </xdr:to>
    <xdr:sp macro="" textlink="">
      <xdr:nvSpPr>
        <xdr:cNvPr id="133" name="フローチャート: 判断 132">
          <a:extLst>
            <a:ext uri="{FF2B5EF4-FFF2-40B4-BE49-F238E27FC236}">
              <a16:creationId xmlns:a16="http://schemas.microsoft.com/office/drawing/2014/main" id="{7AF2E0CA-A153-4B6B-B339-FBB74942AEA8}"/>
            </a:ext>
          </a:extLst>
        </xdr:cNvPr>
        <xdr:cNvSpPr/>
      </xdr:nvSpPr>
      <xdr:spPr>
        <a:xfrm>
          <a:off x="7810500" y="1091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55737</xdr:rowOff>
    </xdr:from>
    <xdr:ext cx="469744" cy="259045"/>
    <xdr:sp macro="" textlink="">
      <xdr:nvSpPr>
        <xdr:cNvPr id="134" name="n_3aveValue【体育館・プール】&#10;一人当たり面積">
          <a:extLst>
            <a:ext uri="{FF2B5EF4-FFF2-40B4-BE49-F238E27FC236}">
              <a16:creationId xmlns:a16="http://schemas.microsoft.com/office/drawing/2014/main" id="{6B835A79-7AD6-4E5A-A248-688EAD909A39}"/>
            </a:ext>
          </a:extLst>
        </xdr:cNvPr>
        <xdr:cNvSpPr txBox="1"/>
      </xdr:nvSpPr>
      <xdr:spPr>
        <a:xfrm>
          <a:off x="7626427" y="106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7D000EA0-944F-40B3-ACC3-CBA73D2FC1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49F4E93-4F78-46B5-9B0D-BC4202A5EC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ADF83CA4-A1F3-4346-AE59-FB69670D09B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44B9657-67F9-480B-89F7-C71F3B8ECE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E77809B-BC96-439B-995B-0EFB838D6B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111963</xdr:rowOff>
    </xdr:from>
    <xdr:to>
      <xdr:col>55</xdr:col>
      <xdr:colOff>50800</xdr:colOff>
      <xdr:row>64</xdr:row>
      <xdr:rowOff>42113</xdr:rowOff>
    </xdr:to>
    <xdr:sp macro="" textlink="">
      <xdr:nvSpPr>
        <xdr:cNvPr id="140" name="楕円 139">
          <a:extLst>
            <a:ext uri="{FF2B5EF4-FFF2-40B4-BE49-F238E27FC236}">
              <a16:creationId xmlns:a16="http://schemas.microsoft.com/office/drawing/2014/main" id="{AD5A439B-9781-4050-9C6D-1341B88E0C2F}"/>
            </a:ext>
          </a:extLst>
        </xdr:cNvPr>
        <xdr:cNvSpPr/>
      </xdr:nvSpPr>
      <xdr:spPr>
        <a:xfrm>
          <a:off x="10426700" y="10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a:extLst>
            <a:ext uri="{FF2B5EF4-FFF2-40B4-BE49-F238E27FC236}">
              <a16:creationId xmlns:a16="http://schemas.microsoft.com/office/drawing/2014/main" id="{831C8138-3B33-41AF-BF14-DE262AECDB13}"/>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112054</xdr:rowOff>
    </xdr:from>
    <xdr:to>
      <xdr:col>50</xdr:col>
      <xdr:colOff>165100</xdr:colOff>
      <xdr:row>64</xdr:row>
      <xdr:rowOff>42204</xdr:rowOff>
    </xdr:to>
    <xdr:sp macro="" textlink="">
      <xdr:nvSpPr>
        <xdr:cNvPr id="142" name="楕円 141">
          <a:extLst>
            <a:ext uri="{FF2B5EF4-FFF2-40B4-BE49-F238E27FC236}">
              <a16:creationId xmlns:a16="http://schemas.microsoft.com/office/drawing/2014/main" id="{FFA70ABE-4186-4DF9-8254-924DCDB9DB17}"/>
            </a:ext>
          </a:extLst>
        </xdr:cNvPr>
        <xdr:cNvSpPr/>
      </xdr:nvSpPr>
      <xdr:spPr>
        <a:xfrm>
          <a:off x="9588500" y="109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162763</xdr:rowOff>
    </xdr:from>
    <xdr:to>
      <xdr:col>55</xdr:col>
      <xdr:colOff>0</xdr:colOff>
      <xdr:row>63</xdr:row>
      <xdr:rowOff>162854</xdr:rowOff>
    </xdr:to>
    <xdr:cxnSp macro="">
      <xdr:nvCxnSpPr>
        <xdr:cNvPr id="143" name="直線コネクタ 142">
          <a:extLst>
            <a:ext uri="{FF2B5EF4-FFF2-40B4-BE49-F238E27FC236}">
              <a16:creationId xmlns:a16="http://schemas.microsoft.com/office/drawing/2014/main" id="{B5DBBB40-F3A0-46FA-A06B-CE2375A2A971}"/>
            </a:ext>
          </a:extLst>
        </xdr:cNvPr>
        <xdr:cNvCxnSpPr/>
      </xdr:nvCxnSpPr>
      <xdr:spPr>
        <a:xfrm flipV="1">
          <a:off x="9639300" y="1096411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112192</xdr:rowOff>
    </xdr:from>
    <xdr:to>
      <xdr:col>46</xdr:col>
      <xdr:colOff>38100</xdr:colOff>
      <xdr:row>64</xdr:row>
      <xdr:rowOff>42342</xdr:rowOff>
    </xdr:to>
    <xdr:sp macro="" textlink="">
      <xdr:nvSpPr>
        <xdr:cNvPr id="144" name="楕円 143">
          <a:extLst>
            <a:ext uri="{FF2B5EF4-FFF2-40B4-BE49-F238E27FC236}">
              <a16:creationId xmlns:a16="http://schemas.microsoft.com/office/drawing/2014/main" id="{6F2B074D-7FBB-4E1E-A185-D73F5B8F61B4}"/>
            </a:ext>
          </a:extLst>
        </xdr:cNvPr>
        <xdr:cNvSpPr/>
      </xdr:nvSpPr>
      <xdr:spPr>
        <a:xfrm>
          <a:off x="8699500" y="109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162854</xdr:rowOff>
    </xdr:from>
    <xdr:to>
      <xdr:col>50</xdr:col>
      <xdr:colOff>114300</xdr:colOff>
      <xdr:row>63</xdr:row>
      <xdr:rowOff>162992</xdr:rowOff>
    </xdr:to>
    <xdr:cxnSp macro="">
      <xdr:nvCxnSpPr>
        <xdr:cNvPr id="145" name="直線コネクタ 144">
          <a:extLst>
            <a:ext uri="{FF2B5EF4-FFF2-40B4-BE49-F238E27FC236}">
              <a16:creationId xmlns:a16="http://schemas.microsoft.com/office/drawing/2014/main" id="{15ADD2D0-16DF-4FD0-9641-FDEB9B023853}"/>
            </a:ext>
          </a:extLst>
        </xdr:cNvPr>
        <xdr:cNvCxnSpPr/>
      </xdr:nvCxnSpPr>
      <xdr:spPr>
        <a:xfrm flipV="1">
          <a:off x="8750300" y="109642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113701</xdr:rowOff>
    </xdr:from>
    <xdr:to>
      <xdr:col>41</xdr:col>
      <xdr:colOff>101600</xdr:colOff>
      <xdr:row>64</xdr:row>
      <xdr:rowOff>43851</xdr:rowOff>
    </xdr:to>
    <xdr:sp macro="" textlink="">
      <xdr:nvSpPr>
        <xdr:cNvPr id="146" name="楕円 145">
          <a:extLst>
            <a:ext uri="{FF2B5EF4-FFF2-40B4-BE49-F238E27FC236}">
              <a16:creationId xmlns:a16="http://schemas.microsoft.com/office/drawing/2014/main" id="{894D77D3-0D8C-4EE0-B65B-B8AFEBF6E8E4}"/>
            </a:ext>
          </a:extLst>
        </xdr:cNvPr>
        <xdr:cNvSpPr/>
      </xdr:nvSpPr>
      <xdr:spPr>
        <a:xfrm>
          <a:off x="7810500" y="109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162992</xdr:rowOff>
    </xdr:from>
    <xdr:to>
      <xdr:col>45</xdr:col>
      <xdr:colOff>177800</xdr:colOff>
      <xdr:row>63</xdr:row>
      <xdr:rowOff>164501</xdr:rowOff>
    </xdr:to>
    <xdr:cxnSp macro="">
      <xdr:nvCxnSpPr>
        <xdr:cNvPr id="147" name="直線コネクタ 146">
          <a:extLst>
            <a:ext uri="{FF2B5EF4-FFF2-40B4-BE49-F238E27FC236}">
              <a16:creationId xmlns:a16="http://schemas.microsoft.com/office/drawing/2014/main" id="{7C88A872-EE1E-4DF1-9925-E8818868EBB9}"/>
            </a:ext>
          </a:extLst>
        </xdr:cNvPr>
        <xdr:cNvCxnSpPr/>
      </xdr:nvCxnSpPr>
      <xdr:spPr>
        <a:xfrm flipV="1">
          <a:off x="7861300" y="1096434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33331</xdr:rowOff>
    </xdr:from>
    <xdr:ext cx="469744" cy="259045"/>
    <xdr:sp macro="" textlink="">
      <xdr:nvSpPr>
        <xdr:cNvPr id="148" name="n_1mainValue【体育館・プール】&#10;一人当たり面積">
          <a:extLst>
            <a:ext uri="{FF2B5EF4-FFF2-40B4-BE49-F238E27FC236}">
              <a16:creationId xmlns:a16="http://schemas.microsoft.com/office/drawing/2014/main" id="{F657A31F-CE21-4249-9410-31A7DCBF4BD6}"/>
            </a:ext>
          </a:extLst>
        </xdr:cNvPr>
        <xdr:cNvSpPr txBox="1"/>
      </xdr:nvSpPr>
      <xdr:spPr>
        <a:xfrm>
          <a:off x="9391727" y="1100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33469</xdr:rowOff>
    </xdr:from>
    <xdr:ext cx="469744" cy="259045"/>
    <xdr:sp macro="" textlink="">
      <xdr:nvSpPr>
        <xdr:cNvPr id="149" name="n_2mainValue【体育館・プール】&#10;一人当たり面積">
          <a:extLst>
            <a:ext uri="{FF2B5EF4-FFF2-40B4-BE49-F238E27FC236}">
              <a16:creationId xmlns:a16="http://schemas.microsoft.com/office/drawing/2014/main" id="{3B36735F-946D-4ECC-8E04-0F930EB5C15E}"/>
            </a:ext>
          </a:extLst>
        </xdr:cNvPr>
        <xdr:cNvSpPr txBox="1"/>
      </xdr:nvSpPr>
      <xdr:spPr>
        <a:xfrm>
          <a:off x="8515427" y="110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34978</xdr:rowOff>
    </xdr:from>
    <xdr:ext cx="469744" cy="259045"/>
    <xdr:sp macro="" textlink="">
      <xdr:nvSpPr>
        <xdr:cNvPr id="150" name="n_3mainValue【体育館・プール】&#10;一人当たり面積">
          <a:extLst>
            <a:ext uri="{FF2B5EF4-FFF2-40B4-BE49-F238E27FC236}">
              <a16:creationId xmlns:a16="http://schemas.microsoft.com/office/drawing/2014/main" id="{D6BD4F7D-2260-4B04-AAD2-11B9EACCBA1D}"/>
            </a:ext>
          </a:extLst>
        </xdr:cNvPr>
        <xdr:cNvSpPr txBox="1"/>
      </xdr:nvSpPr>
      <xdr:spPr>
        <a:xfrm>
          <a:off x="7626427" y="110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DD134810-CF22-4B5C-BC75-6BE2365A81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820AD604-B6D9-4EA9-93EB-ED18376D19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74856E0F-A3A0-415D-9493-353091EBC6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E127C7EE-13D2-4ED2-B759-A3A6EF59E3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B64B60B1-7A1E-43D1-A6FE-98431B6D01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9FEB7E70-2D25-4AC0-9311-F70FA22D15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2B017DB-8766-4F4E-8786-7204C57336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B389366D-72BA-437C-8DA0-E51311FB86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529FEA64-0A22-4181-87CB-FD60758B2C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A1D02EB0-F142-41E1-88BA-B80E3502F2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a:extLst>
            <a:ext uri="{FF2B5EF4-FFF2-40B4-BE49-F238E27FC236}">
              <a16:creationId xmlns:a16="http://schemas.microsoft.com/office/drawing/2014/main" id="{3BBD334D-8F94-430E-A0DF-A9C89E193E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a:extLst>
            <a:ext uri="{FF2B5EF4-FFF2-40B4-BE49-F238E27FC236}">
              <a16:creationId xmlns:a16="http://schemas.microsoft.com/office/drawing/2014/main" id="{BF09C545-343D-42DD-81BD-DA5250AD1D6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a:extLst>
            <a:ext uri="{FF2B5EF4-FFF2-40B4-BE49-F238E27FC236}">
              <a16:creationId xmlns:a16="http://schemas.microsoft.com/office/drawing/2014/main" id="{BDFFABB1-B972-4510-B52C-49AEDD3A504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a:extLst>
            <a:ext uri="{FF2B5EF4-FFF2-40B4-BE49-F238E27FC236}">
              <a16:creationId xmlns:a16="http://schemas.microsoft.com/office/drawing/2014/main" id="{821243E6-3BD5-4E22-8190-C2F7D69A82A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a:extLst>
            <a:ext uri="{FF2B5EF4-FFF2-40B4-BE49-F238E27FC236}">
              <a16:creationId xmlns:a16="http://schemas.microsoft.com/office/drawing/2014/main" id="{8B66AE94-456A-484B-91F4-2DE3243BC3D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a:extLst>
            <a:ext uri="{FF2B5EF4-FFF2-40B4-BE49-F238E27FC236}">
              <a16:creationId xmlns:a16="http://schemas.microsoft.com/office/drawing/2014/main" id="{C54456B1-3DA0-4971-B37B-6D36F5B20C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a:extLst>
            <a:ext uri="{FF2B5EF4-FFF2-40B4-BE49-F238E27FC236}">
              <a16:creationId xmlns:a16="http://schemas.microsoft.com/office/drawing/2014/main" id="{160FD6EE-3981-4A06-BDAD-090C07415E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a:extLst>
            <a:ext uri="{FF2B5EF4-FFF2-40B4-BE49-F238E27FC236}">
              <a16:creationId xmlns:a16="http://schemas.microsoft.com/office/drawing/2014/main" id="{BFA682E3-D9DF-467D-AE3A-6EB3A48E07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a:extLst>
            <a:ext uri="{FF2B5EF4-FFF2-40B4-BE49-F238E27FC236}">
              <a16:creationId xmlns:a16="http://schemas.microsoft.com/office/drawing/2014/main" id="{AD8CE0E2-260A-4C42-B80A-392A3F73B08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a:extLst>
            <a:ext uri="{FF2B5EF4-FFF2-40B4-BE49-F238E27FC236}">
              <a16:creationId xmlns:a16="http://schemas.microsoft.com/office/drawing/2014/main" id="{0EF3A365-64AC-4EA5-961C-A02B09EEE64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a:extLst>
            <a:ext uri="{FF2B5EF4-FFF2-40B4-BE49-F238E27FC236}">
              <a16:creationId xmlns:a16="http://schemas.microsoft.com/office/drawing/2014/main" id="{3B33460F-EB34-445D-8BB2-52153F88E8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a:extLst>
            <a:ext uri="{FF2B5EF4-FFF2-40B4-BE49-F238E27FC236}">
              <a16:creationId xmlns:a16="http://schemas.microsoft.com/office/drawing/2014/main" id="{0FB496B4-6216-478D-B54D-D42DF53CF23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C925C5BF-36B4-4BE5-ABE8-A24E9E7A79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077F45AB-54B9-461E-A8AC-5D698094766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A184F6C2-DE9D-41B9-9089-9796CDC285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a:extLst>
            <a:ext uri="{FF2B5EF4-FFF2-40B4-BE49-F238E27FC236}">
              <a16:creationId xmlns:a16="http://schemas.microsoft.com/office/drawing/2014/main" id="{3CE00845-3BC1-4CBA-8C7D-8EA41B2C90FE}"/>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CF0D576F-EDE7-464D-BFAE-E73CC9983181}"/>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a:extLst>
            <a:ext uri="{FF2B5EF4-FFF2-40B4-BE49-F238E27FC236}">
              <a16:creationId xmlns:a16="http://schemas.microsoft.com/office/drawing/2014/main" id="{D5678507-6EC4-4543-965E-FEDF12B786DA}"/>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87B19CCA-55BC-45F3-8374-1F951404373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a:extLst>
            <a:ext uri="{FF2B5EF4-FFF2-40B4-BE49-F238E27FC236}">
              <a16:creationId xmlns:a16="http://schemas.microsoft.com/office/drawing/2014/main" id="{4F4981C9-800E-41B6-97A1-1CB26ABB715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F1264F47-A14C-4D3C-8E3E-6230344B9BC5}"/>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a:extLst>
            <a:ext uri="{FF2B5EF4-FFF2-40B4-BE49-F238E27FC236}">
              <a16:creationId xmlns:a16="http://schemas.microsoft.com/office/drawing/2014/main" id="{599C49BF-C8AF-4A02-BFB7-B8A1614EEDCE}"/>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a:extLst>
            <a:ext uri="{FF2B5EF4-FFF2-40B4-BE49-F238E27FC236}">
              <a16:creationId xmlns:a16="http://schemas.microsoft.com/office/drawing/2014/main" id="{7D0A2EEB-8CB3-479C-908D-75FFD2902ACB}"/>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84" name="n_1aveValue【福祉施設】&#10;有形固定資産減価償却率">
          <a:extLst>
            <a:ext uri="{FF2B5EF4-FFF2-40B4-BE49-F238E27FC236}">
              <a16:creationId xmlns:a16="http://schemas.microsoft.com/office/drawing/2014/main" id="{386AFC35-5337-4F34-AD4E-5707D9904726}"/>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a:extLst>
            <a:ext uri="{FF2B5EF4-FFF2-40B4-BE49-F238E27FC236}">
              <a16:creationId xmlns:a16="http://schemas.microsoft.com/office/drawing/2014/main" id="{4FF99E0C-98EB-4E34-B052-A7C05CED889D}"/>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86" name="n_2aveValue【福祉施設】&#10;有形固定資産減価償却率">
          <a:extLst>
            <a:ext uri="{FF2B5EF4-FFF2-40B4-BE49-F238E27FC236}">
              <a16:creationId xmlns:a16="http://schemas.microsoft.com/office/drawing/2014/main" id="{B53168B5-CEF1-429C-88D0-05A47F85AC2F}"/>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7" name="フローチャート: 判断 186">
          <a:extLst>
            <a:ext uri="{FF2B5EF4-FFF2-40B4-BE49-F238E27FC236}">
              <a16:creationId xmlns:a16="http://schemas.microsoft.com/office/drawing/2014/main" id="{FD08BDAD-1A31-4D1E-8BC6-2CAC9B45F02B}"/>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8" name="n_3aveValue【福祉施設】&#10;有形固定資産減価償却率">
          <a:extLst>
            <a:ext uri="{FF2B5EF4-FFF2-40B4-BE49-F238E27FC236}">
              <a16:creationId xmlns:a16="http://schemas.microsoft.com/office/drawing/2014/main" id="{AC531375-771A-4FB0-97B3-88C617D614A8}"/>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E75A85AC-193D-4B56-B423-C041ECDBDF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6EDF383D-7135-49A0-896B-0E233061B2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A18A649C-3367-4181-8D7E-87C09BE114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1A922F9-3647-4EC6-A1FC-82C895E793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B75A6B0-306A-4FAC-AC56-30CA11CBF2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194" name="楕円 193">
          <a:extLst>
            <a:ext uri="{FF2B5EF4-FFF2-40B4-BE49-F238E27FC236}">
              <a16:creationId xmlns:a16="http://schemas.microsoft.com/office/drawing/2014/main" id="{3EDFADA9-FF34-41AF-981F-4C6D1B46BB8E}"/>
            </a:ext>
          </a:extLst>
        </xdr:cNvPr>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65332</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223A39FD-B62F-4C2A-9017-45838885FD4B}"/>
            </a:ext>
          </a:extLst>
        </xdr:cNvPr>
        <xdr:cNvSpPr txBox="1"/>
      </xdr:nvSpPr>
      <xdr:spPr>
        <a:xfrm>
          <a:off x="4673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196" name="楕円 195">
          <a:extLst>
            <a:ext uri="{FF2B5EF4-FFF2-40B4-BE49-F238E27FC236}">
              <a16:creationId xmlns:a16="http://schemas.microsoft.com/office/drawing/2014/main" id="{A142C5D1-4581-4CAF-933E-FA0FA8C4EB18}"/>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84</xdr:row>
      <xdr:rowOff>3811</xdr:rowOff>
    </xdr:to>
    <xdr:cxnSp macro="">
      <xdr:nvCxnSpPr>
        <xdr:cNvPr id="197" name="直線コネクタ 196">
          <a:extLst>
            <a:ext uri="{FF2B5EF4-FFF2-40B4-BE49-F238E27FC236}">
              <a16:creationId xmlns:a16="http://schemas.microsoft.com/office/drawing/2014/main" id="{2DFAF264-BE8F-496C-A0BB-97334C9F9E7D}"/>
            </a:ext>
          </a:extLst>
        </xdr:cNvPr>
        <xdr:cNvCxnSpPr/>
      </xdr:nvCxnSpPr>
      <xdr:spPr>
        <a:xfrm flipV="1">
          <a:off x="3797300" y="143680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162016</xdr:rowOff>
    </xdr:from>
    <xdr:to>
      <xdr:col>15</xdr:col>
      <xdr:colOff>101600</xdr:colOff>
      <xdr:row>84</xdr:row>
      <xdr:rowOff>92166</xdr:rowOff>
    </xdr:to>
    <xdr:sp macro="" textlink="">
      <xdr:nvSpPr>
        <xdr:cNvPr id="198" name="楕円 197">
          <a:extLst>
            <a:ext uri="{FF2B5EF4-FFF2-40B4-BE49-F238E27FC236}">
              <a16:creationId xmlns:a16="http://schemas.microsoft.com/office/drawing/2014/main" id="{EE064956-B48E-4D39-92D7-9D13F1A7FA12}"/>
            </a:ext>
          </a:extLst>
        </xdr:cNvPr>
        <xdr:cNvSpPr/>
      </xdr:nvSpPr>
      <xdr:spPr>
        <a:xfrm>
          <a:off x="2857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41366</xdr:rowOff>
    </xdr:to>
    <xdr:cxnSp macro="">
      <xdr:nvCxnSpPr>
        <xdr:cNvPr id="199" name="直線コネクタ 198">
          <a:extLst>
            <a:ext uri="{FF2B5EF4-FFF2-40B4-BE49-F238E27FC236}">
              <a16:creationId xmlns:a16="http://schemas.microsoft.com/office/drawing/2014/main" id="{2BD08A04-CD4E-4FC1-9D28-86466DACC3BC}"/>
            </a:ext>
          </a:extLst>
        </xdr:cNvPr>
        <xdr:cNvCxnSpPr/>
      </xdr:nvCxnSpPr>
      <xdr:spPr>
        <a:xfrm flipV="1">
          <a:off x="2908300" y="144056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00" name="楕円 199">
          <a:extLst>
            <a:ext uri="{FF2B5EF4-FFF2-40B4-BE49-F238E27FC236}">
              <a16:creationId xmlns:a16="http://schemas.microsoft.com/office/drawing/2014/main" id="{965C2CF9-9F2D-47FA-9CD7-1BF5436BBB0F}"/>
            </a:ext>
          </a:extLst>
        </xdr:cNvPr>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85452</xdr:rowOff>
    </xdr:from>
    <xdr:to>
      <xdr:col>15</xdr:col>
      <xdr:colOff>50800</xdr:colOff>
      <xdr:row>84</xdr:row>
      <xdr:rowOff>41366</xdr:rowOff>
    </xdr:to>
    <xdr:cxnSp macro="">
      <xdr:nvCxnSpPr>
        <xdr:cNvPr id="201" name="直線コネクタ 200">
          <a:extLst>
            <a:ext uri="{FF2B5EF4-FFF2-40B4-BE49-F238E27FC236}">
              <a16:creationId xmlns:a16="http://schemas.microsoft.com/office/drawing/2014/main" id="{ACC79E0D-166D-495D-8607-39D682349D85}"/>
            </a:ext>
          </a:extLst>
        </xdr:cNvPr>
        <xdr:cNvCxnSpPr/>
      </xdr:nvCxnSpPr>
      <xdr:spPr>
        <a:xfrm>
          <a:off x="2019300" y="14144352"/>
          <a:ext cx="889000" cy="29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45738</xdr:rowOff>
    </xdr:from>
    <xdr:ext cx="405111" cy="259045"/>
    <xdr:sp macro="" textlink="">
      <xdr:nvSpPr>
        <xdr:cNvPr id="202" name="n_1mainValue【福祉施設】&#10;有形固定資産減価償却率">
          <a:extLst>
            <a:ext uri="{FF2B5EF4-FFF2-40B4-BE49-F238E27FC236}">
              <a16:creationId xmlns:a16="http://schemas.microsoft.com/office/drawing/2014/main" id="{D9F261E8-9C08-4722-A127-429BAE918BE6}"/>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83293</xdr:rowOff>
    </xdr:from>
    <xdr:ext cx="405111" cy="259045"/>
    <xdr:sp macro="" textlink="">
      <xdr:nvSpPr>
        <xdr:cNvPr id="203" name="n_2mainValue【福祉施設】&#10;有形固定資産減価償却率">
          <a:extLst>
            <a:ext uri="{FF2B5EF4-FFF2-40B4-BE49-F238E27FC236}">
              <a16:creationId xmlns:a16="http://schemas.microsoft.com/office/drawing/2014/main" id="{72D36F4E-F745-4A89-B370-58A8EBC227BE}"/>
            </a:ext>
          </a:extLst>
        </xdr:cNvPr>
        <xdr:cNvSpPr txBox="1"/>
      </xdr:nvSpPr>
      <xdr:spPr>
        <a:xfrm>
          <a:off x="2705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127379</xdr:rowOff>
    </xdr:from>
    <xdr:ext cx="405111" cy="259045"/>
    <xdr:sp macro="" textlink="">
      <xdr:nvSpPr>
        <xdr:cNvPr id="204" name="n_3mainValue【福祉施設】&#10;有形固定資産減価償却率">
          <a:extLst>
            <a:ext uri="{FF2B5EF4-FFF2-40B4-BE49-F238E27FC236}">
              <a16:creationId xmlns:a16="http://schemas.microsoft.com/office/drawing/2014/main" id="{814443CF-0C2E-4BB4-93F3-FA67B4B3E1C7}"/>
            </a:ext>
          </a:extLst>
        </xdr:cNvPr>
        <xdr:cNvSpPr txBox="1"/>
      </xdr:nvSpPr>
      <xdr:spPr>
        <a:xfrm>
          <a:off x="1816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5757E498-4356-4079-A6D1-21A43AA925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3399D97F-C9B2-4E2F-B7FC-37E5C7BC4F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96F6AF0-2B3F-4BEF-9753-AE2FA3FF41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76389027-90C0-4F9C-82DC-006A1181AD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12E1A5B8-D588-4949-A6C7-57E62A634E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CDEE4A31-FA02-4365-9CBB-F9FE0F9A8B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1AFC34BC-65A7-4D78-A1B0-511845B909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91D6AAE2-D66A-414B-93AD-3BCF1EDF9B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875D2C13-6680-4893-9B61-6831FD739C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C00C0E08-A4EA-48AA-9BD4-A080D04340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17AA3A70-676C-4D61-90EF-0A625CFA31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FE45D72F-CA1A-4C21-8B35-BF3DD2F64D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77B439A8-B9C0-4339-A549-BA2CE7298B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ED2DC602-62FA-4E17-90BD-CB237BE941C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7BC1C856-347D-4719-B787-D1E0F9B2196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CCB0A727-3AC9-4D46-98E9-30C9B9D4A02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225BDA9B-90A0-47E6-B13F-8CA30D747DF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C076F392-1091-458E-B1FC-E755DE8B8F2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4C2FD619-7990-427B-9994-3A6FD74A6F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13650573-E20F-4069-86ED-65A97915D86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2AD95F9C-39C5-454F-BF6F-74DC3B54B5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FA36889B-F4F3-4F69-9676-99838F353A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FEB8AEF5-7E88-4200-B258-AB7DA8A376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a:extLst>
            <a:ext uri="{FF2B5EF4-FFF2-40B4-BE49-F238E27FC236}">
              <a16:creationId xmlns:a16="http://schemas.microsoft.com/office/drawing/2014/main" id="{6A25D81A-B673-419D-9D52-1E6C899AA9E1}"/>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a:extLst>
            <a:ext uri="{FF2B5EF4-FFF2-40B4-BE49-F238E27FC236}">
              <a16:creationId xmlns:a16="http://schemas.microsoft.com/office/drawing/2014/main" id="{E69F954B-5E84-4B9B-BEE2-1C0116A1974E}"/>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a:extLst>
            <a:ext uri="{FF2B5EF4-FFF2-40B4-BE49-F238E27FC236}">
              <a16:creationId xmlns:a16="http://schemas.microsoft.com/office/drawing/2014/main" id="{D259101F-3361-4518-885F-CCB0BB8C496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a:extLst>
            <a:ext uri="{FF2B5EF4-FFF2-40B4-BE49-F238E27FC236}">
              <a16:creationId xmlns:a16="http://schemas.microsoft.com/office/drawing/2014/main" id="{008D1D94-BF2B-4BD6-8904-09F49E652122}"/>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a:extLst>
            <a:ext uri="{FF2B5EF4-FFF2-40B4-BE49-F238E27FC236}">
              <a16:creationId xmlns:a16="http://schemas.microsoft.com/office/drawing/2014/main" id="{D9E7E881-4A87-42E9-B487-2618CC95442F}"/>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33" name="【福祉施設】&#10;一人当たり面積平均値テキスト">
          <a:extLst>
            <a:ext uri="{FF2B5EF4-FFF2-40B4-BE49-F238E27FC236}">
              <a16:creationId xmlns:a16="http://schemas.microsoft.com/office/drawing/2014/main" id="{47BE2AFD-B294-4EA7-94D3-150BC803692D}"/>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a:extLst>
            <a:ext uri="{FF2B5EF4-FFF2-40B4-BE49-F238E27FC236}">
              <a16:creationId xmlns:a16="http://schemas.microsoft.com/office/drawing/2014/main" id="{95A3CF2D-D8C2-4D16-9DAE-8333346DE4A9}"/>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a:extLst>
            <a:ext uri="{FF2B5EF4-FFF2-40B4-BE49-F238E27FC236}">
              <a16:creationId xmlns:a16="http://schemas.microsoft.com/office/drawing/2014/main" id="{318FEDA2-6D4B-44AC-A401-E7492B8E6C73}"/>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a:extLst>
            <a:ext uri="{FF2B5EF4-FFF2-40B4-BE49-F238E27FC236}">
              <a16:creationId xmlns:a16="http://schemas.microsoft.com/office/drawing/2014/main" id="{C07575C7-3FF9-4385-9C33-CD8628370089}"/>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a:extLst>
            <a:ext uri="{FF2B5EF4-FFF2-40B4-BE49-F238E27FC236}">
              <a16:creationId xmlns:a16="http://schemas.microsoft.com/office/drawing/2014/main" id="{40162B4B-0DC5-47D8-B22B-F965D8182724}"/>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a:extLst>
            <a:ext uri="{FF2B5EF4-FFF2-40B4-BE49-F238E27FC236}">
              <a16:creationId xmlns:a16="http://schemas.microsoft.com/office/drawing/2014/main" id="{789DA2FE-6B9A-4280-8D39-E116CC8B94EE}"/>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66548</xdr:rowOff>
    </xdr:from>
    <xdr:to>
      <xdr:col>41</xdr:col>
      <xdr:colOff>101600</xdr:colOff>
      <xdr:row>85</xdr:row>
      <xdr:rowOff>168148</xdr:rowOff>
    </xdr:to>
    <xdr:sp macro="" textlink="">
      <xdr:nvSpPr>
        <xdr:cNvPr id="239" name="フローチャート: 判断 238">
          <a:extLst>
            <a:ext uri="{FF2B5EF4-FFF2-40B4-BE49-F238E27FC236}">
              <a16:creationId xmlns:a16="http://schemas.microsoft.com/office/drawing/2014/main" id="{AC858D78-D19B-4FEE-B3CD-C7FD8C21BDEB}"/>
            </a:ext>
          </a:extLst>
        </xdr:cNvPr>
        <xdr:cNvSpPr/>
      </xdr:nvSpPr>
      <xdr:spPr>
        <a:xfrm>
          <a:off x="7810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159275</xdr:rowOff>
    </xdr:from>
    <xdr:ext cx="469744" cy="259045"/>
    <xdr:sp macro="" textlink="">
      <xdr:nvSpPr>
        <xdr:cNvPr id="240" name="n_3aveValue【福祉施設】&#10;一人当たり面積">
          <a:extLst>
            <a:ext uri="{FF2B5EF4-FFF2-40B4-BE49-F238E27FC236}">
              <a16:creationId xmlns:a16="http://schemas.microsoft.com/office/drawing/2014/main" id="{00939C55-6916-4A71-B639-1B4C2F0E0037}"/>
            </a:ext>
          </a:extLst>
        </xdr:cNvPr>
        <xdr:cNvSpPr txBox="1"/>
      </xdr:nvSpPr>
      <xdr:spPr>
        <a:xfrm>
          <a:off x="7626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BE2B4847-143D-4093-86E9-3DA445A947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3DA99FF6-D31B-483C-AE96-3164F941F5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C8F2441-1D1C-4E63-8A3D-E0184C43F4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728B661-C4F8-45F2-9952-D31658741A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6D8EC37-F5CB-467F-A138-3C01043655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31496</xdr:rowOff>
    </xdr:from>
    <xdr:to>
      <xdr:col>55</xdr:col>
      <xdr:colOff>50800</xdr:colOff>
      <xdr:row>85</xdr:row>
      <xdr:rowOff>133096</xdr:rowOff>
    </xdr:to>
    <xdr:sp macro="" textlink="">
      <xdr:nvSpPr>
        <xdr:cNvPr id="246" name="楕円 245">
          <a:extLst>
            <a:ext uri="{FF2B5EF4-FFF2-40B4-BE49-F238E27FC236}">
              <a16:creationId xmlns:a16="http://schemas.microsoft.com/office/drawing/2014/main" id="{DCAEDB98-8018-406B-A206-0FA7CC43DE0E}"/>
            </a:ext>
          </a:extLst>
        </xdr:cNvPr>
        <xdr:cNvSpPr/>
      </xdr:nvSpPr>
      <xdr:spPr>
        <a:xfrm>
          <a:off x="104267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54373</xdr:rowOff>
    </xdr:from>
    <xdr:ext cx="469744" cy="259045"/>
    <xdr:sp macro="" textlink="">
      <xdr:nvSpPr>
        <xdr:cNvPr id="247" name="【福祉施設】&#10;一人当たり面積該当値テキスト">
          <a:extLst>
            <a:ext uri="{FF2B5EF4-FFF2-40B4-BE49-F238E27FC236}">
              <a16:creationId xmlns:a16="http://schemas.microsoft.com/office/drawing/2014/main" id="{E62FA0EB-D7DA-4C0D-993D-E405A81FEADA}"/>
            </a:ext>
          </a:extLst>
        </xdr:cNvPr>
        <xdr:cNvSpPr txBox="1"/>
      </xdr:nvSpPr>
      <xdr:spPr>
        <a:xfrm>
          <a:off x="10515600" y="1445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48" name="楕円 247">
          <a:extLst>
            <a:ext uri="{FF2B5EF4-FFF2-40B4-BE49-F238E27FC236}">
              <a16:creationId xmlns:a16="http://schemas.microsoft.com/office/drawing/2014/main" id="{C8E33264-3F9D-4166-B73F-B6DCF23251D9}"/>
            </a:ext>
          </a:extLst>
        </xdr:cNvPr>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82296</xdr:rowOff>
    </xdr:from>
    <xdr:to>
      <xdr:col>55</xdr:col>
      <xdr:colOff>0</xdr:colOff>
      <xdr:row>85</xdr:row>
      <xdr:rowOff>88392</xdr:rowOff>
    </xdr:to>
    <xdr:cxnSp macro="">
      <xdr:nvCxnSpPr>
        <xdr:cNvPr id="249" name="直線コネクタ 248">
          <a:extLst>
            <a:ext uri="{FF2B5EF4-FFF2-40B4-BE49-F238E27FC236}">
              <a16:creationId xmlns:a16="http://schemas.microsoft.com/office/drawing/2014/main" id="{B3962D36-4C4C-4B60-A7AB-E56AD6B9C4ED}"/>
            </a:ext>
          </a:extLst>
        </xdr:cNvPr>
        <xdr:cNvCxnSpPr/>
      </xdr:nvCxnSpPr>
      <xdr:spPr>
        <a:xfrm flipV="1">
          <a:off x="9639300" y="1465554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250" name="楕円 249">
          <a:extLst>
            <a:ext uri="{FF2B5EF4-FFF2-40B4-BE49-F238E27FC236}">
              <a16:creationId xmlns:a16="http://schemas.microsoft.com/office/drawing/2014/main" id="{CF9F64CB-9BA6-43CC-8F07-BEA717CD849B}"/>
            </a:ext>
          </a:extLst>
        </xdr:cNvPr>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91439</xdr:rowOff>
    </xdr:to>
    <xdr:cxnSp macro="">
      <xdr:nvCxnSpPr>
        <xdr:cNvPr id="251" name="直線コネクタ 250">
          <a:extLst>
            <a:ext uri="{FF2B5EF4-FFF2-40B4-BE49-F238E27FC236}">
              <a16:creationId xmlns:a16="http://schemas.microsoft.com/office/drawing/2014/main" id="{B4032C47-1AF5-41C3-867F-2B55DE4972A4}"/>
            </a:ext>
          </a:extLst>
        </xdr:cNvPr>
        <xdr:cNvCxnSpPr/>
      </xdr:nvCxnSpPr>
      <xdr:spPr>
        <a:xfrm flipV="1">
          <a:off x="8750300" y="146616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39878</xdr:rowOff>
    </xdr:from>
    <xdr:to>
      <xdr:col>41</xdr:col>
      <xdr:colOff>101600</xdr:colOff>
      <xdr:row>85</xdr:row>
      <xdr:rowOff>141478</xdr:rowOff>
    </xdr:to>
    <xdr:sp macro="" textlink="">
      <xdr:nvSpPr>
        <xdr:cNvPr id="252" name="楕円 251">
          <a:extLst>
            <a:ext uri="{FF2B5EF4-FFF2-40B4-BE49-F238E27FC236}">
              <a16:creationId xmlns:a16="http://schemas.microsoft.com/office/drawing/2014/main" id="{A30CFD09-B425-4C68-B1FF-1B0321E6C706}"/>
            </a:ext>
          </a:extLst>
        </xdr:cNvPr>
        <xdr:cNvSpPr/>
      </xdr:nvSpPr>
      <xdr:spPr>
        <a:xfrm>
          <a:off x="7810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90678</xdr:rowOff>
    </xdr:from>
    <xdr:to>
      <xdr:col>45</xdr:col>
      <xdr:colOff>177800</xdr:colOff>
      <xdr:row>85</xdr:row>
      <xdr:rowOff>91439</xdr:rowOff>
    </xdr:to>
    <xdr:cxnSp macro="">
      <xdr:nvCxnSpPr>
        <xdr:cNvPr id="253" name="直線コネクタ 252">
          <a:extLst>
            <a:ext uri="{FF2B5EF4-FFF2-40B4-BE49-F238E27FC236}">
              <a16:creationId xmlns:a16="http://schemas.microsoft.com/office/drawing/2014/main" id="{0563BF31-AF72-4751-96BF-1B9C6E5CE9E6}"/>
            </a:ext>
          </a:extLst>
        </xdr:cNvPr>
        <xdr:cNvCxnSpPr/>
      </xdr:nvCxnSpPr>
      <xdr:spPr>
        <a:xfrm>
          <a:off x="7861300" y="146639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130319</xdr:rowOff>
    </xdr:from>
    <xdr:ext cx="469744" cy="259045"/>
    <xdr:sp macro="" textlink="">
      <xdr:nvSpPr>
        <xdr:cNvPr id="254" name="n_1mainValue【福祉施設】&#10;一人当たり面積">
          <a:extLst>
            <a:ext uri="{FF2B5EF4-FFF2-40B4-BE49-F238E27FC236}">
              <a16:creationId xmlns:a16="http://schemas.microsoft.com/office/drawing/2014/main" id="{4CB60DB9-FDB4-45F3-AD8C-83E5E5F198EE}"/>
            </a:ext>
          </a:extLst>
        </xdr:cNvPr>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255" name="n_2mainValue【福祉施設】&#10;一人当たり面積">
          <a:extLst>
            <a:ext uri="{FF2B5EF4-FFF2-40B4-BE49-F238E27FC236}">
              <a16:creationId xmlns:a16="http://schemas.microsoft.com/office/drawing/2014/main" id="{629A82B3-DC0B-4DD7-8EE7-F61E44938938}"/>
            </a:ext>
          </a:extLst>
        </xdr:cNvPr>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158005</xdr:rowOff>
    </xdr:from>
    <xdr:ext cx="469744" cy="259045"/>
    <xdr:sp macro="" textlink="">
      <xdr:nvSpPr>
        <xdr:cNvPr id="256" name="n_3mainValue【福祉施設】&#10;一人当たり面積">
          <a:extLst>
            <a:ext uri="{FF2B5EF4-FFF2-40B4-BE49-F238E27FC236}">
              <a16:creationId xmlns:a16="http://schemas.microsoft.com/office/drawing/2014/main" id="{AB856361-3ADD-49F9-876F-5956C55E5640}"/>
            </a:ext>
          </a:extLst>
        </xdr:cNvPr>
        <xdr:cNvSpPr txBox="1"/>
      </xdr:nvSpPr>
      <xdr:spPr>
        <a:xfrm>
          <a:off x="7626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ACA1A2AF-87E6-4600-8DDD-3676560F67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7D3F85B-BA47-49AB-A541-2D8F57FD31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820B9334-E5C5-4834-A491-185C749888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378D6390-A5EF-416D-8DD6-3E7691C2DF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93A8DD91-051D-42D4-8D61-F63458B671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8433F6D9-A7A5-48DC-8905-D9584AA896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796D60CC-5498-4A75-8BB8-C4AEDCDC4A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3A84191A-DCA6-44F3-8565-43DFD4C11F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4D2AC400-A791-4519-843E-10CAB70983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57EA5D03-6D0D-4D0E-B201-02093B439D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67EA0B6-B534-461C-8E45-8A462D321D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B4E46704-00EE-4310-8EC1-E45587CC95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1512874B-2328-4B3C-A025-D65178B66D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D685C5A7-B113-491E-9BD4-43DEB931B7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F8B78603-9091-422F-B2D6-25C056C9FA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34E657D2-112C-4163-89FF-DE61193E1A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684E0F81-01F9-4480-840F-76636B58C9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37D9654F-8B75-47ED-AF46-3D9B3C5B7E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10E98062-6D1D-432C-B149-7C3F229D5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9F52D731-8A94-4ED3-860E-9C2B9BACEC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38E060DB-F9FB-4BFC-9AAC-C121D83013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4C9A0347-B10D-44F9-B845-6E2DB4BA20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4CACAFBF-EA75-4C49-8692-D4710DA5F7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804393F5-02D5-4895-83E4-C45E46D885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03312548-8466-4A0D-BB70-CC9AE4AB89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BD9102D1-ACB0-424A-A6D5-74E3844A93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a:extLst>
            <a:ext uri="{FF2B5EF4-FFF2-40B4-BE49-F238E27FC236}">
              <a16:creationId xmlns:a16="http://schemas.microsoft.com/office/drawing/2014/main" id="{3B2900AB-3A49-4058-8A06-FA2728C254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a:extLst>
            <a:ext uri="{FF2B5EF4-FFF2-40B4-BE49-F238E27FC236}">
              <a16:creationId xmlns:a16="http://schemas.microsoft.com/office/drawing/2014/main" id="{5E8E643D-20B0-4577-864C-0531E528C46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a:extLst>
            <a:ext uri="{FF2B5EF4-FFF2-40B4-BE49-F238E27FC236}">
              <a16:creationId xmlns:a16="http://schemas.microsoft.com/office/drawing/2014/main" id="{18A71D44-46EE-4D7B-B7D9-96F518DF3E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a:extLst>
            <a:ext uri="{FF2B5EF4-FFF2-40B4-BE49-F238E27FC236}">
              <a16:creationId xmlns:a16="http://schemas.microsoft.com/office/drawing/2014/main" id="{2B85A842-4D9C-4146-B12D-948D2CED6E1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a:extLst>
            <a:ext uri="{FF2B5EF4-FFF2-40B4-BE49-F238E27FC236}">
              <a16:creationId xmlns:a16="http://schemas.microsoft.com/office/drawing/2014/main" id="{F90D7CB5-0B5A-4E81-AB1B-88F85DA9A9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a:extLst>
            <a:ext uri="{FF2B5EF4-FFF2-40B4-BE49-F238E27FC236}">
              <a16:creationId xmlns:a16="http://schemas.microsoft.com/office/drawing/2014/main" id="{5F46D83E-EA21-4E51-87B7-4EB0D79DC1F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a:extLst>
            <a:ext uri="{FF2B5EF4-FFF2-40B4-BE49-F238E27FC236}">
              <a16:creationId xmlns:a16="http://schemas.microsoft.com/office/drawing/2014/main" id="{20F93930-2B01-47FC-8055-4AF5108643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a:extLst>
            <a:ext uri="{FF2B5EF4-FFF2-40B4-BE49-F238E27FC236}">
              <a16:creationId xmlns:a16="http://schemas.microsoft.com/office/drawing/2014/main" id="{28185B86-03AF-4BCC-809D-E9014047C3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a:extLst>
            <a:ext uri="{FF2B5EF4-FFF2-40B4-BE49-F238E27FC236}">
              <a16:creationId xmlns:a16="http://schemas.microsoft.com/office/drawing/2014/main" id="{37602F37-7F0F-4AF8-9D48-BA6A5F8574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a:extLst>
            <a:ext uri="{FF2B5EF4-FFF2-40B4-BE49-F238E27FC236}">
              <a16:creationId xmlns:a16="http://schemas.microsoft.com/office/drawing/2014/main" id="{E9093E95-421E-4640-B08C-401FD7B8A0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a:extLst>
            <a:ext uri="{FF2B5EF4-FFF2-40B4-BE49-F238E27FC236}">
              <a16:creationId xmlns:a16="http://schemas.microsoft.com/office/drawing/2014/main" id="{ED099647-9E61-4A3F-A635-BE73CE4539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a:extLst>
            <a:ext uri="{FF2B5EF4-FFF2-40B4-BE49-F238E27FC236}">
              <a16:creationId xmlns:a16="http://schemas.microsoft.com/office/drawing/2014/main" id="{3AA3B250-AF13-4790-B0AC-8E94AA42FFE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DB30B87A-0285-4214-9DDA-F4054D1C96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735F4E9-DDFD-4A29-83CE-7D83E46B42C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D8E54C88-446D-433A-AA9E-B79721758A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98" name="直線コネクタ 297">
          <a:extLst>
            <a:ext uri="{FF2B5EF4-FFF2-40B4-BE49-F238E27FC236}">
              <a16:creationId xmlns:a16="http://schemas.microsoft.com/office/drawing/2014/main" id="{9232D19A-177D-4634-8D01-30D8BFB35616}"/>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99" name="【一般廃棄物処理施設】&#10;有形固定資産減価償却率最小値テキスト">
          <a:extLst>
            <a:ext uri="{FF2B5EF4-FFF2-40B4-BE49-F238E27FC236}">
              <a16:creationId xmlns:a16="http://schemas.microsoft.com/office/drawing/2014/main" id="{6D6FFC30-5BF9-408C-9473-2563D502713F}"/>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00" name="直線コネクタ 299">
          <a:extLst>
            <a:ext uri="{FF2B5EF4-FFF2-40B4-BE49-F238E27FC236}">
              <a16:creationId xmlns:a16="http://schemas.microsoft.com/office/drawing/2014/main" id="{3245EE81-7343-4B78-9539-FA0D3E536305}"/>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1" name="【一般廃棄物処理施設】&#10;有形固定資産減価償却率最大値テキスト">
          <a:extLst>
            <a:ext uri="{FF2B5EF4-FFF2-40B4-BE49-F238E27FC236}">
              <a16:creationId xmlns:a16="http://schemas.microsoft.com/office/drawing/2014/main" id="{C96CA019-7D3C-4A7E-A259-74E8D8B7525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2" name="直線コネクタ 301">
          <a:extLst>
            <a:ext uri="{FF2B5EF4-FFF2-40B4-BE49-F238E27FC236}">
              <a16:creationId xmlns:a16="http://schemas.microsoft.com/office/drawing/2014/main" id="{5637969D-3A12-47E2-B3D0-FC2C5DC9950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802B433B-D9B3-4611-9FA6-5A7650E49373}"/>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04" name="フローチャート: 判断 303">
          <a:extLst>
            <a:ext uri="{FF2B5EF4-FFF2-40B4-BE49-F238E27FC236}">
              <a16:creationId xmlns:a16="http://schemas.microsoft.com/office/drawing/2014/main" id="{176412DA-0D14-4DA1-8D11-260ECB4C4DA6}"/>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05" name="フローチャート: 判断 304">
          <a:extLst>
            <a:ext uri="{FF2B5EF4-FFF2-40B4-BE49-F238E27FC236}">
              <a16:creationId xmlns:a16="http://schemas.microsoft.com/office/drawing/2014/main" id="{0A4987CF-F346-4F65-A938-44CB2EF7899E}"/>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06" name="n_1aveValue【一般廃棄物処理施設】&#10;有形固定資産減価償却率">
          <a:extLst>
            <a:ext uri="{FF2B5EF4-FFF2-40B4-BE49-F238E27FC236}">
              <a16:creationId xmlns:a16="http://schemas.microsoft.com/office/drawing/2014/main" id="{E9602CF3-913A-4AF7-BA01-0B1A824E7A8E}"/>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07" name="フローチャート: 判断 306">
          <a:extLst>
            <a:ext uri="{FF2B5EF4-FFF2-40B4-BE49-F238E27FC236}">
              <a16:creationId xmlns:a16="http://schemas.microsoft.com/office/drawing/2014/main" id="{806704A9-4EE0-46D6-83D6-EC68843D227B}"/>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08" name="n_2aveValue【一般廃棄物処理施設】&#10;有形固定資産減価償却率">
          <a:extLst>
            <a:ext uri="{FF2B5EF4-FFF2-40B4-BE49-F238E27FC236}">
              <a16:creationId xmlns:a16="http://schemas.microsoft.com/office/drawing/2014/main" id="{B54A5CD5-9E6B-4AC0-93CE-E9CF7E2B1123}"/>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66222</xdr:rowOff>
    </xdr:from>
    <xdr:to>
      <xdr:col>72</xdr:col>
      <xdr:colOff>38100</xdr:colOff>
      <xdr:row>36</xdr:row>
      <xdr:rowOff>167822</xdr:rowOff>
    </xdr:to>
    <xdr:sp macro="" textlink="">
      <xdr:nvSpPr>
        <xdr:cNvPr id="309" name="フローチャート: 判断 308">
          <a:extLst>
            <a:ext uri="{FF2B5EF4-FFF2-40B4-BE49-F238E27FC236}">
              <a16:creationId xmlns:a16="http://schemas.microsoft.com/office/drawing/2014/main" id="{C39C1D68-92EF-4C8B-8E7C-0FD57795F613}"/>
            </a:ext>
          </a:extLst>
        </xdr:cNvPr>
        <xdr:cNvSpPr/>
      </xdr:nvSpPr>
      <xdr:spPr>
        <a:xfrm>
          <a:off x="13652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12899</xdr:rowOff>
    </xdr:from>
    <xdr:ext cx="405111" cy="259045"/>
    <xdr:sp macro="" textlink="">
      <xdr:nvSpPr>
        <xdr:cNvPr id="310" name="n_3aveValue【一般廃棄物処理施設】&#10;有形固定資産減価償却率">
          <a:extLst>
            <a:ext uri="{FF2B5EF4-FFF2-40B4-BE49-F238E27FC236}">
              <a16:creationId xmlns:a16="http://schemas.microsoft.com/office/drawing/2014/main" id="{4F13D5A0-702A-4FF5-ADAD-04C88BA04537}"/>
            </a:ext>
          </a:extLst>
        </xdr:cNvPr>
        <xdr:cNvSpPr txBox="1"/>
      </xdr:nvSpPr>
      <xdr:spPr>
        <a:xfrm>
          <a:off x="13500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DB9E85FD-18F6-4BB7-A2D2-E13A81D4AA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308AB5E8-F7BA-4DD2-B0ED-583B3585E4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91F8A6AC-5A6E-4EA9-9FB0-B6AD5B4D0E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7B664415-DE15-4588-A83B-44A7CF103F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93ECB911-86EB-4BDB-9685-BCA1C5779B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16" name="楕円 315">
          <a:extLst>
            <a:ext uri="{FF2B5EF4-FFF2-40B4-BE49-F238E27FC236}">
              <a16:creationId xmlns:a16="http://schemas.microsoft.com/office/drawing/2014/main" id="{D817EE97-0AC1-4315-881A-0D5CE2BEED70}"/>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317" name="【一般廃棄物処理施設】&#10;有形固定資産減価償却率該当値テキスト">
          <a:extLst>
            <a:ext uri="{FF2B5EF4-FFF2-40B4-BE49-F238E27FC236}">
              <a16:creationId xmlns:a16="http://schemas.microsoft.com/office/drawing/2014/main" id="{1C07ADA7-70CE-4444-8E2B-CB8B23DB66E2}"/>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318" name="楕円 317">
          <a:extLst>
            <a:ext uri="{FF2B5EF4-FFF2-40B4-BE49-F238E27FC236}">
              <a16:creationId xmlns:a16="http://schemas.microsoft.com/office/drawing/2014/main" id="{88CE7495-6F33-4CCE-AE2C-C4D03FB324F9}"/>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30480</xdr:rowOff>
    </xdr:to>
    <xdr:cxnSp macro="">
      <xdr:nvCxnSpPr>
        <xdr:cNvPr id="319" name="直線コネクタ 318">
          <a:extLst>
            <a:ext uri="{FF2B5EF4-FFF2-40B4-BE49-F238E27FC236}">
              <a16:creationId xmlns:a16="http://schemas.microsoft.com/office/drawing/2014/main" id="{74636DF6-1B32-49F3-80F0-0518BBCF04B6}"/>
            </a:ext>
          </a:extLst>
        </xdr:cNvPr>
        <xdr:cNvCxnSpPr/>
      </xdr:nvCxnSpPr>
      <xdr:spPr>
        <a:xfrm flipV="1">
          <a:off x="15481300" y="65276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320" name="楕円 319">
          <a:extLst>
            <a:ext uri="{FF2B5EF4-FFF2-40B4-BE49-F238E27FC236}">
              <a16:creationId xmlns:a16="http://schemas.microsoft.com/office/drawing/2014/main" id="{8BDC694F-374D-4D80-AC6A-EF4C101F5D7E}"/>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30480</xdr:rowOff>
    </xdr:to>
    <xdr:cxnSp macro="">
      <xdr:nvCxnSpPr>
        <xdr:cNvPr id="321" name="直線コネクタ 320">
          <a:extLst>
            <a:ext uri="{FF2B5EF4-FFF2-40B4-BE49-F238E27FC236}">
              <a16:creationId xmlns:a16="http://schemas.microsoft.com/office/drawing/2014/main" id="{BFE05CD3-C34D-4EAE-9DBB-8C616A34DB48}"/>
            </a:ext>
          </a:extLst>
        </xdr:cNvPr>
        <xdr:cNvCxnSpPr/>
      </xdr:nvCxnSpPr>
      <xdr:spPr>
        <a:xfrm>
          <a:off x="14592300" y="649169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92347</xdr:rowOff>
    </xdr:from>
    <xdr:to>
      <xdr:col>72</xdr:col>
      <xdr:colOff>38100</xdr:colOff>
      <xdr:row>38</xdr:row>
      <xdr:rowOff>22497</xdr:rowOff>
    </xdr:to>
    <xdr:sp macro="" textlink="">
      <xdr:nvSpPr>
        <xdr:cNvPr id="322" name="楕円 321">
          <a:extLst>
            <a:ext uri="{FF2B5EF4-FFF2-40B4-BE49-F238E27FC236}">
              <a16:creationId xmlns:a16="http://schemas.microsoft.com/office/drawing/2014/main" id="{B37A8F4F-CD18-4F72-B1C0-E1369F92E343}"/>
            </a:ext>
          </a:extLst>
        </xdr:cNvPr>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143147</xdr:rowOff>
    </xdr:from>
    <xdr:to>
      <xdr:col>76</xdr:col>
      <xdr:colOff>114300</xdr:colOff>
      <xdr:row>37</xdr:row>
      <xdr:rowOff>148046</xdr:rowOff>
    </xdr:to>
    <xdr:cxnSp macro="">
      <xdr:nvCxnSpPr>
        <xdr:cNvPr id="323" name="直線コネクタ 322">
          <a:extLst>
            <a:ext uri="{FF2B5EF4-FFF2-40B4-BE49-F238E27FC236}">
              <a16:creationId xmlns:a16="http://schemas.microsoft.com/office/drawing/2014/main" id="{D8E06A53-B954-4EA8-A971-59C0F4C5A6AE}"/>
            </a:ext>
          </a:extLst>
        </xdr:cNvPr>
        <xdr:cNvCxnSpPr/>
      </xdr:nvCxnSpPr>
      <xdr:spPr>
        <a:xfrm>
          <a:off x="13703300" y="64867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1EFE06ED-42B5-468D-8008-A895A968A11F}"/>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18523</xdr:rowOff>
    </xdr:from>
    <xdr:ext cx="405111" cy="259045"/>
    <xdr:sp macro="" textlink="">
      <xdr:nvSpPr>
        <xdr:cNvPr id="325" name="n_2mainValue【一般廃棄物処理施設】&#10;有形固定資産減価償却率">
          <a:extLst>
            <a:ext uri="{FF2B5EF4-FFF2-40B4-BE49-F238E27FC236}">
              <a16:creationId xmlns:a16="http://schemas.microsoft.com/office/drawing/2014/main" id="{F5945D93-9E9D-4734-9E65-1B0A08D2DCBE}"/>
            </a:ext>
          </a:extLst>
        </xdr:cNvPr>
        <xdr:cNvSpPr txBox="1"/>
      </xdr:nvSpPr>
      <xdr:spPr>
        <a:xfrm>
          <a:off x="14389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13624</xdr:rowOff>
    </xdr:from>
    <xdr:ext cx="405111" cy="259045"/>
    <xdr:sp macro="" textlink="">
      <xdr:nvSpPr>
        <xdr:cNvPr id="326" name="n_3mainValue【一般廃棄物処理施設】&#10;有形固定資産減価償却率">
          <a:extLst>
            <a:ext uri="{FF2B5EF4-FFF2-40B4-BE49-F238E27FC236}">
              <a16:creationId xmlns:a16="http://schemas.microsoft.com/office/drawing/2014/main" id="{54A45F5A-27B8-454C-848C-5E17B15211DA}"/>
            </a:ext>
          </a:extLst>
        </xdr:cNvPr>
        <xdr:cNvSpPr txBox="1"/>
      </xdr:nvSpPr>
      <xdr:spPr>
        <a:xfrm>
          <a:off x="13500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12652E0A-8CBC-485C-AB1C-B524402597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F92B1782-9269-4156-A9F1-8969EC73D6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A8C5D5B2-BA9A-4507-BE30-C8444390B2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5504F1D5-CDE6-4686-91EE-7A37B2C167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BAABD278-B9C1-4951-A351-DC1345029E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69DCFFC3-9E1A-4437-8B7D-BE84425404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DC3F93FB-AC5F-4867-94F1-A2D896EE71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EF148AB1-3384-4A2B-959B-9B0B0599DE3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19EB5DFA-0246-459B-97F2-9F79BF3EFB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7D9E99D9-04FC-44DA-B6B0-A9C5AA2889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3BB4F580-9EA6-4D6B-BF54-C35FA094E3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8" name="テキスト ボックス 337">
          <a:extLst>
            <a:ext uri="{FF2B5EF4-FFF2-40B4-BE49-F238E27FC236}">
              <a16:creationId xmlns:a16="http://schemas.microsoft.com/office/drawing/2014/main" id="{1CAB9051-28C0-4126-83EB-16E550D35B0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926F3EB2-C90F-4473-ACE2-EB22AE7A37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0" name="テキスト ボックス 339">
          <a:extLst>
            <a:ext uri="{FF2B5EF4-FFF2-40B4-BE49-F238E27FC236}">
              <a16:creationId xmlns:a16="http://schemas.microsoft.com/office/drawing/2014/main" id="{424F925C-D879-43C3-A101-3DC8C90FEF2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9BCAF5E0-A0B0-4D87-9660-627CBECD811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2" name="テキスト ボックス 341">
          <a:extLst>
            <a:ext uri="{FF2B5EF4-FFF2-40B4-BE49-F238E27FC236}">
              <a16:creationId xmlns:a16="http://schemas.microsoft.com/office/drawing/2014/main" id="{BF1E2B85-6C06-48DF-AD19-BD961545400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60B4D664-D18D-4D1E-B07E-24120FCDB1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4" name="テキスト ボックス 343">
          <a:extLst>
            <a:ext uri="{FF2B5EF4-FFF2-40B4-BE49-F238E27FC236}">
              <a16:creationId xmlns:a16="http://schemas.microsoft.com/office/drawing/2014/main" id="{A7D28F4F-2416-408C-A936-526115B9752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CFC00A5A-2E1D-470F-8E75-5ED985BB1E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a:extLst>
            <a:ext uri="{FF2B5EF4-FFF2-40B4-BE49-F238E27FC236}">
              <a16:creationId xmlns:a16="http://schemas.microsoft.com/office/drawing/2014/main" id="{7392165C-A192-43F1-B971-C0225D82EBE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D5D27F1D-FF05-453E-94F5-629679482F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48" name="直線コネクタ 347">
          <a:extLst>
            <a:ext uri="{FF2B5EF4-FFF2-40B4-BE49-F238E27FC236}">
              <a16:creationId xmlns:a16="http://schemas.microsoft.com/office/drawing/2014/main" id="{B83ACC81-FC7C-48D8-9C0D-2F71BE17F6B7}"/>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49" name="【一般廃棄物処理施設】&#10;一人当たり有形固定資産（償却資産）額最小値テキスト">
          <a:extLst>
            <a:ext uri="{FF2B5EF4-FFF2-40B4-BE49-F238E27FC236}">
              <a16:creationId xmlns:a16="http://schemas.microsoft.com/office/drawing/2014/main" id="{A16D6136-9D5C-4FE6-8636-4991D3C75CA3}"/>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50" name="直線コネクタ 349">
          <a:extLst>
            <a:ext uri="{FF2B5EF4-FFF2-40B4-BE49-F238E27FC236}">
              <a16:creationId xmlns:a16="http://schemas.microsoft.com/office/drawing/2014/main" id="{C111F3C3-7D89-44E2-BCED-5CD3894C70A5}"/>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51" name="【一般廃棄物処理施設】&#10;一人当たり有形固定資産（償却資産）額最大値テキスト">
          <a:extLst>
            <a:ext uri="{FF2B5EF4-FFF2-40B4-BE49-F238E27FC236}">
              <a16:creationId xmlns:a16="http://schemas.microsoft.com/office/drawing/2014/main" id="{647B5E65-1C30-41BB-88EB-6F5504497789}"/>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52" name="直線コネクタ 351">
          <a:extLst>
            <a:ext uri="{FF2B5EF4-FFF2-40B4-BE49-F238E27FC236}">
              <a16:creationId xmlns:a16="http://schemas.microsoft.com/office/drawing/2014/main" id="{F09097F5-5013-4DCC-94A8-8CD60F3C3872}"/>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AEC4FDB4-12DD-464E-83EE-CDAB94167E6F}"/>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54" name="フローチャート: 判断 353">
          <a:extLst>
            <a:ext uri="{FF2B5EF4-FFF2-40B4-BE49-F238E27FC236}">
              <a16:creationId xmlns:a16="http://schemas.microsoft.com/office/drawing/2014/main" id="{920A1CE1-26E5-440C-87AC-C9B4EC134914}"/>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55" name="フローチャート: 判断 354">
          <a:extLst>
            <a:ext uri="{FF2B5EF4-FFF2-40B4-BE49-F238E27FC236}">
              <a16:creationId xmlns:a16="http://schemas.microsoft.com/office/drawing/2014/main" id="{F11D8FA4-2BEE-4BCF-809D-22020C67C65B}"/>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BBC07385-0C27-4187-ACA5-87E029994143}"/>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57" name="フローチャート: 判断 356">
          <a:extLst>
            <a:ext uri="{FF2B5EF4-FFF2-40B4-BE49-F238E27FC236}">
              <a16:creationId xmlns:a16="http://schemas.microsoft.com/office/drawing/2014/main" id="{BB8BA360-09EB-44D8-8C1D-DB764F8D44A7}"/>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58" name="n_2aveValue【一般廃棄物処理施設】&#10;一人当たり有形固定資産（償却資産）額">
          <a:extLst>
            <a:ext uri="{FF2B5EF4-FFF2-40B4-BE49-F238E27FC236}">
              <a16:creationId xmlns:a16="http://schemas.microsoft.com/office/drawing/2014/main" id="{9509C2D4-9954-479D-A800-86FA47F1C330}"/>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32075</xdr:rowOff>
    </xdr:from>
    <xdr:to>
      <xdr:col>102</xdr:col>
      <xdr:colOff>165100</xdr:colOff>
      <xdr:row>40</xdr:row>
      <xdr:rowOff>133675</xdr:rowOff>
    </xdr:to>
    <xdr:sp macro="" textlink="">
      <xdr:nvSpPr>
        <xdr:cNvPr id="359" name="フローチャート: 判断 358">
          <a:extLst>
            <a:ext uri="{FF2B5EF4-FFF2-40B4-BE49-F238E27FC236}">
              <a16:creationId xmlns:a16="http://schemas.microsoft.com/office/drawing/2014/main" id="{B9F93348-20C2-4934-972B-8D4AE65DC96D}"/>
            </a:ext>
          </a:extLst>
        </xdr:cNvPr>
        <xdr:cNvSpPr/>
      </xdr:nvSpPr>
      <xdr:spPr>
        <a:xfrm>
          <a:off x="19494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124802</xdr:rowOff>
    </xdr:from>
    <xdr:ext cx="534377" cy="259045"/>
    <xdr:sp macro="" textlink="">
      <xdr:nvSpPr>
        <xdr:cNvPr id="360" name="n_3aveValue【一般廃棄物処理施設】&#10;一人当たり有形固定資産（償却資産）額">
          <a:extLst>
            <a:ext uri="{FF2B5EF4-FFF2-40B4-BE49-F238E27FC236}">
              <a16:creationId xmlns:a16="http://schemas.microsoft.com/office/drawing/2014/main" id="{3B138FF3-2976-40C9-B051-7097B220E594}"/>
            </a:ext>
          </a:extLst>
        </xdr:cNvPr>
        <xdr:cNvSpPr txBox="1"/>
      </xdr:nvSpPr>
      <xdr:spPr>
        <a:xfrm>
          <a:off x="19278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AE7E21B9-FDD9-4DE9-ACCC-034FF67931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C310AA97-74DD-4CFA-818C-DBC51446EB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53132DF6-ECB9-45E0-A100-651082C08B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3A2BDFED-E816-4170-A6D8-81A9C50B79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70AE6CB-9799-4046-8886-EBF3815C6E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156370</xdr:rowOff>
    </xdr:from>
    <xdr:to>
      <xdr:col>116</xdr:col>
      <xdr:colOff>114300</xdr:colOff>
      <xdr:row>39</xdr:row>
      <xdr:rowOff>86520</xdr:rowOff>
    </xdr:to>
    <xdr:sp macro="" textlink="">
      <xdr:nvSpPr>
        <xdr:cNvPr id="366" name="楕円 365">
          <a:extLst>
            <a:ext uri="{FF2B5EF4-FFF2-40B4-BE49-F238E27FC236}">
              <a16:creationId xmlns:a16="http://schemas.microsoft.com/office/drawing/2014/main" id="{334CBE25-0B4F-41A0-BB96-A4050BDC7CC0}"/>
            </a:ext>
          </a:extLst>
        </xdr:cNvPr>
        <xdr:cNvSpPr/>
      </xdr:nvSpPr>
      <xdr:spPr>
        <a:xfrm>
          <a:off x="221107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7797</xdr:rowOff>
    </xdr:from>
    <xdr:ext cx="599010" cy="259045"/>
    <xdr:sp macro="" textlink="">
      <xdr:nvSpPr>
        <xdr:cNvPr id="367" name="【一般廃棄物処理施設】&#10;一人当たり有形固定資産（償却資産）額該当値テキスト">
          <a:extLst>
            <a:ext uri="{FF2B5EF4-FFF2-40B4-BE49-F238E27FC236}">
              <a16:creationId xmlns:a16="http://schemas.microsoft.com/office/drawing/2014/main" id="{1D93B033-5F76-4BC8-AF77-BF1F07E5C48B}"/>
            </a:ext>
          </a:extLst>
        </xdr:cNvPr>
        <xdr:cNvSpPr txBox="1"/>
      </xdr:nvSpPr>
      <xdr:spPr>
        <a:xfrm>
          <a:off x="22199600" y="652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165580</xdr:rowOff>
    </xdr:from>
    <xdr:to>
      <xdr:col>112</xdr:col>
      <xdr:colOff>38100</xdr:colOff>
      <xdr:row>39</xdr:row>
      <xdr:rowOff>95730</xdr:rowOff>
    </xdr:to>
    <xdr:sp macro="" textlink="">
      <xdr:nvSpPr>
        <xdr:cNvPr id="368" name="楕円 367">
          <a:extLst>
            <a:ext uri="{FF2B5EF4-FFF2-40B4-BE49-F238E27FC236}">
              <a16:creationId xmlns:a16="http://schemas.microsoft.com/office/drawing/2014/main" id="{E20EE011-33D1-48D4-9798-8A7C846AC580}"/>
            </a:ext>
          </a:extLst>
        </xdr:cNvPr>
        <xdr:cNvSpPr/>
      </xdr:nvSpPr>
      <xdr:spPr>
        <a:xfrm>
          <a:off x="21272500" y="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35720</xdr:rowOff>
    </xdr:from>
    <xdr:to>
      <xdr:col>116</xdr:col>
      <xdr:colOff>63500</xdr:colOff>
      <xdr:row>39</xdr:row>
      <xdr:rowOff>44930</xdr:rowOff>
    </xdr:to>
    <xdr:cxnSp macro="">
      <xdr:nvCxnSpPr>
        <xdr:cNvPr id="369" name="直線コネクタ 368">
          <a:extLst>
            <a:ext uri="{FF2B5EF4-FFF2-40B4-BE49-F238E27FC236}">
              <a16:creationId xmlns:a16="http://schemas.microsoft.com/office/drawing/2014/main" id="{388F8B18-4224-41BD-9EE2-AD6399381ADB}"/>
            </a:ext>
          </a:extLst>
        </xdr:cNvPr>
        <xdr:cNvCxnSpPr/>
      </xdr:nvCxnSpPr>
      <xdr:spPr>
        <a:xfrm flipV="1">
          <a:off x="21323300" y="6722270"/>
          <a:ext cx="8382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18979</xdr:rowOff>
    </xdr:from>
    <xdr:to>
      <xdr:col>107</xdr:col>
      <xdr:colOff>101600</xdr:colOff>
      <xdr:row>39</xdr:row>
      <xdr:rowOff>120579</xdr:rowOff>
    </xdr:to>
    <xdr:sp macro="" textlink="">
      <xdr:nvSpPr>
        <xdr:cNvPr id="370" name="楕円 369">
          <a:extLst>
            <a:ext uri="{FF2B5EF4-FFF2-40B4-BE49-F238E27FC236}">
              <a16:creationId xmlns:a16="http://schemas.microsoft.com/office/drawing/2014/main" id="{02FDA1F3-4BFF-4035-AEC2-4A8AD655F3B2}"/>
            </a:ext>
          </a:extLst>
        </xdr:cNvPr>
        <xdr:cNvSpPr/>
      </xdr:nvSpPr>
      <xdr:spPr>
        <a:xfrm>
          <a:off x="20383500" y="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44930</xdr:rowOff>
    </xdr:from>
    <xdr:to>
      <xdr:col>111</xdr:col>
      <xdr:colOff>177800</xdr:colOff>
      <xdr:row>39</xdr:row>
      <xdr:rowOff>69779</xdr:rowOff>
    </xdr:to>
    <xdr:cxnSp macro="">
      <xdr:nvCxnSpPr>
        <xdr:cNvPr id="371" name="直線コネクタ 370">
          <a:extLst>
            <a:ext uri="{FF2B5EF4-FFF2-40B4-BE49-F238E27FC236}">
              <a16:creationId xmlns:a16="http://schemas.microsoft.com/office/drawing/2014/main" id="{033F8296-3EF0-4FA4-8C20-C047444CBB0E}"/>
            </a:ext>
          </a:extLst>
        </xdr:cNvPr>
        <xdr:cNvCxnSpPr/>
      </xdr:nvCxnSpPr>
      <xdr:spPr>
        <a:xfrm flipV="1">
          <a:off x="20434300" y="6731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91237</xdr:rowOff>
    </xdr:from>
    <xdr:to>
      <xdr:col>102</xdr:col>
      <xdr:colOff>165100</xdr:colOff>
      <xdr:row>39</xdr:row>
      <xdr:rowOff>21387</xdr:rowOff>
    </xdr:to>
    <xdr:sp macro="" textlink="">
      <xdr:nvSpPr>
        <xdr:cNvPr id="372" name="楕円 371">
          <a:extLst>
            <a:ext uri="{FF2B5EF4-FFF2-40B4-BE49-F238E27FC236}">
              <a16:creationId xmlns:a16="http://schemas.microsoft.com/office/drawing/2014/main" id="{F727CB1B-8B8A-4151-9F7E-EE2243FF8725}"/>
            </a:ext>
          </a:extLst>
        </xdr:cNvPr>
        <xdr:cNvSpPr/>
      </xdr:nvSpPr>
      <xdr:spPr>
        <a:xfrm>
          <a:off x="19494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142037</xdr:rowOff>
    </xdr:from>
    <xdr:to>
      <xdr:col>107</xdr:col>
      <xdr:colOff>50800</xdr:colOff>
      <xdr:row>39</xdr:row>
      <xdr:rowOff>69779</xdr:rowOff>
    </xdr:to>
    <xdr:cxnSp macro="">
      <xdr:nvCxnSpPr>
        <xdr:cNvPr id="373" name="直線コネクタ 372">
          <a:extLst>
            <a:ext uri="{FF2B5EF4-FFF2-40B4-BE49-F238E27FC236}">
              <a16:creationId xmlns:a16="http://schemas.microsoft.com/office/drawing/2014/main" id="{A620076E-28C8-4F4D-B0BD-347BF09C141F}"/>
            </a:ext>
          </a:extLst>
        </xdr:cNvPr>
        <xdr:cNvCxnSpPr/>
      </xdr:nvCxnSpPr>
      <xdr:spPr>
        <a:xfrm>
          <a:off x="19545300" y="6657137"/>
          <a:ext cx="889000" cy="9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112257</xdr:rowOff>
    </xdr:from>
    <xdr:ext cx="599010" cy="259045"/>
    <xdr:sp macro="" textlink="">
      <xdr:nvSpPr>
        <xdr:cNvPr id="374" name="n_1mainValue【一般廃棄物処理施設】&#10;一人当たり有形固定資産（償却資産）額">
          <a:extLst>
            <a:ext uri="{FF2B5EF4-FFF2-40B4-BE49-F238E27FC236}">
              <a16:creationId xmlns:a16="http://schemas.microsoft.com/office/drawing/2014/main" id="{73AE7FE6-9A39-435A-8C00-6538FA9A4402}"/>
            </a:ext>
          </a:extLst>
        </xdr:cNvPr>
        <xdr:cNvSpPr txBox="1"/>
      </xdr:nvSpPr>
      <xdr:spPr>
        <a:xfrm>
          <a:off x="21011095" y="64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137106</xdr:rowOff>
    </xdr:from>
    <xdr:ext cx="599010" cy="259045"/>
    <xdr:sp macro="" textlink="">
      <xdr:nvSpPr>
        <xdr:cNvPr id="375" name="n_2mainValue【一般廃棄物処理施設】&#10;一人当たり有形固定資産（償却資産）額">
          <a:extLst>
            <a:ext uri="{FF2B5EF4-FFF2-40B4-BE49-F238E27FC236}">
              <a16:creationId xmlns:a16="http://schemas.microsoft.com/office/drawing/2014/main" id="{3BD39E66-597B-4E41-B3C6-5E64EA9496A4}"/>
            </a:ext>
          </a:extLst>
        </xdr:cNvPr>
        <xdr:cNvSpPr txBox="1"/>
      </xdr:nvSpPr>
      <xdr:spPr>
        <a:xfrm>
          <a:off x="20134795" y="6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37914</xdr:rowOff>
    </xdr:from>
    <xdr:ext cx="599010" cy="259045"/>
    <xdr:sp macro="" textlink="">
      <xdr:nvSpPr>
        <xdr:cNvPr id="376" name="n_3mainValue【一般廃棄物処理施設】&#10;一人当たり有形固定資産（償却資産）額">
          <a:extLst>
            <a:ext uri="{FF2B5EF4-FFF2-40B4-BE49-F238E27FC236}">
              <a16:creationId xmlns:a16="http://schemas.microsoft.com/office/drawing/2014/main" id="{282884EB-ED38-4CD5-9657-5B11A27D7498}"/>
            </a:ext>
          </a:extLst>
        </xdr:cNvPr>
        <xdr:cNvSpPr txBox="1"/>
      </xdr:nvSpPr>
      <xdr:spPr>
        <a:xfrm>
          <a:off x="19245795" y="63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45D54F99-BB03-4E24-AD70-9095F2978B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36945388-CBDC-4F46-B6A2-CD5A901614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A53981F-27F4-4285-A666-04F7D9BC83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F71F8E81-0929-4F34-880D-C9C42FF0B3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4B4D56B9-E474-4FBB-BBEE-CBD93F3750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17E77ED7-5699-44F6-BF62-1101DAD7E4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B41131CA-C83E-4EBF-BFB6-50389614BD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F927CB3C-D53A-4E8C-816E-D275019860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F628CC27-DA89-45C0-971C-A4E9725632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AC2D2293-C6D5-42C5-950B-63010220D8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a:extLst>
            <a:ext uri="{FF2B5EF4-FFF2-40B4-BE49-F238E27FC236}">
              <a16:creationId xmlns:a16="http://schemas.microsoft.com/office/drawing/2014/main" id="{E432E92F-EE9A-48F0-A69C-96D705CA6BD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8" name="テキスト ボックス 387">
          <a:extLst>
            <a:ext uri="{FF2B5EF4-FFF2-40B4-BE49-F238E27FC236}">
              <a16:creationId xmlns:a16="http://schemas.microsoft.com/office/drawing/2014/main" id="{F4D10B17-64CD-48DF-9DAC-C55B96220758}"/>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a:extLst>
            <a:ext uri="{FF2B5EF4-FFF2-40B4-BE49-F238E27FC236}">
              <a16:creationId xmlns:a16="http://schemas.microsoft.com/office/drawing/2014/main" id="{F0857FE5-74A0-4A09-AFBD-F42E91BF0C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a:extLst>
            <a:ext uri="{FF2B5EF4-FFF2-40B4-BE49-F238E27FC236}">
              <a16:creationId xmlns:a16="http://schemas.microsoft.com/office/drawing/2014/main" id="{46E6B954-0219-4D9F-BD45-91326332D8B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a:extLst>
            <a:ext uri="{FF2B5EF4-FFF2-40B4-BE49-F238E27FC236}">
              <a16:creationId xmlns:a16="http://schemas.microsoft.com/office/drawing/2014/main" id="{1F865DAD-DAEE-41EA-AB9D-B25ADE86FF8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a:extLst>
            <a:ext uri="{FF2B5EF4-FFF2-40B4-BE49-F238E27FC236}">
              <a16:creationId xmlns:a16="http://schemas.microsoft.com/office/drawing/2014/main" id="{1F238D0D-774E-49FF-A37C-5DEA555817B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a:extLst>
            <a:ext uri="{FF2B5EF4-FFF2-40B4-BE49-F238E27FC236}">
              <a16:creationId xmlns:a16="http://schemas.microsoft.com/office/drawing/2014/main" id="{B3C9601E-A165-4B01-891F-25BC5F68014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a:extLst>
            <a:ext uri="{FF2B5EF4-FFF2-40B4-BE49-F238E27FC236}">
              <a16:creationId xmlns:a16="http://schemas.microsoft.com/office/drawing/2014/main" id="{58AC2808-F053-4C6C-BBE9-42961026B3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a:extLst>
            <a:ext uri="{FF2B5EF4-FFF2-40B4-BE49-F238E27FC236}">
              <a16:creationId xmlns:a16="http://schemas.microsoft.com/office/drawing/2014/main" id="{7258B4A7-3616-4977-AA25-DE8A3058BA0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a:extLst>
            <a:ext uri="{FF2B5EF4-FFF2-40B4-BE49-F238E27FC236}">
              <a16:creationId xmlns:a16="http://schemas.microsoft.com/office/drawing/2014/main" id="{9F840622-7B40-448E-BC25-283161F5DA0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a:extLst>
            <a:ext uri="{FF2B5EF4-FFF2-40B4-BE49-F238E27FC236}">
              <a16:creationId xmlns:a16="http://schemas.microsoft.com/office/drawing/2014/main" id="{17D90F5E-99B5-4F48-A86C-FEF0AB262D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a:extLst>
            <a:ext uri="{FF2B5EF4-FFF2-40B4-BE49-F238E27FC236}">
              <a16:creationId xmlns:a16="http://schemas.microsoft.com/office/drawing/2014/main" id="{D103E43C-F047-41D3-B689-FDA808F1C57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a:extLst>
            <a:ext uri="{FF2B5EF4-FFF2-40B4-BE49-F238E27FC236}">
              <a16:creationId xmlns:a16="http://schemas.microsoft.com/office/drawing/2014/main" id="{D776177E-1BD2-497C-8519-37FFB907D1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00" name="直線コネクタ 399">
          <a:extLst>
            <a:ext uri="{FF2B5EF4-FFF2-40B4-BE49-F238E27FC236}">
              <a16:creationId xmlns:a16="http://schemas.microsoft.com/office/drawing/2014/main" id="{8829ECD8-6CDE-4539-9A44-813B0FB8BCC6}"/>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01" name="【保健センター・保健所】&#10;有形固定資産減価償却率最小値テキスト">
          <a:extLst>
            <a:ext uri="{FF2B5EF4-FFF2-40B4-BE49-F238E27FC236}">
              <a16:creationId xmlns:a16="http://schemas.microsoft.com/office/drawing/2014/main" id="{B4C59E57-13ED-4357-A7DB-D20223518F2E}"/>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02" name="直線コネクタ 401">
          <a:extLst>
            <a:ext uri="{FF2B5EF4-FFF2-40B4-BE49-F238E27FC236}">
              <a16:creationId xmlns:a16="http://schemas.microsoft.com/office/drawing/2014/main" id="{1CB582B6-6843-4E34-B724-E294CF3B1A62}"/>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03" name="【保健センター・保健所】&#10;有形固定資産減価償却率最大値テキスト">
          <a:extLst>
            <a:ext uri="{FF2B5EF4-FFF2-40B4-BE49-F238E27FC236}">
              <a16:creationId xmlns:a16="http://schemas.microsoft.com/office/drawing/2014/main" id="{0EA0806F-01D3-4BDF-82D7-2A8017E2CD0F}"/>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04" name="直線コネクタ 403">
          <a:extLst>
            <a:ext uri="{FF2B5EF4-FFF2-40B4-BE49-F238E27FC236}">
              <a16:creationId xmlns:a16="http://schemas.microsoft.com/office/drawing/2014/main" id="{E8E9DF48-7A09-42E6-9D4D-6805DCFAD61B}"/>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05" name="【保健センター・保健所】&#10;有形固定資産減価償却率平均値テキスト">
          <a:extLst>
            <a:ext uri="{FF2B5EF4-FFF2-40B4-BE49-F238E27FC236}">
              <a16:creationId xmlns:a16="http://schemas.microsoft.com/office/drawing/2014/main" id="{1D1D9149-40F5-4CBD-85E0-2AD338251587}"/>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6" name="フローチャート: 判断 405">
          <a:extLst>
            <a:ext uri="{FF2B5EF4-FFF2-40B4-BE49-F238E27FC236}">
              <a16:creationId xmlns:a16="http://schemas.microsoft.com/office/drawing/2014/main" id="{A0C5990D-0B65-452E-BF19-A099B1B3E67A}"/>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7" name="フローチャート: 判断 406">
          <a:extLst>
            <a:ext uri="{FF2B5EF4-FFF2-40B4-BE49-F238E27FC236}">
              <a16:creationId xmlns:a16="http://schemas.microsoft.com/office/drawing/2014/main" id="{9D7C239F-C808-4C23-A5AC-24D0579D44FD}"/>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08" name="n_1aveValue【保健センター・保健所】&#10;有形固定資産減価償却率">
          <a:extLst>
            <a:ext uri="{FF2B5EF4-FFF2-40B4-BE49-F238E27FC236}">
              <a16:creationId xmlns:a16="http://schemas.microsoft.com/office/drawing/2014/main" id="{9DAC9E09-E03F-42EC-991B-9F17C8715B59}"/>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09" name="フローチャート: 判断 408">
          <a:extLst>
            <a:ext uri="{FF2B5EF4-FFF2-40B4-BE49-F238E27FC236}">
              <a16:creationId xmlns:a16="http://schemas.microsoft.com/office/drawing/2014/main" id="{07FE16B9-F0E6-4542-9CCE-06C6A5746ED8}"/>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410" name="n_2aveValue【保健センター・保健所】&#10;有形固定資産減価償却率">
          <a:extLst>
            <a:ext uri="{FF2B5EF4-FFF2-40B4-BE49-F238E27FC236}">
              <a16:creationId xmlns:a16="http://schemas.microsoft.com/office/drawing/2014/main" id="{A63DAAEF-2AC2-41C8-96A1-BC71F414FA0F}"/>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11" name="フローチャート: 判断 410">
          <a:extLst>
            <a:ext uri="{FF2B5EF4-FFF2-40B4-BE49-F238E27FC236}">
              <a16:creationId xmlns:a16="http://schemas.microsoft.com/office/drawing/2014/main" id="{768DC245-ED37-48B4-8FA9-AD990DC857FE}"/>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12" name="n_3aveValue【保健センター・保健所】&#10;有形固定資産減価償却率">
          <a:extLst>
            <a:ext uri="{FF2B5EF4-FFF2-40B4-BE49-F238E27FC236}">
              <a16:creationId xmlns:a16="http://schemas.microsoft.com/office/drawing/2014/main" id="{41F32C81-7F0D-43F2-86F9-3F45F74D34C9}"/>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A66E5429-593A-424B-A6BD-F8A318EDF2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650C7AC-EE66-4A38-9B76-890B36B9F9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C5932C26-2B70-4710-9C8D-25614AA9C2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520C3552-5CEB-44C4-93EF-55BC471963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E5CB8DB8-C914-4F7D-866A-E7C303D425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18" name="楕円 417">
          <a:extLst>
            <a:ext uri="{FF2B5EF4-FFF2-40B4-BE49-F238E27FC236}">
              <a16:creationId xmlns:a16="http://schemas.microsoft.com/office/drawing/2014/main" id="{264AF8D3-858A-439F-BFF0-878EEE3D9B1A}"/>
            </a:ext>
          </a:extLst>
        </xdr:cNvPr>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419" name="【保健センター・保健所】&#10;有形固定資産減価償却率該当値テキスト">
          <a:extLst>
            <a:ext uri="{FF2B5EF4-FFF2-40B4-BE49-F238E27FC236}">
              <a16:creationId xmlns:a16="http://schemas.microsoft.com/office/drawing/2014/main" id="{2BE27E54-6137-4899-AFC4-37E19A61CD5F}"/>
            </a:ext>
          </a:extLst>
        </xdr:cNvPr>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149225</xdr:rowOff>
    </xdr:from>
    <xdr:to>
      <xdr:col>81</xdr:col>
      <xdr:colOff>101600</xdr:colOff>
      <xdr:row>57</xdr:row>
      <xdr:rowOff>79375</xdr:rowOff>
    </xdr:to>
    <xdr:sp macro="" textlink="">
      <xdr:nvSpPr>
        <xdr:cNvPr id="420" name="楕円 419">
          <a:extLst>
            <a:ext uri="{FF2B5EF4-FFF2-40B4-BE49-F238E27FC236}">
              <a16:creationId xmlns:a16="http://schemas.microsoft.com/office/drawing/2014/main" id="{7575B331-47E2-417A-85C9-885F2280833F}"/>
            </a:ext>
          </a:extLst>
        </xdr:cNvPr>
        <xdr:cNvSpPr/>
      </xdr:nvSpPr>
      <xdr:spPr>
        <a:xfrm>
          <a:off x="1543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28575</xdr:rowOff>
    </xdr:to>
    <xdr:cxnSp macro="">
      <xdr:nvCxnSpPr>
        <xdr:cNvPr id="421" name="直線コネクタ 420">
          <a:extLst>
            <a:ext uri="{FF2B5EF4-FFF2-40B4-BE49-F238E27FC236}">
              <a16:creationId xmlns:a16="http://schemas.microsoft.com/office/drawing/2014/main" id="{E3CA8CF9-E6B3-43D3-A155-B1D89B813E7F}"/>
            </a:ext>
          </a:extLst>
        </xdr:cNvPr>
        <xdr:cNvCxnSpPr/>
      </xdr:nvCxnSpPr>
      <xdr:spPr>
        <a:xfrm flipV="1">
          <a:off x="15481300" y="9761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22" name="楕円 421">
          <a:extLst>
            <a:ext uri="{FF2B5EF4-FFF2-40B4-BE49-F238E27FC236}">
              <a16:creationId xmlns:a16="http://schemas.microsoft.com/office/drawing/2014/main" id="{0486FCE2-4CDD-409C-84CE-253A38B79687}"/>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28575</xdr:rowOff>
    </xdr:from>
    <xdr:to>
      <xdr:col>81</xdr:col>
      <xdr:colOff>50800</xdr:colOff>
      <xdr:row>57</xdr:row>
      <xdr:rowOff>57150</xdr:rowOff>
    </xdr:to>
    <xdr:cxnSp macro="">
      <xdr:nvCxnSpPr>
        <xdr:cNvPr id="423" name="直線コネクタ 422">
          <a:extLst>
            <a:ext uri="{FF2B5EF4-FFF2-40B4-BE49-F238E27FC236}">
              <a16:creationId xmlns:a16="http://schemas.microsoft.com/office/drawing/2014/main" id="{E3FE0A9A-A71C-4850-9EFD-A6A31FA47A40}"/>
            </a:ext>
          </a:extLst>
        </xdr:cNvPr>
        <xdr:cNvCxnSpPr/>
      </xdr:nvCxnSpPr>
      <xdr:spPr>
        <a:xfrm flipV="1">
          <a:off x="14592300" y="9801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424" name="楕円 423">
          <a:extLst>
            <a:ext uri="{FF2B5EF4-FFF2-40B4-BE49-F238E27FC236}">
              <a16:creationId xmlns:a16="http://schemas.microsoft.com/office/drawing/2014/main" id="{1ACCBEB2-43A0-493F-B246-740B303F8264}"/>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57150</xdr:rowOff>
    </xdr:to>
    <xdr:cxnSp macro="">
      <xdr:nvCxnSpPr>
        <xdr:cNvPr id="425" name="直線コネクタ 424">
          <a:extLst>
            <a:ext uri="{FF2B5EF4-FFF2-40B4-BE49-F238E27FC236}">
              <a16:creationId xmlns:a16="http://schemas.microsoft.com/office/drawing/2014/main" id="{ECA151F4-67B1-4DFD-8A38-608D83C3E384}"/>
            </a:ext>
          </a:extLst>
        </xdr:cNvPr>
        <xdr:cNvCxnSpPr/>
      </xdr:nvCxnSpPr>
      <xdr:spPr>
        <a:xfrm>
          <a:off x="13703300" y="982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95902</xdr:rowOff>
    </xdr:from>
    <xdr:ext cx="405111" cy="259045"/>
    <xdr:sp macro="" textlink="">
      <xdr:nvSpPr>
        <xdr:cNvPr id="426" name="n_1mainValue【保健センター・保健所】&#10;有形固定資産減価償却率">
          <a:extLst>
            <a:ext uri="{FF2B5EF4-FFF2-40B4-BE49-F238E27FC236}">
              <a16:creationId xmlns:a16="http://schemas.microsoft.com/office/drawing/2014/main" id="{09A09B7B-0A1B-47BB-BBD3-D866AFBA9CAF}"/>
            </a:ext>
          </a:extLst>
        </xdr:cNvPr>
        <xdr:cNvSpPr txBox="1"/>
      </xdr:nvSpPr>
      <xdr:spPr>
        <a:xfrm>
          <a:off x="15266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27" name="n_2mainValue【保健センター・保健所】&#10;有形固定資産減価償却率">
          <a:extLst>
            <a:ext uri="{FF2B5EF4-FFF2-40B4-BE49-F238E27FC236}">
              <a16:creationId xmlns:a16="http://schemas.microsoft.com/office/drawing/2014/main" id="{6F7E38B8-DE07-4AE8-9D04-670784FBBBEB}"/>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428" name="n_3mainValue【保健センター・保健所】&#10;有形固定資産減価償却率">
          <a:extLst>
            <a:ext uri="{FF2B5EF4-FFF2-40B4-BE49-F238E27FC236}">
              <a16:creationId xmlns:a16="http://schemas.microsoft.com/office/drawing/2014/main" id="{B89CFB8E-CEE3-4DD7-AD55-6242D133D76D}"/>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a:extLst>
            <a:ext uri="{FF2B5EF4-FFF2-40B4-BE49-F238E27FC236}">
              <a16:creationId xmlns:a16="http://schemas.microsoft.com/office/drawing/2014/main" id="{50A71834-6B50-47B6-B1E2-236B11BF92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a:extLst>
            <a:ext uri="{FF2B5EF4-FFF2-40B4-BE49-F238E27FC236}">
              <a16:creationId xmlns:a16="http://schemas.microsoft.com/office/drawing/2014/main" id="{D283723D-6F18-4E7E-BCD1-E76FC68FEA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a:extLst>
            <a:ext uri="{FF2B5EF4-FFF2-40B4-BE49-F238E27FC236}">
              <a16:creationId xmlns:a16="http://schemas.microsoft.com/office/drawing/2014/main" id="{F29A0311-1DE7-428B-9756-5D1E502658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a:extLst>
            <a:ext uri="{FF2B5EF4-FFF2-40B4-BE49-F238E27FC236}">
              <a16:creationId xmlns:a16="http://schemas.microsoft.com/office/drawing/2014/main" id="{E1499AFA-05A5-48B1-B6A6-DF93431194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a:extLst>
            <a:ext uri="{FF2B5EF4-FFF2-40B4-BE49-F238E27FC236}">
              <a16:creationId xmlns:a16="http://schemas.microsoft.com/office/drawing/2014/main" id="{730677B0-35AE-4F23-B2E3-9D00A7BF5B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a:extLst>
            <a:ext uri="{FF2B5EF4-FFF2-40B4-BE49-F238E27FC236}">
              <a16:creationId xmlns:a16="http://schemas.microsoft.com/office/drawing/2014/main" id="{117C031B-FEBC-4132-A47D-1350D082ED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a:extLst>
            <a:ext uri="{FF2B5EF4-FFF2-40B4-BE49-F238E27FC236}">
              <a16:creationId xmlns:a16="http://schemas.microsoft.com/office/drawing/2014/main" id="{0D79F34C-CC6F-4852-B81C-436FF39AA7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a:extLst>
            <a:ext uri="{FF2B5EF4-FFF2-40B4-BE49-F238E27FC236}">
              <a16:creationId xmlns:a16="http://schemas.microsoft.com/office/drawing/2014/main" id="{12594A5C-4A3E-4ED6-B0FA-8EF9B11A4C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a:extLst>
            <a:ext uri="{FF2B5EF4-FFF2-40B4-BE49-F238E27FC236}">
              <a16:creationId xmlns:a16="http://schemas.microsoft.com/office/drawing/2014/main" id="{FB9D27F5-C94C-417F-AE68-7009287883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a:extLst>
            <a:ext uri="{FF2B5EF4-FFF2-40B4-BE49-F238E27FC236}">
              <a16:creationId xmlns:a16="http://schemas.microsoft.com/office/drawing/2014/main" id="{18B43A0B-180B-4B0C-AFFE-D237BA7858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a:extLst>
            <a:ext uri="{FF2B5EF4-FFF2-40B4-BE49-F238E27FC236}">
              <a16:creationId xmlns:a16="http://schemas.microsoft.com/office/drawing/2014/main" id="{3A35AAB9-DF2A-47B6-AE02-036DB187F2E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a:extLst>
            <a:ext uri="{FF2B5EF4-FFF2-40B4-BE49-F238E27FC236}">
              <a16:creationId xmlns:a16="http://schemas.microsoft.com/office/drawing/2014/main" id="{81E11563-051B-4FB6-B2D8-83907EF355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a:extLst>
            <a:ext uri="{FF2B5EF4-FFF2-40B4-BE49-F238E27FC236}">
              <a16:creationId xmlns:a16="http://schemas.microsoft.com/office/drawing/2014/main" id="{F69CBE20-C823-4A0E-9935-F958091D49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a:extLst>
            <a:ext uri="{FF2B5EF4-FFF2-40B4-BE49-F238E27FC236}">
              <a16:creationId xmlns:a16="http://schemas.microsoft.com/office/drawing/2014/main" id="{C23BF52A-D0B7-44F3-8644-71797FB3A46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a:extLst>
            <a:ext uri="{FF2B5EF4-FFF2-40B4-BE49-F238E27FC236}">
              <a16:creationId xmlns:a16="http://schemas.microsoft.com/office/drawing/2014/main" id="{13BFCBD0-A472-4A75-B3C5-F0330D5F30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a:extLst>
            <a:ext uri="{FF2B5EF4-FFF2-40B4-BE49-F238E27FC236}">
              <a16:creationId xmlns:a16="http://schemas.microsoft.com/office/drawing/2014/main" id="{C4EC2741-99D9-4306-9091-8DF503233D5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a:extLst>
            <a:ext uri="{FF2B5EF4-FFF2-40B4-BE49-F238E27FC236}">
              <a16:creationId xmlns:a16="http://schemas.microsoft.com/office/drawing/2014/main" id="{C448ABAE-8CB8-427C-97F3-B4E9707597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a:extLst>
            <a:ext uri="{FF2B5EF4-FFF2-40B4-BE49-F238E27FC236}">
              <a16:creationId xmlns:a16="http://schemas.microsoft.com/office/drawing/2014/main" id="{E3914829-CDB2-4FF5-9618-A65414F7FC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a:extLst>
            <a:ext uri="{FF2B5EF4-FFF2-40B4-BE49-F238E27FC236}">
              <a16:creationId xmlns:a16="http://schemas.microsoft.com/office/drawing/2014/main" id="{15A3DF12-C373-4918-9BAE-A1C60A0A43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a:extLst>
            <a:ext uri="{FF2B5EF4-FFF2-40B4-BE49-F238E27FC236}">
              <a16:creationId xmlns:a16="http://schemas.microsoft.com/office/drawing/2014/main" id="{46F0A11D-F940-4035-9766-B5C2237D9D8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A35F0113-7861-4AD3-AE5A-3E85DF93D9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4971A646-CAA8-4A06-BCC5-5CD568EF57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a:extLst>
            <a:ext uri="{FF2B5EF4-FFF2-40B4-BE49-F238E27FC236}">
              <a16:creationId xmlns:a16="http://schemas.microsoft.com/office/drawing/2014/main" id="{5F60CF4A-FBA2-4564-B097-BBD7D36613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52" name="直線コネクタ 451">
          <a:extLst>
            <a:ext uri="{FF2B5EF4-FFF2-40B4-BE49-F238E27FC236}">
              <a16:creationId xmlns:a16="http://schemas.microsoft.com/office/drawing/2014/main" id="{4BB448C6-6C38-40B6-9016-5BBE9FAB824B}"/>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53" name="【保健センター・保健所】&#10;一人当たり面積最小値テキスト">
          <a:extLst>
            <a:ext uri="{FF2B5EF4-FFF2-40B4-BE49-F238E27FC236}">
              <a16:creationId xmlns:a16="http://schemas.microsoft.com/office/drawing/2014/main" id="{E4E4C7CC-BBDB-4859-ACDF-FFCD853A540E}"/>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54" name="直線コネクタ 453">
          <a:extLst>
            <a:ext uri="{FF2B5EF4-FFF2-40B4-BE49-F238E27FC236}">
              <a16:creationId xmlns:a16="http://schemas.microsoft.com/office/drawing/2014/main" id="{1C2191FF-C4E6-49FE-8A7F-C4E34E7F3B65}"/>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55" name="【保健センター・保健所】&#10;一人当たり面積最大値テキスト">
          <a:extLst>
            <a:ext uri="{FF2B5EF4-FFF2-40B4-BE49-F238E27FC236}">
              <a16:creationId xmlns:a16="http://schemas.microsoft.com/office/drawing/2014/main" id="{ADCC882C-B1C9-41F0-B60B-21E85F73FF6F}"/>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6" name="直線コネクタ 455">
          <a:extLst>
            <a:ext uri="{FF2B5EF4-FFF2-40B4-BE49-F238E27FC236}">
              <a16:creationId xmlns:a16="http://schemas.microsoft.com/office/drawing/2014/main" id="{0E8EA9E4-FE39-4C3B-A87F-F6E3866206ED}"/>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57" name="【保健センター・保健所】&#10;一人当たり面積平均値テキスト">
          <a:extLst>
            <a:ext uri="{FF2B5EF4-FFF2-40B4-BE49-F238E27FC236}">
              <a16:creationId xmlns:a16="http://schemas.microsoft.com/office/drawing/2014/main" id="{521D8E5A-888C-4135-8146-BAF26240A0ED}"/>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58" name="フローチャート: 判断 457">
          <a:extLst>
            <a:ext uri="{FF2B5EF4-FFF2-40B4-BE49-F238E27FC236}">
              <a16:creationId xmlns:a16="http://schemas.microsoft.com/office/drawing/2014/main" id="{7FB428C4-9CAB-43A6-9EAA-B95EFE3C6349}"/>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59" name="フローチャート: 判断 458">
          <a:extLst>
            <a:ext uri="{FF2B5EF4-FFF2-40B4-BE49-F238E27FC236}">
              <a16:creationId xmlns:a16="http://schemas.microsoft.com/office/drawing/2014/main" id="{C9AF4B8C-9DB7-450F-99CD-A46126D38A4E}"/>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60" name="n_1aveValue【保健センター・保健所】&#10;一人当たり面積">
          <a:extLst>
            <a:ext uri="{FF2B5EF4-FFF2-40B4-BE49-F238E27FC236}">
              <a16:creationId xmlns:a16="http://schemas.microsoft.com/office/drawing/2014/main" id="{726B38E2-1681-4735-8599-D902333F4765}"/>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61" name="フローチャート: 判断 460">
          <a:extLst>
            <a:ext uri="{FF2B5EF4-FFF2-40B4-BE49-F238E27FC236}">
              <a16:creationId xmlns:a16="http://schemas.microsoft.com/office/drawing/2014/main" id="{0BF47BAA-7102-446D-B92C-446E985CF3BB}"/>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62" name="n_2aveValue【保健センター・保健所】&#10;一人当たり面積">
          <a:extLst>
            <a:ext uri="{FF2B5EF4-FFF2-40B4-BE49-F238E27FC236}">
              <a16:creationId xmlns:a16="http://schemas.microsoft.com/office/drawing/2014/main" id="{51D725F3-57C7-46B8-9225-A57F64865BB4}"/>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52070</xdr:rowOff>
    </xdr:from>
    <xdr:to>
      <xdr:col>102</xdr:col>
      <xdr:colOff>165100</xdr:colOff>
      <xdr:row>62</xdr:row>
      <xdr:rowOff>153670</xdr:rowOff>
    </xdr:to>
    <xdr:sp macro="" textlink="">
      <xdr:nvSpPr>
        <xdr:cNvPr id="463" name="フローチャート: 判断 462">
          <a:extLst>
            <a:ext uri="{FF2B5EF4-FFF2-40B4-BE49-F238E27FC236}">
              <a16:creationId xmlns:a16="http://schemas.microsoft.com/office/drawing/2014/main" id="{A271A297-6BEA-4514-A989-29D3ADEB98ED}"/>
            </a:ext>
          </a:extLst>
        </xdr:cNvPr>
        <xdr:cNvSpPr/>
      </xdr:nvSpPr>
      <xdr:spPr>
        <a:xfrm>
          <a:off x="19494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170197</xdr:rowOff>
    </xdr:from>
    <xdr:ext cx="469744" cy="259045"/>
    <xdr:sp macro="" textlink="">
      <xdr:nvSpPr>
        <xdr:cNvPr id="464" name="n_3aveValue【保健センター・保健所】&#10;一人当たり面積">
          <a:extLst>
            <a:ext uri="{FF2B5EF4-FFF2-40B4-BE49-F238E27FC236}">
              <a16:creationId xmlns:a16="http://schemas.microsoft.com/office/drawing/2014/main" id="{907CF0CF-65F8-47B8-B261-3526A2A39473}"/>
            </a:ext>
          </a:extLst>
        </xdr:cNvPr>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4CC06B3E-A752-43C8-B3B1-58F94D929E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A374C6DE-35C9-4FAE-B85B-5C91ECB520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2E73E524-D9DD-48BC-A816-80E683A62F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8A831F8A-03CC-4C69-8A32-A256887D71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CC75D27A-07F3-40C5-AAD4-7FD9A72B95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470" name="楕円 469">
          <a:extLst>
            <a:ext uri="{FF2B5EF4-FFF2-40B4-BE49-F238E27FC236}">
              <a16:creationId xmlns:a16="http://schemas.microsoft.com/office/drawing/2014/main" id="{527DA1F5-6B77-4F8F-9CD8-6729818F6689}"/>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471" name="【保健センター・保健所】&#10;一人当たり面積該当値テキスト">
          <a:extLst>
            <a:ext uri="{FF2B5EF4-FFF2-40B4-BE49-F238E27FC236}">
              <a16:creationId xmlns:a16="http://schemas.microsoft.com/office/drawing/2014/main" id="{13BBEED2-C732-41FF-B1F0-F8D40DD24384}"/>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34925</xdr:rowOff>
    </xdr:from>
    <xdr:to>
      <xdr:col>112</xdr:col>
      <xdr:colOff>38100</xdr:colOff>
      <xdr:row>63</xdr:row>
      <xdr:rowOff>136525</xdr:rowOff>
    </xdr:to>
    <xdr:sp macro="" textlink="">
      <xdr:nvSpPr>
        <xdr:cNvPr id="472" name="楕円 471">
          <a:extLst>
            <a:ext uri="{FF2B5EF4-FFF2-40B4-BE49-F238E27FC236}">
              <a16:creationId xmlns:a16="http://schemas.microsoft.com/office/drawing/2014/main" id="{D855C66A-9EE3-4080-BCF5-FA912B3FA341}"/>
            </a:ext>
          </a:extLst>
        </xdr:cNvPr>
        <xdr:cNvSpPr/>
      </xdr:nvSpPr>
      <xdr:spPr>
        <a:xfrm>
          <a:off x="21272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85725</xdr:rowOff>
    </xdr:to>
    <xdr:cxnSp macro="">
      <xdr:nvCxnSpPr>
        <xdr:cNvPr id="473" name="直線コネクタ 472">
          <a:extLst>
            <a:ext uri="{FF2B5EF4-FFF2-40B4-BE49-F238E27FC236}">
              <a16:creationId xmlns:a16="http://schemas.microsoft.com/office/drawing/2014/main" id="{B84864BC-A51C-4EF6-9689-63E3E4FB9690}"/>
            </a:ext>
          </a:extLst>
        </xdr:cNvPr>
        <xdr:cNvCxnSpPr/>
      </xdr:nvCxnSpPr>
      <xdr:spPr>
        <a:xfrm flipV="1">
          <a:off x="21323300" y="1088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74" name="楕円 473">
          <a:extLst>
            <a:ext uri="{FF2B5EF4-FFF2-40B4-BE49-F238E27FC236}">
              <a16:creationId xmlns:a16="http://schemas.microsoft.com/office/drawing/2014/main" id="{0120F155-A114-4374-B4C0-C914F6FC1B7A}"/>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85725</xdr:rowOff>
    </xdr:from>
    <xdr:to>
      <xdr:col>111</xdr:col>
      <xdr:colOff>177800</xdr:colOff>
      <xdr:row>63</xdr:row>
      <xdr:rowOff>87630</xdr:rowOff>
    </xdr:to>
    <xdr:cxnSp macro="">
      <xdr:nvCxnSpPr>
        <xdr:cNvPr id="475" name="直線コネクタ 474">
          <a:extLst>
            <a:ext uri="{FF2B5EF4-FFF2-40B4-BE49-F238E27FC236}">
              <a16:creationId xmlns:a16="http://schemas.microsoft.com/office/drawing/2014/main" id="{3367E415-2AA4-4C77-B9DF-C74085E3FA71}"/>
            </a:ext>
          </a:extLst>
        </xdr:cNvPr>
        <xdr:cNvCxnSpPr/>
      </xdr:nvCxnSpPr>
      <xdr:spPr>
        <a:xfrm flipV="1">
          <a:off x="20434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476" name="楕円 475">
          <a:extLst>
            <a:ext uri="{FF2B5EF4-FFF2-40B4-BE49-F238E27FC236}">
              <a16:creationId xmlns:a16="http://schemas.microsoft.com/office/drawing/2014/main" id="{0CCF7811-77D9-44C3-AC75-7E4DA9E12ED0}"/>
            </a:ext>
          </a:extLst>
        </xdr:cNvPr>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91440</xdr:rowOff>
    </xdr:to>
    <xdr:cxnSp macro="">
      <xdr:nvCxnSpPr>
        <xdr:cNvPr id="477" name="直線コネクタ 476">
          <a:extLst>
            <a:ext uri="{FF2B5EF4-FFF2-40B4-BE49-F238E27FC236}">
              <a16:creationId xmlns:a16="http://schemas.microsoft.com/office/drawing/2014/main" id="{871DE6A4-839D-40D4-BEFA-361D75B4AF98}"/>
            </a:ext>
          </a:extLst>
        </xdr:cNvPr>
        <xdr:cNvCxnSpPr/>
      </xdr:nvCxnSpPr>
      <xdr:spPr>
        <a:xfrm flipV="1">
          <a:off x="19545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127652</xdr:rowOff>
    </xdr:from>
    <xdr:ext cx="469744" cy="259045"/>
    <xdr:sp macro="" textlink="">
      <xdr:nvSpPr>
        <xdr:cNvPr id="478" name="n_1mainValue【保健センター・保健所】&#10;一人当たり面積">
          <a:extLst>
            <a:ext uri="{FF2B5EF4-FFF2-40B4-BE49-F238E27FC236}">
              <a16:creationId xmlns:a16="http://schemas.microsoft.com/office/drawing/2014/main" id="{3D9AF3A8-011D-4896-996A-D344FC8F9202}"/>
            </a:ext>
          </a:extLst>
        </xdr:cNvPr>
        <xdr:cNvSpPr txBox="1"/>
      </xdr:nvSpPr>
      <xdr:spPr>
        <a:xfrm>
          <a:off x="21075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479" name="n_2mainValue【保健センター・保健所】&#10;一人当たり面積">
          <a:extLst>
            <a:ext uri="{FF2B5EF4-FFF2-40B4-BE49-F238E27FC236}">
              <a16:creationId xmlns:a16="http://schemas.microsoft.com/office/drawing/2014/main" id="{B9AC84BA-0FFB-49FA-A8FC-B24604B7B7CF}"/>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480" name="n_3mainValue【保健センター・保健所】&#10;一人当たり面積">
          <a:extLst>
            <a:ext uri="{FF2B5EF4-FFF2-40B4-BE49-F238E27FC236}">
              <a16:creationId xmlns:a16="http://schemas.microsoft.com/office/drawing/2014/main" id="{7AEA1E61-8AFC-4AB8-90F4-ACF529126E5A}"/>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78700308-04FD-44E9-BF9F-E309CB9969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6EFE2C54-7917-45F1-8219-F85BCDFB08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59376E9A-689A-4121-8517-89496CBBBC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22B7AB7B-47EF-4710-B062-CA5890D0D3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D243578E-944F-4732-ACD3-EA23363E26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2E438FA8-9D4E-4D04-9DA7-C51B1136AD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BE855F4E-2CD6-4187-88B1-4DBA66631D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E63C40F5-3F7F-42BF-89EC-4694B30DFF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3593524C-7501-4B03-BB26-4FFADF4579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1FAF1F7E-BA8F-4AA1-B54D-37F00B2F6D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2B7EAC30-4AC4-4E4B-86CE-26ECEB0087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EA8B7416-0B26-4B11-84DE-2EA48C3470E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2106344E-1C96-4CED-945A-C1A4320306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4929459F-71F9-4143-9B01-A83D3615B6A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E523AA8D-8340-498D-8E16-B56EC16101E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4CCBF7FA-93DD-4F67-8119-14A0570460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D09452A2-7A1E-45C8-A71D-1DC3ED385A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4BF5B6B7-00A2-462E-90B7-5DF02B57AE1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DFAABB4A-4ACC-4E63-94C3-DB3CD014A5B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31E74B74-E643-4E7E-A8F6-6306E13EA4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972D6B0A-CF0B-48CC-8CE6-8B0B510518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CC5AD8E9-4E6A-45BC-9C37-71A8B19BF71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8609D8DB-D8F5-4803-976E-335F0904B8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3FEDBE15-2881-48FC-8DFD-C9F8FD818BF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id="{25922D38-16A2-4287-ABE1-0F53DC2366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6" name="直線コネクタ 505">
          <a:extLst>
            <a:ext uri="{FF2B5EF4-FFF2-40B4-BE49-F238E27FC236}">
              <a16:creationId xmlns:a16="http://schemas.microsoft.com/office/drawing/2014/main" id="{5C9FEE43-5B90-4838-AFC2-BF28AA8D4E23}"/>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7" name="【消防施設】&#10;有形固定資産減価償却率最小値テキスト">
          <a:extLst>
            <a:ext uri="{FF2B5EF4-FFF2-40B4-BE49-F238E27FC236}">
              <a16:creationId xmlns:a16="http://schemas.microsoft.com/office/drawing/2014/main" id="{61B3F0C0-6A7A-4E4C-8F58-8ABCBC0B0E44}"/>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8" name="直線コネクタ 507">
          <a:extLst>
            <a:ext uri="{FF2B5EF4-FFF2-40B4-BE49-F238E27FC236}">
              <a16:creationId xmlns:a16="http://schemas.microsoft.com/office/drawing/2014/main" id="{61C8CF1B-44F3-47EF-831A-FEC77886C484}"/>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a:extLst>
            <a:ext uri="{FF2B5EF4-FFF2-40B4-BE49-F238E27FC236}">
              <a16:creationId xmlns:a16="http://schemas.microsoft.com/office/drawing/2014/main" id="{434663C9-C92A-4E5D-B7E9-8A56E5EF616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6F909A48-B099-4543-992A-7384A5C4E3F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11" name="【消防施設】&#10;有形固定資産減価償却率平均値テキスト">
          <a:extLst>
            <a:ext uri="{FF2B5EF4-FFF2-40B4-BE49-F238E27FC236}">
              <a16:creationId xmlns:a16="http://schemas.microsoft.com/office/drawing/2014/main" id="{1A0A3278-F565-4068-A7CB-C24AAF1AEE39}"/>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2" name="フローチャート: 判断 511">
          <a:extLst>
            <a:ext uri="{FF2B5EF4-FFF2-40B4-BE49-F238E27FC236}">
              <a16:creationId xmlns:a16="http://schemas.microsoft.com/office/drawing/2014/main" id="{5E39B755-54AB-4396-8115-E422A3C614F4}"/>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3" name="フローチャート: 判断 512">
          <a:extLst>
            <a:ext uri="{FF2B5EF4-FFF2-40B4-BE49-F238E27FC236}">
              <a16:creationId xmlns:a16="http://schemas.microsoft.com/office/drawing/2014/main" id="{DDEDCAF2-A3F7-43E6-8150-11A68A37AC02}"/>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14" name="n_1aveValue【消防施設】&#10;有形固定資産減価償却率">
          <a:extLst>
            <a:ext uri="{FF2B5EF4-FFF2-40B4-BE49-F238E27FC236}">
              <a16:creationId xmlns:a16="http://schemas.microsoft.com/office/drawing/2014/main" id="{F7C94EE1-0C9D-45A6-9E8A-B83B53C33313}"/>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5" name="フローチャート: 判断 514">
          <a:extLst>
            <a:ext uri="{FF2B5EF4-FFF2-40B4-BE49-F238E27FC236}">
              <a16:creationId xmlns:a16="http://schemas.microsoft.com/office/drawing/2014/main" id="{C9EFB7D8-B063-4673-B41B-804B2B0B4D2D}"/>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516" name="n_2aveValue【消防施設】&#10;有形固定資産減価償却率">
          <a:extLst>
            <a:ext uri="{FF2B5EF4-FFF2-40B4-BE49-F238E27FC236}">
              <a16:creationId xmlns:a16="http://schemas.microsoft.com/office/drawing/2014/main" id="{CB6DD5F8-FA4C-4892-B5DD-AFBF488ECBF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17" name="フローチャート: 判断 516">
          <a:extLst>
            <a:ext uri="{FF2B5EF4-FFF2-40B4-BE49-F238E27FC236}">
              <a16:creationId xmlns:a16="http://schemas.microsoft.com/office/drawing/2014/main" id="{FAE6D857-D73B-4167-AAD1-069B3E636B65}"/>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18" name="n_3aveValue【消防施設】&#10;有形固定資産減価償却率">
          <a:extLst>
            <a:ext uri="{FF2B5EF4-FFF2-40B4-BE49-F238E27FC236}">
              <a16:creationId xmlns:a16="http://schemas.microsoft.com/office/drawing/2014/main" id="{97E4D482-3B36-46D2-B033-B8DEEDE08D59}"/>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F0457A51-F5A8-45BE-BC59-3C488095B1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06D81DF-31E1-4FE4-939F-3B36222F4B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6553FB81-7D5A-4328-A04D-7576E34EE2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71CE3711-9021-4EB6-AC69-E8DA47BA1C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05FFAC6-5E7C-4191-B0AF-371ACFA021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524" name="楕円 523">
          <a:extLst>
            <a:ext uri="{FF2B5EF4-FFF2-40B4-BE49-F238E27FC236}">
              <a16:creationId xmlns:a16="http://schemas.microsoft.com/office/drawing/2014/main" id="{66357471-F6E5-43EC-859C-8792343763AC}"/>
            </a:ext>
          </a:extLst>
        </xdr:cNvPr>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F2566A50-FA69-4FFB-A4F5-92F27F1EC710}"/>
            </a:ext>
          </a:extLst>
        </xdr:cNvPr>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526" name="楕円 525">
          <a:extLst>
            <a:ext uri="{FF2B5EF4-FFF2-40B4-BE49-F238E27FC236}">
              <a16:creationId xmlns:a16="http://schemas.microsoft.com/office/drawing/2014/main" id="{15EDE9FE-0309-4162-A13B-2B163E833760}"/>
            </a:ext>
          </a:extLst>
        </xdr:cNvPr>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51163</xdr:rowOff>
    </xdr:to>
    <xdr:cxnSp macro="">
      <xdr:nvCxnSpPr>
        <xdr:cNvPr id="527" name="直線コネクタ 526">
          <a:extLst>
            <a:ext uri="{FF2B5EF4-FFF2-40B4-BE49-F238E27FC236}">
              <a16:creationId xmlns:a16="http://schemas.microsoft.com/office/drawing/2014/main" id="{309608E4-299E-4602-8208-0BEC7D7EE3B8}"/>
            </a:ext>
          </a:extLst>
        </xdr:cNvPr>
        <xdr:cNvCxnSpPr/>
      </xdr:nvCxnSpPr>
      <xdr:spPr>
        <a:xfrm flipV="1">
          <a:off x="15481300" y="1418517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28" name="楕円 527">
          <a:extLst>
            <a:ext uri="{FF2B5EF4-FFF2-40B4-BE49-F238E27FC236}">
              <a16:creationId xmlns:a16="http://schemas.microsoft.com/office/drawing/2014/main" id="{4E60A97F-CB01-44E4-B515-EE85500F54E6}"/>
            </a:ext>
          </a:extLst>
        </xdr:cNvPr>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51163</xdr:rowOff>
    </xdr:to>
    <xdr:cxnSp macro="">
      <xdr:nvCxnSpPr>
        <xdr:cNvPr id="529" name="直線コネクタ 528">
          <a:extLst>
            <a:ext uri="{FF2B5EF4-FFF2-40B4-BE49-F238E27FC236}">
              <a16:creationId xmlns:a16="http://schemas.microsoft.com/office/drawing/2014/main" id="{095195A0-B49C-482E-B0DA-A0056652FE20}"/>
            </a:ext>
          </a:extLst>
        </xdr:cNvPr>
        <xdr:cNvCxnSpPr/>
      </xdr:nvCxnSpPr>
      <xdr:spPr>
        <a:xfrm>
          <a:off x="14592300" y="142129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0" name="楕円 529">
          <a:extLst>
            <a:ext uri="{FF2B5EF4-FFF2-40B4-BE49-F238E27FC236}">
              <a16:creationId xmlns:a16="http://schemas.microsoft.com/office/drawing/2014/main" id="{FDA97026-CA28-4A54-963C-1D71D16EEE15}"/>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26670</xdr:rowOff>
    </xdr:to>
    <xdr:cxnSp macro="">
      <xdr:nvCxnSpPr>
        <xdr:cNvPr id="531" name="直線コネクタ 530">
          <a:extLst>
            <a:ext uri="{FF2B5EF4-FFF2-40B4-BE49-F238E27FC236}">
              <a16:creationId xmlns:a16="http://schemas.microsoft.com/office/drawing/2014/main" id="{6A283622-4BDD-4CF7-93EA-FE42B26BDF37}"/>
            </a:ext>
          </a:extLst>
        </xdr:cNvPr>
        <xdr:cNvCxnSpPr/>
      </xdr:nvCxnSpPr>
      <xdr:spPr>
        <a:xfrm flipV="1">
          <a:off x="13703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93090</xdr:rowOff>
    </xdr:from>
    <xdr:ext cx="405111" cy="259045"/>
    <xdr:sp macro="" textlink="">
      <xdr:nvSpPr>
        <xdr:cNvPr id="532" name="n_1mainValue【消防施設】&#10;有形固定資産減価償却率">
          <a:extLst>
            <a:ext uri="{FF2B5EF4-FFF2-40B4-BE49-F238E27FC236}">
              <a16:creationId xmlns:a16="http://schemas.microsoft.com/office/drawing/2014/main" id="{AC2B50D4-238B-4FF3-AE30-94C8F56A1620}"/>
            </a:ext>
          </a:extLst>
        </xdr:cNvPr>
        <xdr:cNvSpPr txBox="1"/>
      </xdr:nvSpPr>
      <xdr:spPr>
        <a:xfrm>
          <a:off x="15266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33" name="n_2mainValue【消防施設】&#10;有形固定資産減価償却率">
          <a:extLst>
            <a:ext uri="{FF2B5EF4-FFF2-40B4-BE49-F238E27FC236}">
              <a16:creationId xmlns:a16="http://schemas.microsoft.com/office/drawing/2014/main" id="{BE94AFD5-DA72-4B73-90A6-9CAA424A18E3}"/>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34" name="n_3mainValue【消防施設】&#10;有形固定資産減価償却率">
          <a:extLst>
            <a:ext uri="{FF2B5EF4-FFF2-40B4-BE49-F238E27FC236}">
              <a16:creationId xmlns:a16="http://schemas.microsoft.com/office/drawing/2014/main" id="{E014720E-B689-44F1-A5A5-4778110C1C9B}"/>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8B91DED1-5FC3-4FE2-A217-0C8DF319A46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7481873F-A915-4D72-ADB5-18BBA874ED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20FCC565-18E6-450E-8E28-E4362FD84E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2696D1C5-5FC6-480A-B6E6-4B72FBE5B1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E1C982AE-282E-4D8A-89A0-7F4A4712E9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570CA1AB-4B14-4D9F-9C95-2BB08677B3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44E596A7-D0C3-4510-83B2-B66E65E3958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F6EE7924-45A7-40DD-A0DC-1BFF0D4B13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6BD3D56D-90D3-4C71-9BE5-0FDE22ECC4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8E81729D-74A9-47D8-872B-6DB97D70AF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FB74D1C2-56A8-4A99-8190-68977B997FD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27D998DF-D881-4D4E-BCDA-A0E1C7704F5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E3751456-D733-4585-ADB8-22B1B5D8836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1C27D81F-6F75-4967-8E98-BB3303EE6F7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679D9CDA-2370-48EE-BFA2-BA3259C997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B943EEDA-03C1-4F1F-892A-E00C49951BE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FD0B2C09-0F52-4845-A8DB-CD3DEFE45B2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42C454FB-145D-42DD-9CD6-E57D75A14D1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855209C2-7CED-49F3-B5AF-AA28C3B0385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862A7BAD-D1F8-41B5-9FCF-FD8746DD98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4B236A3E-AA1B-4622-83CD-8AC5950D0D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6" name="直線コネクタ 555">
          <a:extLst>
            <a:ext uri="{FF2B5EF4-FFF2-40B4-BE49-F238E27FC236}">
              <a16:creationId xmlns:a16="http://schemas.microsoft.com/office/drawing/2014/main" id="{3201EC4B-576C-402D-BC3B-0AD05CB265F3}"/>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7" name="【消防施設】&#10;一人当たり面積最小値テキスト">
          <a:extLst>
            <a:ext uri="{FF2B5EF4-FFF2-40B4-BE49-F238E27FC236}">
              <a16:creationId xmlns:a16="http://schemas.microsoft.com/office/drawing/2014/main" id="{B9C36492-4CDA-4BEE-B6E3-5362C516F3B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8" name="直線コネクタ 557">
          <a:extLst>
            <a:ext uri="{FF2B5EF4-FFF2-40B4-BE49-F238E27FC236}">
              <a16:creationId xmlns:a16="http://schemas.microsoft.com/office/drawing/2014/main" id="{DE3A6C59-E1DF-4776-97FA-AD39331810C8}"/>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9" name="【消防施設】&#10;一人当たり面積最大値テキスト">
          <a:extLst>
            <a:ext uri="{FF2B5EF4-FFF2-40B4-BE49-F238E27FC236}">
              <a16:creationId xmlns:a16="http://schemas.microsoft.com/office/drawing/2014/main" id="{BF4823DE-034D-494A-99B8-419EC8B45A3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60" name="直線コネクタ 559">
          <a:extLst>
            <a:ext uri="{FF2B5EF4-FFF2-40B4-BE49-F238E27FC236}">
              <a16:creationId xmlns:a16="http://schemas.microsoft.com/office/drawing/2014/main" id="{425712F4-BFCF-41F2-82F5-2C03797FA57B}"/>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1" name="【消防施設】&#10;一人当たり面積平均値テキスト">
          <a:extLst>
            <a:ext uri="{FF2B5EF4-FFF2-40B4-BE49-F238E27FC236}">
              <a16:creationId xmlns:a16="http://schemas.microsoft.com/office/drawing/2014/main" id="{81E7EFC4-4315-4123-82C7-B35165BAAF64}"/>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2" name="フローチャート: 判断 561">
          <a:extLst>
            <a:ext uri="{FF2B5EF4-FFF2-40B4-BE49-F238E27FC236}">
              <a16:creationId xmlns:a16="http://schemas.microsoft.com/office/drawing/2014/main" id="{640A0FB2-3D52-448A-9B99-35DEE92FAB3F}"/>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3" name="フローチャート: 判断 562">
          <a:extLst>
            <a:ext uri="{FF2B5EF4-FFF2-40B4-BE49-F238E27FC236}">
              <a16:creationId xmlns:a16="http://schemas.microsoft.com/office/drawing/2014/main" id="{ED34BB45-9E42-4ACF-8ED7-A889E040E8EA}"/>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64" name="n_1aveValue【消防施設】&#10;一人当たり面積">
          <a:extLst>
            <a:ext uri="{FF2B5EF4-FFF2-40B4-BE49-F238E27FC236}">
              <a16:creationId xmlns:a16="http://schemas.microsoft.com/office/drawing/2014/main" id="{A754B5E1-EED4-44D9-983B-98A835E378AE}"/>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65" name="フローチャート: 判断 564">
          <a:extLst>
            <a:ext uri="{FF2B5EF4-FFF2-40B4-BE49-F238E27FC236}">
              <a16:creationId xmlns:a16="http://schemas.microsoft.com/office/drawing/2014/main" id="{BA4241FE-ED75-42FB-99C5-3222F6F4F4C7}"/>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66" name="n_2aveValue【消防施設】&#10;一人当たり面積">
          <a:extLst>
            <a:ext uri="{FF2B5EF4-FFF2-40B4-BE49-F238E27FC236}">
              <a16:creationId xmlns:a16="http://schemas.microsoft.com/office/drawing/2014/main" id="{DF529292-4F1D-402B-9F7C-C042B7CA078F}"/>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67" name="フローチャート: 判断 566">
          <a:extLst>
            <a:ext uri="{FF2B5EF4-FFF2-40B4-BE49-F238E27FC236}">
              <a16:creationId xmlns:a16="http://schemas.microsoft.com/office/drawing/2014/main" id="{2BE3D763-CFC2-4927-87CA-14E2D6D1CB43}"/>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68" name="n_3aveValue【消防施設】&#10;一人当たり面積">
          <a:extLst>
            <a:ext uri="{FF2B5EF4-FFF2-40B4-BE49-F238E27FC236}">
              <a16:creationId xmlns:a16="http://schemas.microsoft.com/office/drawing/2014/main" id="{64AD3E64-CC3C-40C0-B907-E4D7DA8189CD}"/>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5187F213-4F95-4D97-A2FC-E10306144E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8B3E773C-86A6-4465-B005-39256DD1BF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E267160A-F53B-4E46-98F6-F1E960BDD6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EE54A04B-B7BB-4AA7-8086-21325A7AB33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18CB9C95-C961-47B1-9A6A-41AAED56DC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74" name="楕円 573">
          <a:extLst>
            <a:ext uri="{FF2B5EF4-FFF2-40B4-BE49-F238E27FC236}">
              <a16:creationId xmlns:a16="http://schemas.microsoft.com/office/drawing/2014/main" id="{16F1D398-173B-49E7-96C7-27B52D7AE02B}"/>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75" name="【消防施設】&#10;一人当たり面積該当値テキスト">
          <a:extLst>
            <a:ext uri="{FF2B5EF4-FFF2-40B4-BE49-F238E27FC236}">
              <a16:creationId xmlns:a16="http://schemas.microsoft.com/office/drawing/2014/main" id="{0532688C-FD0E-4452-B572-4F6DB8850C44}"/>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76" name="楕円 575">
          <a:extLst>
            <a:ext uri="{FF2B5EF4-FFF2-40B4-BE49-F238E27FC236}">
              <a16:creationId xmlns:a16="http://schemas.microsoft.com/office/drawing/2014/main" id="{B058CBF2-E1DE-4626-98D4-0D63B6517F59}"/>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577" name="直線コネクタ 576">
          <a:extLst>
            <a:ext uri="{FF2B5EF4-FFF2-40B4-BE49-F238E27FC236}">
              <a16:creationId xmlns:a16="http://schemas.microsoft.com/office/drawing/2014/main" id="{525AAF53-0DAD-4421-857C-ABCA69EE0693}"/>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128575</xdr:rowOff>
    </xdr:from>
    <xdr:to>
      <xdr:col>107</xdr:col>
      <xdr:colOff>101600</xdr:colOff>
      <xdr:row>86</xdr:row>
      <xdr:rowOff>58725</xdr:rowOff>
    </xdr:to>
    <xdr:sp macro="" textlink="">
      <xdr:nvSpPr>
        <xdr:cNvPr id="578" name="楕円 577">
          <a:extLst>
            <a:ext uri="{FF2B5EF4-FFF2-40B4-BE49-F238E27FC236}">
              <a16:creationId xmlns:a16="http://schemas.microsoft.com/office/drawing/2014/main" id="{D8C0A480-0848-41A7-873A-F7A9CC02A54E}"/>
            </a:ext>
          </a:extLst>
        </xdr:cNvPr>
        <xdr:cNvSpPr/>
      </xdr:nvSpPr>
      <xdr:spPr>
        <a:xfrm>
          <a:off x="20383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86</xdr:row>
      <xdr:rowOff>7925</xdr:rowOff>
    </xdr:to>
    <xdr:cxnSp macro="">
      <xdr:nvCxnSpPr>
        <xdr:cNvPr id="579" name="直線コネクタ 578">
          <a:extLst>
            <a:ext uri="{FF2B5EF4-FFF2-40B4-BE49-F238E27FC236}">
              <a16:creationId xmlns:a16="http://schemas.microsoft.com/office/drawing/2014/main" id="{9FF0088A-D2E3-4D06-B154-3BF557ED2293}"/>
            </a:ext>
          </a:extLst>
        </xdr:cNvPr>
        <xdr:cNvCxnSpPr/>
      </xdr:nvCxnSpPr>
      <xdr:spPr>
        <a:xfrm flipV="1">
          <a:off x="20434300" y="147370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129490</xdr:rowOff>
    </xdr:from>
    <xdr:to>
      <xdr:col>102</xdr:col>
      <xdr:colOff>165100</xdr:colOff>
      <xdr:row>86</xdr:row>
      <xdr:rowOff>59640</xdr:rowOff>
    </xdr:to>
    <xdr:sp macro="" textlink="">
      <xdr:nvSpPr>
        <xdr:cNvPr id="580" name="楕円 579">
          <a:extLst>
            <a:ext uri="{FF2B5EF4-FFF2-40B4-BE49-F238E27FC236}">
              <a16:creationId xmlns:a16="http://schemas.microsoft.com/office/drawing/2014/main" id="{DDA0A6A5-7656-4478-8E0F-EFA40830E59C}"/>
            </a:ext>
          </a:extLst>
        </xdr:cNvPr>
        <xdr:cNvSpPr/>
      </xdr:nvSpPr>
      <xdr:spPr>
        <a:xfrm>
          <a:off x="19494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7925</xdr:rowOff>
    </xdr:from>
    <xdr:to>
      <xdr:col>107</xdr:col>
      <xdr:colOff>50800</xdr:colOff>
      <xdr:row>86</xdr:row>
      <xdr:rowOff>8840</xdr:rowOff>
    </xdr:to>
    <xdr:cxnSp macro="">
      <xdr:nvCxnSpPr>
        <xdr:cNvPr id="581" name="直線コネクタ 580">
          <a:extLst>
            <a:ext uri="{FF2B5EF4-FFF2-40B4-BE49-F238E27FC236}">
              <a16:creationId xmlns:a16="http://schemas.microsoft.com/office/drawing/2014/main" id="{0293D7C8-1801-4045-BD14-15ACA20A2F2A}"/>
            </a:ext>
          </a:extLst>
        </xdr:cNvPr>
        <xdr:cNvCxnSpPr/>
      </xdr:nvCxnSpPr>
      <xdr:spPr>
        <a:xfrm flipV="1">
          <a:off x="19545300" y="147526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2" name="n_1mainValue【消防施設】&#10;一人当たり面積">
          <a:extLst>
            <a:ext uri="{FF2B5EF4-FFF2-40B4-BE49-F238E27FC236}">
              <a16:creationId xmlns:a16="http://schemas.microsoft.com/office/drawing/2014/main" id="{B0EBEDB9-BBF9-4DEA-99C8-A0276D3122E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49852</xdr:rowOff>
    </xdr:from>
    <xdr:ext cx="469744" cy="259045"/>
    <xdr:sp macro="" textlink="">
      <xdr:nvSpPr>
        <xdr:cNvPr id="583" name="n_2mainValue【消防施設】&#10;一人当たり面積">
          <a:extLst>
            <a:ext uri="{FF2B5EF4-FFF2-40B4-BE49-F238E27FC236}">
              <a16:creationId xmlns:a16="http://schemas.microsoft.com/office/drawing/2014/main" id="{FA7F0FF9-A70E-4639-9635-BFFD569A9D0B}"/>
            </a:ext>
          </a:extLst>
        </xdr:cNvPr>
        <xdr:cNvSpPr txBox="1"/>
      </xdr:nvSpPr>
      <xdr:spPr>
        <a:xfrm>
          <a:off x="201994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50767</xdr:rowOff>
    </xdr:from>
    <xdr:ext cx="469744" cy="259045"/>
    <xdr:sp macro="" textlink="">
      <xdr:nvSpPr>
        <xdr:cNvPr id="584" name="n_3mainValue【消防施設】&#10;一人当たり面積">
          <a:extLst>
            <a:ext uri="{FF2B5EF4-FFF2-40B4-BE49-F238E27FC236}">
              <a16:creationId xmlns:a16="http://schemas.microsoft.com/office/drawing/2014/main" id="{43E1DA29-194A-4F05-A168-ACC35F7938FB}"/>
            </a:ext>
          </a:extLst>
        </xdr:cNvPr>
        <xdr:cNvSpPr txBox="1"/>
      </xdr:nvSpPr>
      <xdr:spPr>
        <a:xfrm>
          <a:off x="193104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BA78ACCE-5632-4DE7-A12C-5919F5B167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9C94593F-E055-475C-B84B-5F2172693B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49FFF87E-6D01-4F0F-9E9B-5E5DB0C137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9FE708A9-5051-496A-BF5C-F9D54AC413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C6A06FC2-15C1-4523-8FBF-0B9F101F2F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7FA9EFD2-8247-4EB9-8F6D-4F5B159AF8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4B81AA63-E7E8-43D2-B22B-4A5A5532B2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A6A8DD8F-2D4A-4775-B363-7499AAAA5F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61294E8F-BFB1-402E-BCA3-0AC3F2C829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9063822D-31FD-4587-A1CC-F2EDF6CEFD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6E40E1A7-A4E1-4889-B815-043AFDC0425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7F8365B2-CB05-4405-8AAF-272245D738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E232EC4F-BE00-4578-9015-277F5B9FFE2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5A92396B-3A79-43D0-B382-F88F514884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748AED12-5C05-4B9F-B630-C5BC68DE4B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D42590B9-0B22-4257-A578-733AAC7D57A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F2EBDC40-EDC4-4C07-857A-0A0C726809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FA65A9F0-74BA-4DAC-8661-1636FCB9F1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34D5E197-CC07-43C2-A23F-48AA2DFC54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33F85735-E9C8-4546-A718-7242F732253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F3838689-D541-42E7-8059-DFA2CAC4365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A90C17B4-DCA1-41A7-88BB-A5EC3F2BA4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24E460B7-4C08-40C6-966B-B4C464474BE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5327D14F-C38D-46B1-8F2C-C4B46A2162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9" name="直線コネクタ 608">
          <a:extLst>
            <a:ext uri="{FF2B5EF4-FFF2-40B4-BE49-F238E27FC236}">
              <a16:creationId xmlns:a16="http://schemas.microsoft.com/office/drawing/2014/main" id="{8F5DB46B-8C26-4EE0-A6F6-E2D14965FB47}"/>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10" name="【庁舎】&#10;有形固定資産減価償却率最小値テキスト">
          <a:extLst>
            <a:ext uri="{FF2B5EF4-FFF2-40B4-BE49-F238E27FC236}">
              <a16:creationId xmlns:a16="http://schemas.microsoft.com/office/drawing/2014/main" id="{CFCF74ED-2D72-4D18-A724-F7F447253CC1}"/>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11" name="直線コネクタ 610">
          <a:extLst>
            <a:ext uri="{FF2B5EF4-FFF2-40B4-BE49-F238E27FC236}">
              <a16:creationId xmlns:a16="http://schemas.microsoft.com/office/drawing/2014/main" id="{FFBA526B-1ECC-45B9-8B0F-39F9A54855B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庁舎】&#10;有形固定資産減価償却率最大値テキスト">
          <a:extLst>
            <a:ext uri="{FF2B5EF4-FFF2-40B4-BE49-F238E27FC236}">
              <a16:creationId xmlns:a16="http://schemas.microsoft.com/office/drawing/2014/main" id="{1E765937-AA1A-4069-A1C2-AA275382A468}"/>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a:extLst>
            <a:ext uri="{FF2B5EF4-FFF2-40B4-BE49-F238E27FC236}">
              <a16:creationId xmlns:a16="http://schemas.microsoft.com/office/drawing/2014/main" id="{7E4B291B-3672-4474-8157-C50925599E2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14" name="【庁舎】&#10;有形固定資産減価償却率平均値テキスト">
          <a:extLst>
            <a:ext uri="{FF2B5EF4-FFF2-40B4-BE49-F238E27FC236}">
              <a16:creationId xmlns:a16="http://schemas.microsoft.com/office/drawing/2014/main" id="{AC578AD5-A2B2-4107-904D-AD2C93C7E398}"/>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5" name="フローチャート: 判断 614">
          <a:extLst>
            <a:ext uri="{FF2B5EF4-FFF2-40B4-BE49-F238E27FC236}">
              <a16:creationId xmlns:a16="http://schemas.microsoft.com/office/drawing/2014/main" id="{618FAE69-FDED-410D-A684-880C0F824F8A}"/>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6" name="フローチャート: 判断 615">
          <a:extLst>
            <a:ext uri="{FF2B5EF4-FFF2-40B4-BE49-F238E27FC236}">
              <a16:creationId xmlns:a16="http://schemas.microsoft.com/office/drawing/2014/main" id="{5B27305C-45EC-4F6C-BFF1-B0B0A2EB96AE}"/>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617" name="n_1aveValue【庁舎】&#10;有形固定資産減価償却率">
          <a:extLst>
            <a:ext uri="{FF2B5EF4-FFF2-40B4-BE49-F238E27FC236}">
              <a16:creationId xmlns:a16="http://schemas.microsoft.com/office/drawing/2014/main" id="{56FC3C18-062C-4496-8183-35D8B4EE6DF8}"/>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18" name="フローチャート: 判断 617">
          <a:extLst>
            <a:ext uri="{FF2B5EF4-FFF2-40B4-BE49-F238E27FC236}">
              <a16:creationId xmlns:a16="http://schemas.microsoft.com/office/drawing/2014/main" id="{0A33A65C-1BFA-4951-9EBC-5011985BB215}"/>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619" name="n_2aveValue【庁舎】&#10;有形固定資産減価償却率">
          <a:extLst>
            <a:ext uri="{FF2B5EF4-FFF2-40B4-BE49-F238E27FC236}">
              <a16:creationId xmlns:a16="http://schemas.microsoft.com/office/drawing/2014/main" id="{58470395-D450-42C1-ADF3-4ABC8F8A4B67}"/>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74930</xdr:rowOff>
    </xdr:from>
    <xdr:to>
      <xdr:col>72</xdr:col>
      <xdr:colOff>38100</xdr:colOff>
      <xdr:row>105</xdr:row>
      <xdr:rowOff>5080</xdr:rowOff>
    </xdr:to>
    <xdr:sp macro="" textlink="">
      <xdr:nvSpPr>
        <xdr:cNvPr id="620" name="フローチャート: 判断 619">
          <a:extLst>
            <a:ext uri="{FF2B5EF4-FFF2-40B4-BE49-F238E27FC236}">
              <a16:creationId xmlns:a16="http://schemas.microsoft.com/office/drawing/2014/main" id="{1D636A0F-2269-42FC-B128-68BFF9E88C55}"/>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21607</xdr:rowOff>
    </xdr:from>
    <xdr:ext cx="405111" cy="259045"/>
    <xdr:sp macro="" textlink="">
      <xdr:nvSpPr>
        <xdr:cNvPr id="621" name="n_3aveValue【庁舎】&#10;有形固定資産減価償却率">
          <a:extLst>
            <a:ext uri="{FF2B5EF4-FFF2-40B4-BE49-F238E27FC236}">
              <a16:creationId xmlns:a16="http://schemas.microsoft.com/office/drawing/2014/main" id="{C8266C52-F2E8-4D98-BCA1-C6C4E11EBC4C}"/>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4626AB8-F20F-408E-A39E-F86E6515AB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1A217F4-6FA1-478B-8F2D-1F18F07FDC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429C2829-6A0E-44DC-8358-613F7BE0D1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271223BB-D26D-41A2-992D-97C71BFE7C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D31972AA-CD58-470E-AF5F-62DF87A6A8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118745</xdr:rowOff>
    </xdr:from>
    <xdr:to>
      <xdr:col>85</xdr:col>
      <xdr:colOff>177800</xdr:colOff>
      <xdr:row>107</xdr:row>
      <xdr:rowOff>48895</xdr:rowOff>
    </xdr:to>
    <xdr:sp macro="" textlink="">
      <xdr:nvSpPr>
        <xdr:cNvPr id="627" name="楕円 626">
          <a:extLst>
            <a:ext uri="{FF2B5EF4-FFF2-40B4-BE49-F238E27FC236}">
              <a16:creationId xmlns:a16="http://schemas.microsoft.com/office/drawing/2014/main" id="{F2CF52B8-6D42-4E77-9CF5-1A8B763389EA}"/>
            </a:ext>
          </a:extLst>
        </xdr:cNvPr>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97172</xdr:rowOff>
    </xdr:from>
    <xdr:ext cx="405111" cy="259045"/>
    <xdr:sp macro="" textlink="">
      <xdr:nvSpPr>
        <xdr:cNvPr id="628" name="【庁舎】&#10;有形固定資産減価償却率該当値テキスト">
          <a:extLst>
            <a:ext uri="{FF2B5EF4-FFF2-40B4-BE49-F238E27FC236}">
              <a16:creationId xmlns:a16="http://schemas.microsoft.com/office/drawing/2014/main" id="{65557597-EDF2-4B1C-B0A0-BB2029AF632A}"/>
            </a:ext>
          </a:extLst>
        </xdr:cNvPr>
        <xdr:cNvSpPr txBox="1"/>
      </xdr:nvSpPr>
      <xdr:spPr>
        <a:xfrm>
          <a:off x="16357600"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158750</xdr:rowOff>
    </xdr:from>
    <xdr:to>
      <xdr:col>81</xdr:col>
      <xdr:colOff>101600</xdr:colOff>
      <xdr:row>107</xdr:row>
      <xdr:rowOff>88900</xdr:rowOff>
    </xdr:to>
    <xdr:sp macro="" textlink="">
      <xdr:nvSpPr>
        <xdr:cNvPr id="629" name="楕円 628">
          <a:extLst>
            <a:ext uri="{FF2B5EF4-FFF2-40B4-BE49-F238E27FC236}">
              <a16:creationId xmlns:a16="http://schemas.microsoft.com/office/drawing/2014/main" id="{CE898749-8964-4A38-BE99-407F39D7FA96}"/>
            </a:ext>
          </a:extLst>
        </xdr:cNvPr>
        <xdr:cNvSpPr/>
      </xdr:nvSpPr>
      <xdr:spPr>
        <a:xfrm>
          <a:off x="1543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169545</xdr:rowOff>
    </xdr:from>
    <xdr:to>
      <xdr:col>85</xdr:col>
      <xdr:colOff>127000</xdr:colOff>
      <xdr:row>107</xdr:row>
      <xdr:rowOff>38100</xdr:rowOff>
    </xdr:to>
    <xdr:cxnSp macro="">
      <xdr:nvCxnSpPr>
        <xdr:cNvPr id="630" name="直線コネクタ 629">
          <a:extLst>
            <a:ext uri="{FF2B5EF4-FFF2-40B4-BE49-F238E27FC236}">
              <a16:creationId xmlns:a16="http://schemas.microsoft.com/office/drawing/2014/main" id="{521081BD-50F6-491C-8E46-DF9B4B2FA034}"/>
            </a:ext>
          </a:extLst>
        </xdr:cNvPr>
        <xdr:cNvCxnSpPr/>
      </xdr:nvCxnSpPr>
      <xdr:spPr>
        <a:xfrm flipV="1">
          <a:off x="15481300" y="18343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19686</xdr:rowOff>
    </xdr:from>
    <xdr:to>
      <xdr:col>76</xdr:col>
      <xdr:colOff>165100</xdr:colOff>
      <xdr:row>107</xdr:row>
      <xdr:rowOff>121286</xdr:rowOff>
    </xdr:to>
    <xdr:sp macro="" textlink="">
      <xdr:nvSpPr>
        <xdr:cNvPr id="631" name="楕円 630">
          <a:extLst>
            <a:ext uri="{FF2B5EF4-FFF2-40B4-BE49-F238E27FC236}">
              <a16:creationId xmlns:a16="http://schemas.microsoft.com/office/drawing/2014/main" id="{7CC42769-192D-48E5-9289-3A2266D84AED}"/>
            </a:ext>
          </a:extLst>
        </xdr:cNvPr>
        <xdr:cNvSpPr/>
      </xdr:nvSpPr>
      <xdr:spPr>
        <a:xfrm>
          <a:off x="14541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38100</xdr:rowOff>
    </xdr:from>
    <xdr:to>
      <xdr:col>81</xdr:col>
      <xdr:colOff>50800</xdr:colOff>
      <xdr:row>107</xdr:row>
      <xdr:rowOff>70486</xdr:rowOff>
    </xdr:to>
    <xdr:cxnSp macro="">
      <xdr:nvCxnSpPr>
        <xdr:cNvPr id="632" name="直線コネクタ 631">
          <a:extLst>
            <a:ext uri="{FF2B5EF4-FFF2-40B4-BE49-F238E27FC236}">
              <a16:creationId xmlns:a16="http://schemas.microsoft.com/office/drawing/2014/main" id="{AC14AF73-68DC-49B0-9B41-2ACDA5832F2F}"/>
            </a:ext>
          </a:extLst>
        </xdr:cNvPr>
        <xdr:cNvCxnSpPr/>
      </xdr:nvCxnSpPr>
      <xdr:spPr>
        <a:xfrm flipV="1">
          <a:off x="14592300" y="183832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19686</xdr:rowOff>
    </xdr:from>
    <xdr:to>
      <xdr:col>72</xdr:col>
      <xdr:colOff>38100</xdr:colOff>
      <xdr:row>107</xdr:row>
      <xdr:rowOff>121286</xdr:rowOff>
    </xdr:to>
    <xdr:sp macro="" textlink="">
      <xdr:nvSpPr>
        <xdr:cNvPr id="633" name="楕円 632">
          <a:extLst>
            <a:ext uri="{FF2B5EF4-FFF2-40B4-BE49-F238E27FC236}">
              <a16:creationId xmlns:a16="http://schemas.microsoft.com/office/drawing/2014/main" id="{E45E2B4F-163D-4D97-B625-7DB189D14DD3}"/>
            </a:ext>
          </a:extLst>
        </xdr:cNvPr>
        <xdr:cNvSpPr/>
      </xdr:nvSpPr>
      <xdr:spPr>
        <a:xfrm>
          <a:off x="1365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70486</xdr:rowOff>
    </xdr:from>
    <xdr:to>
      <xdr:col>76</xdr:col>
      <xdr:colOff>114300</xdr:colOff>
      <xdr:row>107</xdr:row>
      <xdr:rowOff>70486</xdr:rowOff>
    </xdr:to>
    <xdr:cxnSp macro="">
      <xdr:nvCxnSpPr>
        <xdr:cNvPr id="634" name="直線コネクタ 633">
          <a:extLst>
            <a:ext uri="{FF2B5EF4-FFF2-40B4-BE49-F238E27FC236}">
              <a16:creationId xmlns:a16="http://schemas.microsoft.com/office/drawing/2014/main" id="{04B5C680-CE08-4C16-B75A-5795B9E08490}"/>
            </a:ext>
          </a:extLst>
        </xdr:cNvPr>
        <xdr:cNvCxnSpPr/>
      </xdr:nvCxnSpPr>
      <xdr:spPr>
        <a:xfrm>
          <a:off x="13703300" y="1841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80027</xdr:rowOff>
    </xdr:from>
    <xdr:ext cx="405111" cy="259045"/>
    <xdr:sp macro="" textlink="">
      <xdr:nvSpPr>
        <xdr:cNvPr id="635" name="n_1mainValue【庁舎】&#10;有形固定資産減価償却率">
          <a:extLst>
            <a:ext uri="{FF2B5EF4-FFF2-40B4-BE49-F238E27FC236}">
              <a16:creationId xmlns:a16="http://schemas.microsoft.com/office/drawing/2014/main" id="{A025146E-4285-4959-BCAD-124F9ACFD508}"/>
            </a:ext>
          </a:extLst>
        </xdr:cNvPr>
        <xdr:cNvSpPr txBox="1"/>
      </xdr:nvSpPr>
      <xdr:spPr>
        <a:xfrm>
          <a:off x="152660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112413</xdr:rowOff>
    </xdr:from>
    <xdr:ext cx="405111" cy="259045"/>
    <xdr:sp macro="" textlink="">
      <xdr:nvSpPr>
        <xdr:cNvPr id="636" name="n_2mainValue【庁舎】&#10;有形固定資産減価償却率">
          <a:extLst>
            <a:ext uri="{FF2B5EF4-FFF2-40B4-BE49-F238E27FC236}">
              <a16:creationId xmlns:a16="http://schemas.microsoft.com/office/drawing/2014/main" id="{110BBC41-A6A1-42C7-ABCC-249D08EE7752}"/>
            </a:ext>
          </a:extLst>
        </xdr:cNvPr>
        <xdr:cNvSpPr txBox="1"/>
      </xdr:nvSpPr>
      <xdr:spPr>
        <a:xfrm>
          <a:off x="14389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112413</xdr:rowOff>
    </xdr:from>
    <xdr:ext cx="405111" cy="259045"/>
    <xdr:sp macro="" textlink="">
      <xdr:nvSpPr>
        <xdr:cNvPr id="637" name="n_3mainValue【庁舎】&#10;有形固定資産減価償却率">
          <a:extLst>
            <a:ext uri="{FF2B5EF4-FFF2-40B4-BE49-F238E27FC236}">
              <a16:creationId xmlns:a16="http://schemas.microsoft.com/office/drawing/2014/main" id="{01E49C4D-954F-41C5-B104-087AC5415536}"/>
            </a:ext>
          </a:extLst>
        </xdr:cNvPr>
        <xdr:cNvSpPr txBox="1"/>
      </xdr:nvSpPr>
      <xdr:spPr>
        <a:xfrm>
          <a:off x="13500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9A680092-1D9F-430C-A4BB-BE08012B2B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B678B9F4-819E-4149-B322-58D8F0E67B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D2F0CC72-8B52-4930-9763-0C104DCA94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FCF3F063-0C81-4B78-9EE6-F62C09B8C9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042005B2-BEFD-446F-8057-B34318204E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555B5F52-2E25-4AC0-A81C-9BF958F0EB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7446F3D6-378D-4C3F-AF99-F80412673F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2FA2DA4B-140C-42BF-8F48-5DC99815D8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02AE2487-0CB8-468C-BDA9-AE49465AD2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3B646C34-8406-46AB-BA07-F651938794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a:extLst>
            <a:ext uri="{FF2B5EF4-FFF2-40B4-BE49-F238E27FC236}">
              <a16:creationId xmlns:a16="http://schemas.microsoft.com/office/drawing/2014/main" id="{9FAF3B4F-D884-4C0B-B30B-EB1D59BA9D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a:extLst>
            <a:ext uri="{FF2B5EF4-FFF2-40B4-BE49-F238E27FC236}">
              <a16:creationId xmlns:a16="http://schemas.microsoft.com/office/drawing/2014/main" id="{29586FCF-5222-4A0D-8FC4-0ACD8063161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a:extLst>
            <a:ext uri="{FF2B5EF4-FFF2-40B4-BE49-F238E27FC236}">
              <a16:creationId xmlns:a16="http://schemas.microsoft.com/office/drawing/2014/main" id="{FA33D6BD-1490-46A7-97E1-E1FC3372B38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51" name="テキスト ボックス 650">
          <a:extLst>
            <a:ext uri="{FF2B5EF4-FFF2-40B4-BE49-F238E27FC236}">
              <a16:creationId xmlns:a16="http://schemas.microsoft.com/office/drawing/2014/main" id="{D64BAF5A-CA94-4903-A7A3-616CC54197A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a:extLst>
            <a:ext uri="{FF2B5EF4-FFF2-40B4-BE49-F238E27FC236}">
              <a16:creationId xmlns:a16="http://schemas.microsoft.com/office/drawing/2014/main" id="{B78C1998-EC8C-411C-AC50-D63F45D9A93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53" name="テキスト ボックス 652">
          <a:extLst>
            <a:ext uri="{FF2B5EF4-FFF2-40B4-BE49-F238E27FC236}">
              <a16:creationId xmlns:a16="http://schemas.microsoft.com/office/drawing/2014/main" id="{06BBAA3A-0A60-45EC-85BB-9315E3103D02}"/>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a:extLst>
            <a:ext uri="{FF2B5EF4-FFF2-40B4-BE49-F238E27FC236}">
              <a16:creationId xmlns:a16="http://schemas.microsoft.com/office/drawing/2014/main" id="{5212581B-7FDD-49AE-87AA-FC637534310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5" name="テキスト ボックス 654">
          <a:extLst>
            <a:ext uri="{FF2B5EF4-FFF2-40B4-BE49-F238E27FC236}">
              <a16:creationId xmlns:a16="http://schemas.microsoft.com/office/drawing/2014/main" id="{37C041C3-60B7-4ACA-B2A1-660D5FC6B899}"/>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0437C33E-86CB-4668-98C9-795D1A7D93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7" name="テキスト ボックス 656">
          <a:extLst>
            <a:ext uri="{FF2B5EF4-FFF2-40B4-BE49-F238E27FC236}">
              <a16:creationId xmlns:a16="http://schemas.microsoft.com/office/drawing/2014/main" id="{776E3FF9-2CE1-489F-9447-3F131F8569A3}"/>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a:extLst>
            <a:ext uri="{FF2B5EF4-FFF2-40B4-BE49-F238E27FC236}">
              <a16:creationId xmlns:a16="http://schemas.microsoft.com/office/drawing/2014/main" id="{9418B482-20E8-49DB-ADFF-EC54B5D28E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9" name="直線コネクタ 658">
          <a:extLst>
            <a:ext uri="{FF2B5EF4-FFF2-40B4-BE49-F238E27FC236}">
              <a16:creationId xmlns:a16="http://schemas.microsoft.com/office/drawing/2014/main" id="{F1DAFF47-393A-471C-91D5-7DBF4704CF3C}"/>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60" name="【庁舎】&#10;一人当たり面積最小値テキスト">
          <a:extLst>
            <a:ext uri="{FF2B5EF4-FFF2-40B4-BE49-F238E27FC236}">
              <a16:creationId xmlns:a16="http://schemas.microsoft.com/office/drawing/2014/main" id="{A63F5B26-DDD4-459A-B354-7117AC0CE728}"/>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61" name="直線コネクタ 660">
          <a:extLst>
            <a:ext uri="{FF2B5EF4-FFF2-40B4-BE49-F238E27FC236}">
              <a16:creationId xmlns:a16="http://schemas.microsoft.com/office/drawing/2014/main" id="{8FF92833-0A1E-4BFC-B9B2-DFEE08B1CADE}"/>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62" name="【庁舎】&#10;一人当たり面積最大値テキスト">
          <a:extLst>
            <a:ext uri="{FF2B5EF4-FFF2-40B4-BE49-F238E27FC236}">
              <a16:creationId xmlns:a16="http://schemas.microsoft.com/office/drawing/2014/main" id="{66952B55-33C2-4645-81BC-7BA9E06E67FD}"/>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63" name="直線コネクタ 662">
          <a:extLst>
            <a:ext uri="{FF2B5EF4-FFF2-40B4-BE49-F238E27FC236}">
              <a16:creationId xmlns:a16="http://schemas.microsoft.com/office/drawing/2014/main" id="{E0C840DE-15B8-461D-A040-A1AFC09815B7}"/>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4" name="【庁舎】&#10;一人当たり面積平均値テキスト">
          <a:extLst>
            <a:ext uri="{FF2B5EF4-FFF2-40B4-BE49-F238E27FC236}">
              <a16:creationId xmlns:a16="http://schemas.microsoft.com/office/drawing/2014/main" id="{5190AED8-E8C9-44BF-B61D-AE0B8D14EDDB}"/>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5" name="フローチャート: 判断 664">
          <a:extLst>
            <a:ext uri="{FF2B5EF4-FFF2-40B4-BE49-F238E27FC236}">
              <a16:creationId xmlns:a16="http://schemas.microsoft.com/office/drawing/2014/main" id="{33D92AD6-137D-4674-A27D-0A76BB2121CC}"/>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6" name="フローチャート: 判断 665">
          <a:extLst>
            <a:ext uri="{FF2B5EF4-FFF2-40B4-BE49-F238E27FC236}">
              <a16:creationId xmlns:a16="http://schemas.microsoft.com/office/drawing/2014/main" id="{53B5CD6A-6B39-4500-BC7C-1C8A9EC3693C}"/>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67" name="n_1aveValue【庁舎】&#10;一人当たり面積">
          <a:extLst>
            <a:ext uri="{FF2B5EF4-FFF2-40B4-BE49-F238E27FC236}">
              <a16:creationId xmlns:a16="http://schemas.microsoft.com/office/drawing/2014/main" id="{7B77B519-D359-4532-9057-FA1636C954BC}"/>
            </a:ext>
          </a:extLst>
        </xdr:cNvPr>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68" name="フローチャート: 判断 667">
          <a:extLst>
            <a:ext uri="{FF2B5EF4-FFF2-40B4-BE49-F238E27FC236}">
              <a16:creationId xmlns:a16="http://schemas.microsoft.com/office/drawing/2014/main" id="{292FC32B-B403-4D9E-AE8B-EF965B582B7F}"/>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69" name="n_2aveValue【庁舎】&#10;一人当たり面積">
          <a:extLst>
            <a:ext uri="{FF2B5EF4-FFF2-40B4-BE49-F238E27FC236}">
              <a16:creationId xmlns:a16="http://schemas.microsoft.com/office/drawing/2014/main" id="{5B63F3A8-11A6-4F70-A106-9D7686576136}"/>
            </a:ext>
          </a:extLst>
        </xdr:cNvPr>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23284</xdr:rowOff>
    </xdr:from>
    <xdr:to>
      <xdr:col>102</xdr:col>
      <xdr:colOff>165100</xdr:colOff>
      <xdr:row>108</xdr:row>
      <xdr:rowOff>124884</xdr:rowOff>
    </xdr:to>
    <xdr:sp macro="" textlink="">
      <xdr:nvSpPr>
        <xdr:cNvPr id="670" name="フローチャート: 判断 669">
          <a:extLst>
            <a:ext uri="{FF2B5EF4-FFF2-40B4-BE49-F238E27FC236}">
              <a16:creationId xmlns:a16="http://schemas.microsoft.com/office/drawing/2014/main" id="{F777B85C-DFAD-4E95-8189-D788C841D230}"/>
            </a:ext>
          </a:extLst>
        </xdr:cNvPr>
        <xdr:cNvSpPr/>
      </xdr:nvSpPr>
      <xdr:spPr>
        <a:xfrm>
          <a:off x="19494500" y="185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116011</xdr:rowOff>
    </xdr:from>
    <xdr:ext cx="469744" cy="259045"/>
    <xdr:sp macro="" textlink="">
      <xdr:nvSpPr>
        <xdr:cNvPr id="671" name="n_3aveValue【庁舎】&#10;一人当たり面積">
          <a:extLst>
            <a:ext uri="{FF2B5EF4-FFF2-40B4-BE49-F238E27FC236}">
              <a16:creationId xmlns:a16="http://schemas.microsoft.com/office/drawing/2014/main" id="{0DD56E31-9D2B-4246-B597-57C1C9CA621A}"/>
            </a:ext>
          </a:extLst>
        </xdr:cNvPr>
        <xdr:cNvSpPr txBox="1"/>
      </xdr:nvSpPr>
      <xdr:spPr>
        <a:xfrm>
          <a:off x="19310427" y="1863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C5B65AEC-283B-4973-80C7-A677EEDAE8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35C5F22-8844-4F51-BDDF-85FB94BF48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06B1191-C2CA-4045-9D77-347369E0F5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BB0BF2A-3985-4DCA-836D-31955F1514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A3E6ABC-A187-44FF-A0AD-462FDC8C05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22205</xdr:rowOff>
    </xdr:from>
    <xdr:to>
      <xdr:col>116</xdr:col>
      <xdr:colOff>114300</xdr:colOff>
      <xdr:row>108</xdr:row>
      <xdr:rowOff>123805</xdr:rowOff>
    </xdr:to>
    <xdr:sp macro="" textlink="">
      <xdr:nvSpPr>
        <xdr:cNvPr id="677" name="楕円 676">
          <a:extLst>
            <a:ext uri="{FF2B5EF4-FFF2-40B4-BE49-F238E27FC236}">
              <a16:creationId xmlns:a16="http://schemas.microsoft.com/office/drawing/2014/main" id="{F98CC975-51CB-49AB-B8C2-2B8466EC760F}"/>
            </a:ext>
          </a:extLst>
        </xdr:cNvPr>
        <xdr:cNvSpPr/>
      </xdr:nvSpPr>
      <xdr:spPr>
        <a:xfrm>
          <a:off x="22110700" y="185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678" name="【庁舎】&#10;一人当たり面積該当値テキスト">
          <a:extLst>
            <a:ext uri="{FF2B5EF4-FFF2-40B4-BE49-F238E27FC236}">
              <a16:creationId xmlns:a16="http://schemas.microsoft.com/office/drawing/2014/main" id="{01052E5B-7316-457D-A59A-3450FB541E3F}"/>
            </a:ext>
          </a:extLst>
        </xdr:cNvPr>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22236</xdr:rowOff>
    </xdr:from>
    <xdr:to>
      <xdr:col>112</xdr:col>
      <xdr:colOff>38100</xdr:colOff>
      <xdr:row>108</xdr:row>
      <xdr:rowOff>123836</xdr:rowOff>
    </xdr:to>
    <xdr:sp macro="" textlink="">
      <xdr:nvSpPr>
        <xdr:cNvPr id="679" name="楕円 678">
          <a:extLst>
            <a:ext uri="{FF2B5EF4-FFF2-40B4-BE49-F238E27FC236}">
              <a16:creationId xmlns:a16="http://schemas.microsoft.com/office/drawing/2014/main" id="{2BC5DAB7-FB67-442E-8767-C38B29C77ED1}"/>
            </a:ext>
          </a:extLst>
        </xdr:cNvPr>
        <xdr:cNvSpPr/>
      </xdr:nvSpPr>
      <xdr:spPr>
        <a:xfrm>
          <a:off x="21272500" y="185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73005</xdr:rowOff>
    </xdr:from>
    <xdr:to>
      <xdr:col>116</xdr:col>
      <xdr:colOff>63500</xdr:colOff>
      <xdr:row>108</xdr:row>
      <xdr:rowOff>73036</xdr:rowOff>
    </xdr:to>
    <xdr:cxnSp macro="">
      <xdr:nvCxnSpPr>
        <xdr:cNvPr id="680" name="直線コネクタ 679">
          <a:extLst>
            <a:ext uri="{FF2B5EF4-FFF2-40B4-BE49-F238E27FC236}">
              <a16:creationId xmlns:a16="http://schemas.microsoft.com/office/drawing/2014/main" id="{91F975F8-55E9-47FB-88C2-9B9DC563D183}"/>
            </a:ext>
          </a:extLst>
        </xdr:cNvPr>
        <xdr:cNvCxnSpPr/>
      </xdr:nvCxnSpPr>
      <xdr:spPr>
        <a:xfrm flipV="1">
          <a:off x="21323300" y="18589605"/>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22282</xdr:rowOff>
    </xdr:from>
    <xdr:to>
      <xdr:col>107</xdr:col>
      <xdr:colOff>101600</xdr:colOff>
      <xdr:row>108</xdr:row>
      <xdr:rowOff>123882</xdr:rowOff>
    </xdr:to>
    <xdr:sp macro="" textlink="">
      <xdr:nvSpPr>
        <xdr:cNvPr id="681" name="楕円 680">
          <a:extLst>
            <a:ext uri="{FF2B5EF4-FFF2-40B4-BE49-F238E27FC236}">
              <a16:creationId xmlns:a16="http://schemas.microsoft.com/office/drawing/2014/main" id="{200CC259-9D34-47C0-A396-050410C77197}"/>
            </a:ext>
          </a:extLst>
        </xdr:cNvPr>
        <xdr:cNvSpPr/>
      </xdr:nvSpPr>
      <xdr:spPr>
        <a:xfrm>
          <a:off x="20383500" y="185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73036</xdr:rowOff>
    </xdr:from>
    <xdr:to>
      <xdr:col>111</xdr:col>
      <xdr:colOff>177800</xdr:colOff>
      <xdr:row>108</xdr:row>
      <xdr:rowOff>73082</xdr:rowOff>
    </xdr:to>
    <xdr:cxnSp macro="">
      <xdr:nvCxnSpPr>
        <xdr:cNvPr id="682" name="直線コネクタ 681">
          <a:extLst>
            <a:ext uri="{FF2B5EF4-FFF2-40B4-BE49-F238E27FC236}">
              <a16:creationId xmlns:a16="http://schemas.microsoft.com/office/drawing/2014/main" id="{529D11B0-21C9-4E03-84C3-F932C7B915E6}"/>
            </a:ext>
          </a:extLst>
        </xdr:cNvPr>
        <xdr:cNvCxnSpPr/>
      </xdr:nvCxnSpPr>
      <xdr:spPr>
        <a:xfrm flipV="1">
          <a:off x="20434300" y="1858963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22332</xdr:rowOff>
    </xdr:from>
    <xdr:to>
      <xdr:col>102</xdr:col>
      <xdr:colOff>165100</xdr:colOff>
      <xdr:row>108</xdr:row>
      <xdr:rowOff>123932</xdr:rowOff>
    </xdr:to>
    <xdr:sp macro="" textlink="">
      <xdr:nvSpPr>
        <xdr:cNvPr id="683" name="楕円 682">
          <a:extLst>
            <a:ext uri="{FF2B5EF4-FFF2-40B4-BE49-F238E27FC236}">
              <a16:creationId xmlns:a16="http://schemas.microsoft.com/office/drawing/2014/main" id="{156A6B7B-F023-40DB-AD09-FB4331F3912D}"/>
            </a:ext>
          </a:extLst>
        </xdr:cNvPr>
        <xdr:cNvSpPr/>
      </xdr:nvSpPr>
      <xdr:spPr>
        <a:xfrm>
          <a:off x="19494500" y="185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73082</xdr:rowOff>
    </xdr:from>
    <xdr:to>
      <xdr:col>107</xdr:col>
      <xdr:colOff>50800</xdr:colOff>
      <xdr:row>108</xdr:row>
      <xdr:rowOff>73132</xdr:rowOff>
    </xdr:to>
    <xdr:cxnSp macro="">
      <xdr:nvCxnSpPr>
        <xdr:cNvPr id="684" name="直線コネクタ 683">
          <a:extLst>
            <a:ext uri="{FF2B5EF4-FFF2-40B4-BE49-F238E27FC236}">
              <a16:creationId xmlns:a16="http://schemas.microsoft.com/office/drawing/2014/main" id="{1246D353-C5EF-4ED0-9AD2-CA37A112DBD5}"/>
            </a:ext>
          </a:extLst>
        </xdr:cNvPr>
        <xdr:cNvCxnSpPr/>
      </xdr:nvCxnSpPr>
      <xdr:spPr>
        <a:xfrm flipV="1">
          <a:off x="19545300" y="1858968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140363</xdr:rowOff>
    </xdr:from>
    <xdr:ext cx="469744" cy="259045"/>
    <xdr:sp macro="" textlink="">
      <xdr:nvSpPr>
        <xdr:cNvPr id="685" name="n_1mainValue【庁舎】&#10;一人当たり面積">
          <a:extLst>
            <a:ext uri="{FF2B5EF4-FFF2-40B4-BE49-F238E27FC236}">
              <a16:creationId xmlns:a16="http://schemas.microsoft.com/office/drawing/2014/main" id="{9EF8B9BA-1A37-4B2C-999D-99B4C983E1F7}"/>
            </a:ext>
          </a:extLst>
        </xdr:cNvPr>
        <xdr:cNvSpPr txBox="1"/>
      </xdr:nvSpPr>
      <xdr:spPr>
        <a:xfrm>
          <a:off x="21075727" y="183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140409</xdr:rowOff>
    </xdr:from>
    <xdr:ext cx="469744" cy="259045"/>
    <xdr:sp macro="" textlink="">
      <xdr:nvSpPr>
        <xdr:cNvPr id="686" name="n_2mainValue【庁舎】&#10;一人当たり面積">
          <a:extLst>
            <a:ext uri="{FF2B5EF4-FFF2-40B4-BE49-F238E27FC236}">
              <a16:creationId xmlns:a16="http://schemas.microsoft.com/office/drawing/2014/main" id="{54EE8C1B-15A3-4C96-BA7F-944CB11CA809}"/>
            </a:ext>
          </a:extLst>
        </xdr:cNvPr>
        <xdr:cNvSpPr txBox="1"/>
      </xdr:nvSpPr>
      <xdr:spPr>
        <a:xfrm>
          <a:off x="20199427" y="1831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140459</xdr:rowOff>
    </xdr:from>
    <xdr:ext cx="469744" cy="259045"/>
    <xdr:sp macro="" textlink="">
      <xdr:nvSpPr>
        <xdr:cNvPr id="687" name="n_3mainValue【庁舎】&#10;一人当たり面積">
          <a:extLst>
            <a:ext uri="{FF2B5EF4-FFF2-40B4-BE49-F238E27FC236}">
              <a16:creationId xmlns:a16="http://schemas.microsoft.com/office/drawing/2014/main" id="{F51A00AC-1929-4786-8061-CDFED76E3E29}"/>
            </a:ext>
          </a:extLst>
        </xdr:cNvPr>
        <xdr:cNvSpPr txBox="1"/>
      </xdr:nvSpPr>
      <xdr:spPr>
        <a:xfrm>
          <a:off x="19310427" y="1831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30B9C5E6-49DE-4D24-8674-34C04E7B1E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4D05F44-FC84-4E9B-8F8E-24C04C657E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DCAF6929-EBC2-42CD-8FEA-E624FA0396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類似団体と比較して特に有形固定資産減価償却率が高くなっている施設は、体育館・プール、保健センター・保健所であり、特に低くなっている施設は、福祉施設、庁舎である。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町民体育館１号館（旧勤労者体育館）及び２号館（旧昭栄中体育館）の有形固定資産減価償却率がかなり高くなっている。今後、個別施設計画を策定後、同計画に基づき施設の統廃合や大規模改修工事等、老朽化対策に取り組んでいかなければならないと考えてい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上記同様、個別施設計画策定後、同計画に基づき施設の統廃合や大規模改修工事等、老朽化対策に取り組んでいくことが予見される。ただし、老朽化した施設全てを同時期に大規模改修していくことで、地方債の発行増加、債務負担行為の増加、充当可能財源の減少等、将来負担率の上昇が予見されるので、緊急性の高いものや事業計画の見直しなど、総合計画等と調和を図りつつ、財政運営の健全化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房総導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路建設事業の完了に伴い、「長柄ダム」に係る固定資産税について、平成１７年度から課税が開始され類似団体の平均を上回っている。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７年度に策定した「まち・ひと・しごと総合戦略」による人口ビジョンでは生産年齢人口の減少が予見されること、消費衰退による景気低迷の影響で町税は減少傾向にあるが、コンビニ収納等による徴収機能の強化を図り、歳入の確保をすることで財政運営の健全化に資す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年度は町税、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がある一方で、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の増加により９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　　　　　　　　　　　　　　　　　　　　　　　　　　　　　　　　　　　　　　　　　　　　　　　　　　　　　　　　　　　　　　　　　　　　　　　　　　　　　　　　　　　　　　　　　　　　　　　　　　　　　　　　　　　　　　　　　　　　　　　　　　今後とも、事務事業の見直しを進めるとともに、全ての事務事業の優先度を点検し、優先度の低い事務事業について計画的に廃止・縮小を検討し、経常経費の削減を図る。　　　　　　　　　　　　　　　　　　　　　　　　　　　　　　　　　　　　　　　　　　　　　　　　　</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22225</xdr:rowOff>
    </xdr:from>
    <xdr:to>
      <xdr:col>23</xdr:col>
      <xdr:colOff>133350</xdr:colOff>
      <xdr:row>66</xdr:row>
      <xdr:rowOff>43942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3792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43942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306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46355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3068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66</xdr:row>
      <xdr:rowOff>46355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1003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92329</xdr:rowOff>
    </xdr:from>
    <xdr:to>
      <xdr:col>11</xdr:col>
      <xdr:colOff>82550</xdr:colOff>
      <xdr:row>65</xdr:row>
      <xdr:rowOff>22479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142875</xdr:rowOff>
    </xdr:from>
    <xdr:to>
      <xdr:col>23</xdr:col>
      <xdr:colOff>184150</xdr:colOff>
      <xdr:row>66</xdr:row>
      <xdr:rowOff>73025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114952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126763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の処理及び消防業務（長生郡市広域市町村圏組合）を一部事務組合で実施しているため、類似団体と比較して人件費等が抑えられている。但し、一部事務組合に拠出する負担金を加算した場合は人口一人当たりの金額は増加することになるため、事務事業の見直し及び効率化、定員管理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50126</xdr:rowOff>
    </xdr:from>
    <xdr:to>
      <xdr:col>23</xdr:col>
      <xdr:colOff>133350</xdr:colOff>
      <xdr:row>83</xdr:row>
      <xdr:rowOff>60872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80476"/>
          <a:ext cx="8382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50126</xdr:rowOff>
    </xdr:from>
    <xdr:to>
      <xdr:col>19</xdr:col>
      <xdr:colOff>133350</xdr:colOff>
      <xdr:row>83</xdr:row>
      <xdr:rowOff>100292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80476"/>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136948</xdr:rowOff>
    </xdr:from>
    <xdr:to>
      <xdr:col>15</xdr:col>
      <xdr:colOff>82550</xdr:colOff>
      <xdr:row>83</xdr:row>
      <xdr:rowOff>100292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95848"/>
          <a:ext cx="889000" cy="1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112970</xdr:rowOff>
    </xdr:from>
    <xdr:to>
      <xdr:col>11</xdr:col>
      <xdr:colOff>31750</xdr:colOff>
      <xdr:row>82</xdr:row>
      <xdr:rowOff>136948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7187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79171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10072</xdr:rowOff>
    </xdr:from>
    <xdr:to>
      <xdr:col>23</xdr:col>
      <xdr:colOff>184150</xdr:colOff>
      <xdr:row>83</xdr:row>
      <xdr:rowOff>111672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26599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170776</xdr:rowOff>
    </xdr:from>
    <xdr:to>
      <xdr:col>19</xdr:col>
      <xdr:colOff>184150</xdr:colOff>
      <xdr:row>83</xdr:row>
      <xdr:rowOff>100926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111103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49492</xdr:rowOff>
    </xdr:from>
    <xdr:to>
      <xdr:col>15</xdr:col>
      <xdr:colOff>133350</xdr:colOff>
      <xdr:row>83</xdr:row>
      <xdr:rowOff>151092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161269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4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86148</xdr:rowOff>
    </xdr:from>
    <xdr:to>
      <xdr:col>11</xdr:col>
      <xdr:colOff>82550</xdr:colOff>
      <xdr:row>83</xdr:row>
      <xdr:rowOff>16298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26475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1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62170</xdr:rowOff>
    </xdr:from>
    <xdr:to>
      <xdr:col>7</xdr:col>
      <xdr:colOff>31750</xdr:colOff>
      <xdr:row>82</xdr:row>
      <xdr:rowOff>163770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％上回っている。人事評価の結果を反映した給与とし、引き続き給与水準の適正化に努める。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139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126395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680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148468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組織の合理化を行い、第５次行政改革大綱に基づいた定員管理計画による職員採用の適正化、指定管理者による民間委託を継続することで、行政サービスの質が落ちないよう適正な定員管理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80312</xdr:rowOff>
    </xdr:from>
    <xdr:to>
      <xdr:col>81</xdr:col>
      <xdr:colOff>44450</xdr:colOff>
      <xdr:row>61</xdr:row>
      <xdr:rowOff>112485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3876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56183</xdr:rowOff>
    </xdr:from>
    <xdr:to>
      <xdr:col>77</xdr:col>
      <xdr:colOff>44450</xdr:colOff>
      <xdr:row>61</xdr:row>
      <xdr:rowOff>80312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1463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61</xdr:row>
      <xdr:rowOff>56183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25006"/>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138006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1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112728</xdr:rowOff>
    </xdr:from>
    <xdr:to>
      <xdr:col>68</xdr:col>
      <xdr:colOff>203200</xdr:colOff>
      <xdr:row>60</xdr:row>
      <xdr:rowOff>42878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53055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33762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29512</xdr:rowOff>
    </xdr:from>
    <xdr:to>
      <xdr:col>77</xdr:col>
      <xdr:colOff>95250</xdr:colOff>
      <xdr:row>61</xdr:row>
      <xdr:rowOff>131112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115889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5383</xdr:rowOff>
    </xdr:from>
    <xdr:to>
      <xdr:col>73</xdr:col>
      <xdr:colOff>44450</xdr:colOff>
      <xdr:row>61</xdr:row>
      <xdr:rowOff>106983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91760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2133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総合計画により、事務事業の選択及び投資的経費の平準化を行うことにより類似団体の平均を３．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％下回っている。緊急性、住民需要を見極め、起債に依存することのない財政運営の健全化に努める。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51646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91863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39</xdr:row>
      <xdr:rowOff>8890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069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97367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954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94827</xdr:rowOff>
    </xdr:from>
    <xdr:to>
      <xdr:col>68</xdr:col>
      <xdr:colOff>203200</xdr:colOff>
      <xdr:row>40</xdr:row>
      <xdr:rowOff>24977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9754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112624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地方債現在高の減少及び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等への基金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積立を行ったことによる充当可能財源の増加、債務負担行為の設定を控えることで前年比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となり、類似団体平均を下回る数値となっている。しかしながら大規模事業の計画があることから、将来世代への負担を軽減するため、事務事業については長期的視点から検討を行い、財政運営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79756</xdr:rowOff>
    </xdr:from>
    <xdr:to>
      <xdr:col>68</xdr:col>
      <xdr:colOff>152400</xdr:colOff>
      <xdr:row>15</xdr:row>
      <xdr:rowOff>103276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80056"/>
          <a:ext cx="8890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7722</xdr:rowOff>
    </xdr:from>
    <xdr:to>
      <xdr:col>68</xdr:col>
      <xdr:colOff>203200</xdr:colOff>
      <xdr:row>14</xdr:row>
      <xdr:rowOff>109322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28956</xdr:rowOff>
    </xdr:from>
    <xdr:to>
      <xdr:col>68</xdr:col>
      <xdr:colOff>203200</xdr:colOff>
      <xdr:row>14</xdr:row>
      <xdr:rowOff>130556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115333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52476</xdr:rowOff>
    </xdr:from>
    <xdr:to>
      <xdr:col>64</xdr:col>
      <xdr:colOff>152400</xdr:colOff>
      <xdr:row>15</xdr:row>
      <xdr:rowOff>154076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138853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おり、高水準にある。今後も人口が減少していくことが見込まれるため、事務効率の改善を行うこと、また引き続き指定管理者による民間委託や臨時職員の活用により、人件費を抑えるよう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878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96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96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39</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xdr:rowOff>
    </xdr:from>
    <xdr:to>
      <xdr:col>20</xdr:col>
      <xdr:colOff>38100</xdr:colOff>
      <xdr:row>39</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xdr:rowOff>
    </xdr:from>
    <xdr:to>
      <xdr:col>11</xdr:col>
      <xdr:colOff>60325</xdr:colOff>
      <xdr:row>39</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学校教育におけるＩＣＴ環境整備事業費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の増加、アウトソーシングにより人件費から物件費に費目がシフトしているため経常収支比率が上昇して類似団体との比較では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％上回っている。機構改革による事務効率の改善、予算要求額の精査により物件費の抑制を図る。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41275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216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16</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21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816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75565</xdr:rowOff>
    </xdr:from>
    <xdr:to>
      <xdr:col>69</xdr:col>
      <xdr:colOff>92075</xdr:colOff>
      <xdr:row>15</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47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24765</xdr:rowOff>
    </xdr:from>
    <xdr:to>
      <xdr:col>65</xdr:col>
      <xdr:colOff>53975</xdr:colOff>
      <xdr:row>15</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111142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社会福祉費に係る給付費は高齢化の進展により増加傾向にあ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、健康で自立した生活ができるよう生活機能の改善を推進し給付費の抑制に努める。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4246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42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138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84138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が、他会計への繰出金が多額であり、農業集落排水事業特別会計においては公債費負担割合が高く、受益者負担の適正化の観点から使用料の見直しの検討、国民健康保険では財政安定化事業の算定方法の変更により減少、介護保険では給付費の増加、後期高齢者医療負担金も増加傾向にあり、介護予防事業・保健事業の推進により、給付費（負担）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ごみの処理及び消防業務（長生郡市広域市町村圏組合）を一部事務組合で実施している。施設建設により負担金は増加傾向にあり類似団体との比較では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％上回っている。その他の補助費については、過去の慣例に捉われず、費用対効果、財政援助の必要性、費用負担の在り方の見直しを行い、補助金の目的が遂行されたものは廃止とする。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729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や長柄町総合計画により事務事業の選択及び投資的経費の平準化を行うことにより類似団体の平均を４．８％下回っている。緊急性、住民需要を見極め、起債に依存することのない財政運営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156391</xdr:rowOff>
    </xdr:from>
    <xdr:to>
      <xdr:col>24</xdr:col>
      <xdr:colOff>25400</xdr:colOff>
      <xdr:row>74</xdr:row>
      <xdr:rowOff>159657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436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156391</xdr:rowOff>
    </xdr:from>
    <xdr:to>
      <xdr:col>19</xdr:col>
      <xdr:colOff>187325</xdr:colOff>
      <xdr:row>74</xdr:row>
      <xdr:rowOff>159657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436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30662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469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30662</xdr:rowOff>
    </xdr:from>
    <xdr:to>
      <xdr:col>11</xdr:col>
      <xdr:colOff>9525</xdr:colOff>
      <xdr:row>75</xdr:row>
      <xdr:rowOff>33927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89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105591</xdr:rowOff>
    </xdr:from>
    <xdr:to>
      <xdr:col>20</xdr:col>
      <xdr:colOff>38100</xdr:colOff>
      <xdr:row>75</xdr:row>
      <xdr:rowOff>35741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45918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経常収支比率は類似団体と比較した場合、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％上回っている。人件費は職員採用の適正化、臨時職員や指定管理者制度の活用を継続するとともに、人事評価の結果の活用により給与水準の適正化に努める。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61686</xdr:rowOff>
    </xdr:from>
    <xdr:to>
      <xdr:col>82</xdr:col>
      <xdr:colOff>107950</xdr:colOff>
      <xdr:row>80</xdr:row>
      <xdr:rowOff>94343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77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51888</xdr:rowOff>
    </xdr:from>
    <xdr:to>
      <xdr:col>78</xdr:col>
      <xdr:colOff>69850</xdr:colOff>
      <xdr:row>80</xdr:row>
      <xdr:rowOff>94343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767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51888</xdr:rowOff>
    </xdr:from>
    <xdr:to>
      <xdr:col>73</xdr:col>
      <xdr:colOff>180975</xdr:colOff>
      <xdr:row>80</xdr:row>
      <xdr:rowOff>51888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767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14332</xdr:rowOff>
    </xdr:from>
    <xdr:to>
      <xdr:col>69</xdr:col>
      <xdr:colOff>92075</xdr:colOff>
      <xdr:row>80</xdr:row>
      <xdr:rowOff>51888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5888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10886</xdr:rowOff>
    </xdr:from>
    <xdr:to>
      <xdr:col>82</xdr:col>
      <xdr:colOff>158750</xdr:colOff>
      <xdr:row>80</xdr:row>
      <xdr:rowOff>112486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154413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43543</xdr:rowOff>
    </xdr:from>
    <xdr:to>
      <xdr:col>78</xdr:col>
      <xdr:colOff>120650</xdr:colOff>
      <xdr:row>80</xdr:row>
      <xdr:rowOff>145143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129920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4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1088</xdr:rowOff>
    </xdr:from>
    <xdr:to>
      <xdr:col>74</xdr:col>
      <xdr:colOff>31750</xdr:colOff>
      <xdr:row>80</xdr:row>
      <xdr:rowOff>102688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87465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1088</xdr:rowOff>
    </xdr:from>
    <xdr:to>
      <xdr:col>69</xdr:col>
      <xdr:colOff>142875</xdr:colOff>
      <xdr:row>80</xdr:row>
      <xdr:rowOff>102688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87465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169020</xdr:rowOff>
    </xdr:from>
    <xdr:to>
      <xdr:col>29</xdr:col>
      <xdr:colOff>127000</xdr:colOff>
      <xdr:row>17</xdr:row>
      <xdr:rowOff>170044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31295"/>
          <a:ext cx="647700" cy="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169020</xdr:rowOff>
    </xdr:from>
    <xdr:to>
      <xdr:col>26</xdr:col>
      <xdr:colOff>50800</xdr:colOff>
      <xdr:row>18</xdr:row>
      <xdr:rowOff>40336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31295"/>
          <a:ext cx="698500" cy="4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40336</xdr:rowOff>
    </xdr:from>
    <xdr:to>
      <xdr:col>22</xdr:col>
      <xdr:colOff>114300</xdr:colOff>
      <xdr:row>18</xdr:row>
      <xdr:rowOff>85123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4061"/>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85123</xdr:rowOff>
    </xdr:from>
    <xdr:to>
      <xdr:col>18</xdr:col>
      <xdr:colOff>177800</xdr:colOff>
      <xdr:row>18</xdr:row>
      <xdr:rowOff>131182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8848"/>
          <a:ext cx="698500" cy="4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119244</xdr:rowOff>
    </xdr:from>
    <xdr:to>
      <xdr:col>29</xdr:col>
      <xdr:colOff>177800</xdr:colOff>
      <xdr:row>18</xdr:row>
      <xdr:rowOff>49394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91321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118220</xdr:rowOff>
    </xdr:from>
    <xdr:to>
      <xdr:col>26</xdr:col>
      <xdr:colOff>101600</xdr:colOff>
      <xdr:row>18</xdr:row>
      <xdr:rowOff>48370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8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33147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160986</xdr:rowOff>
    </xdr:from>
    <xdr:to>
      <xdr:col>22</xdr:col>
      <xdr:colOff>165100</xdr:colOff>
      <xdr:row>18</xdr:row>
      <xdr:rowOff>91136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75913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34323</xdr:rowOff>
    </xdr:from>
    <xdr:to>
      <xdr:col>19</xdr:col>
      <xdr:colOff>38100</xdr:colOff>
      <xdr:row>18</xdr:row>
      <xdr:rowOff>135923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120700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80382</xdr:rowOff>
    </xdr:from>
    <xdr:to>
      <xdr:col>15</xdr:col>
      <xdr:colOff>101600</xdr:colOff>
      <xdr:row>19</xdr:row>
      <xdr:rowOff>10532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126333</xdr:rowOff>
    </xdr:from>
    <xdr:to>
      <xdr:col>29</xdr:col>
      <xdr:colOff>127000</xdr:colOff>
      <xdr:row>37</xdr:row>
      <xdr:rowOff>151594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51033"/>
          <a:ext cx="647700" cy="2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151594</xdr:rowOff>
    </xdr:from>
    <xdr:to>
      <xdr:col>26</xdr:col>
      <xdr:colOff>50800</xdr:colOff>
      <xdr:row>37</xdr:row>
      <xdr:rowOff>162623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76294"/>
          <a:ext cx="698500" cy="1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118199</xdr:rowOff>
    </xdr:from>
    <xdr:to>
      <xdr:col>22</xdr:col>
      <xdr:colOff>114300</xdr:colOff>
      <xdr:row>37</xdr:row>
      <xdr:rowOff>162623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42899"/>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94444</xdr:rowOff>
    </xdr:from>
    <xdr:to>
      <xdr:col>18</xdr:col>
      <xdr:colOff>177800</xdr:colOff>
      <xdr:row>37</xdr:row>
      <xdr:rowOff>118199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19144"/>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75171</xdr:rowOff>
    </xdr:from>
    <xdr:to>
      <xdr:col>19</xdr:col>
      <xdr:colOff>38100</xdr:colOff>
      <xdr:row>37</xdr:row>
      <xdr:rowOff>5321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186948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75533</xdr:rowOff>
    </xdr:from>
    <xdr:to>
      <xdr:col>29</xdr:col>
      <xdr:colOff>177800</xdr:colOff>
      <xdr:row>37</xdr:row>
      <xdr:rowOff>177133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0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47610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100794</xdr:rowOff>
    </xdr:from>
    <xdr:to>
      <xdr:col>26</xdr:col>
      <xdr:colOff>101600</xdr:colOff>
      <xdr:row>37</xdr:row>
      <xdr:rowOff>202394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2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187171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1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111823</xdr:rowOff>
    </xdr:from>
    <xdr:to>
      <xdr:col>22</xdr:col>
      <xdr:colOff>165100</xdr:colOff>
      <xdr:row>37</xdr:row>
      <xdr:rowOff>213423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198200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67399</xdr:rowOff>
    </xdr:from>
    <xdr:to>
      <xdr:col>19</xdr:col>
      <xdr:colOff>38100</xdr:colOff>
      <xdr:row>37</xdr:row>
      <xdr:rowOff>168999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9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153776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43644</xdr:rowOff>
    </xdr:from>
    <xdr:to>
      <xdr:col>15</xdr:col>
      <xdr:colOff>101600</xdr:colOff>
      <xdr:row>37</xdr:row>
      <xdr:rowOff>145244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130021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5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25408</xdr:rowOff>
    </xdr:from>
    <xdr:to>
      <xdr:col>24</xdr:col>
      <xdr:colOff>63500</xdr:colOff>
      <xdr:row>36</xdr:row>
      <xdr:rowOff>30543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7608"/>
          <a:ext cx="8382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30543</xdr:rowOff>
    </xdr:from>
    <xdr:to>
      <xdr:col>19</xdr:col>
      <xdr:colOff>177800</xdr:colOff>
      <xdr:row>36</xdr:row>
      <xdr:rowOff>61763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2743"/>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61763</xdr:rowOff>
    </xdr:from>
    <xdr:to>
      <xdr:col>15</xdr:col>
      <xdr:colOff>50800</xdr:colOff>
      <xdr:row>36</xdr:row>
      <xdr:rowOff>84630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3963"/>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84630</xdr:rowOff>
    </xdr:from>
    <xdr:to>
      <xdr:col>10</xdr:col>
      <xdr:colOff>114300</xdr:colOff>
      <xdr:row>36</xdr:row>
      <xdr:rowOff>132080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6830"/>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146058</xdr:rowOff>
    </xdr:from>
    <xdr:to>
      <xdr:col>24</xdr:col>
      <xdr:colOff>114300</xdr:colOff>
      <xdr:row>36</xdr:row>
      <xdr:rowOff>76208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168935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151193</xdr:rowOff>
    </xdr:from>
    <xdr:to>
      <xdr:col>20</xdr:col>
      <xdr:colOff>38100</xdr:colOff>
      <xdr:row>36</xdr:row>
      <xdr:rowOff>81343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97870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10963</xdr:rowOff>
    </xdr:from>
    <xdr:to>
      <xdr:col>15</xdr:col>
      <xdr:colOff>101600</xdr:colOff>
      <xdr:row>36</xdr:row>
      <xdr:rowOff>112563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103690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7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33830</xdr:rowOff>
    </xdr:from>
    <xdr:to>
      <xdr:col>10</xdr:col>
      <xdr:colOff>165100</xdr:colOff>
      <xdr:row>36</xdr:row>
      <xdr:rowOff>135430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151957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2557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158354</xdr:rowOff>
    </xdr:from>
    <xdr:to>
      <xdr:col>24</xdr:col>
      <xdr:colOff>63500</xdr:colOff>
      <xdr:row>56</xdr:row>
      <xdr:rowOff>1891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88104"/>
          <a:ext cx="8382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111024</xdr:rowOff>
    </xdr:from>
    <xdr:to>
      <xdr:col>19</xdr:col>
      <xdr:colOff>177800</xdr:colOff>
      <xdr:row>56</xdr:row>
      <xdr:rowOff>1891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40774"/>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111024</xdr:rowOff>
    </xdr:from>
    <xdr:to>
      <xdr:col>15</xdr:col>
      <xdr:colOff>50800</xdr:colOff>
      <xdr:row>56</xdr:row>
      <xdr:rowOff>64898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40774"/>
          <a:ext cx="8890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64898</xdr:rowOff>
    </xdr:from>
    <xdr:to>
      <xdr:col>10</xdr:col>
      <xdr:colOff>114300</xdr:colOff>
      <xdr:row>56</xdr:row>
      <xdr:rowOff>69941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6098"/>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107554</xdr:rowOff>
    </xdr:from>
    <xdr:to>
      <xdr:col>24</xdr:col>
      <xdr:colOff>114300</xdr:colOff>
      <xdr:row>56</xdr:row>
      <xdr:rowOff>37704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85981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1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122541</xdr:rowOff>
    </xdr:from>
    <xdr:to>
      <xdr:col>20</xdr:col>
      <xdr:colOff>38100</xdr:colOff>
      <xdr:row>56</xdr:row>
      <xdr:rowOff>52691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43818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4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60224</xdr:rowOff>
    </xdr:from>
    <xdr:to>
      <xdr:col>15</xdr:col>
      <xdr:colOff>101600</xdr:colOff>
      <xdr:row>55</xdr:row>
      <xdr:rowOff>161824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6901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14098</xdr:rowOff>
    </xdr:from>
    <xdr:to>
      <xdr:col>10</xdr:col>
      <xdr:colOff>165100</xdr:colOff>
      <xdr:row>56</xdr:row>
      <xdr:rowOff>115698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106825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19141</xdr:rowOff>
    </xdr:from>
    <xdr:to>
      <xdr:col>6</xdr:col>
      <xdr:colOff>38100</xdr:colOff>
      <xdr:row>56</xdr:row>
      <xdr:rowOff>120741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111868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126921</xdr:rowOff>
    </xdr:from>
    <xdr:to>
      <xdr:col>24</xdr:col>
      <xdr:colOff>63500</xdr:colOff>
      <xdr:row>77</xdr:row>
      <xdr:rowOff>160412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28571"/>
          <a:ext cx="8382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68560</xdr:rowOff>
    </xdr:from>
    <xdr:to>
      <xdr:col>19</xdr:col>
      <xdr:colOff>177800</xdr:colOff>
      <xdr:row>77</xdr:row>
      <xdr:rowOff>126921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70210"/>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68560</xdr:rowOff>
    </xdr:from>
    <xdr:to>
      <xdr:col>15</xdr:col>
      <xdr:colOff>50800</xdr:colOff>
      <xdr:row>77</xdr:row>
      <xdr:rowOff>129001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70210"/>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121275</xdr:rowOff>
    </xdr:from>
    <xdr:to>
      <xdr:col>10</xdr:col>
      <xdr:colOff>114300</xdr:colOff>
      <xdr:row>77</xdr:row>
      <xdr:rowOff>129001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22925"/>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109612</xdr:rowOff>
    </xdr:from>
    <xdr:to>
      <xdr:col>24</xdr:col>
      <xdr:colOff>114300</xdr:colOff>
      <xdr:row>78</xdr:row>
      <xdr:rowOff>39762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88039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76121</xdr:rowOff>
    </xdr:from>
    <xdr:to>
      <xdr:col>20</xdr:col>
      <xdr:colOff>38100</xdr:colOff>
      <xdr:row>78</xdr:row>
      <xdr:rowOff>6271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168848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17760</xdr:rowOff>
    </xdr:from>
    <xdr:to>
      <xdr:col>15</xdr:col>
      <xdr:colOff>101600</xdr:colOff>
      <xdr:row>77</xdr:row>
      <xdr:rowOff>119360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135887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78201</xdr:rowOff>
    </xdr:from>
    <xdr:to>
      <xdr:col>10</xdr:col>
      <xdr:colOff>165100</xdr:colOff>
      <xdr:row>78</xdr:row>
      <xdr:rowOff>8351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170928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70475</xdr:rowOff>
    </xdr:from>
    <xdr:to>
      <xdr:col>6</xdr:col>
      <xdr:colOff>38100</xdr:colOff>
      <xdr:row>78</xdr:row>
      <xdr:rowOff>625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17152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87334</xdr:rowOff>
    </xdr:from>
    <xdr:to>
      <xdr:col>24</xdr:col>
      <xdr:colOff>63500</xdr:colOff>
      <xdr:row>99</xdr:row>
      <xdr:rowOff>110275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7060884"/>
          <a:ext cx="8382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69650</xdr:rowOff>
    </xdr:from>
    <xdr:to>
      <xdr:col>19</xdr:col>
      <xdr:colOff>177800</xdr:colOff>
      <xdr:row>99</xdr:row>
      <xdr:rowOff>87334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7043200"/>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69650</xdr:rowOff>
    </xdr:from>
    <xdr:to>
      <xdr:col>15</xdr:col>
      <xdr:colOff>50800</xdr:colOff>
      <xdr:row>99</xdr:row>
      <xdr:rowOff>165466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43200"/>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163818</xdr:rowOff>
    </xdr:from>
    <xdr:to>
      <xdr:col>10</xdr:col>
      <xdr:colOff>114300</xdr:colOff>
      <xdr:row>99</xdr:row>
      <xdr:rowOff>165466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137368"/>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59475</xdr:rowOff>
    </xdr:from>
    <xdr:to>
      <xdr:col>24</xdr:col>
      <xdr:colOff>114300</xdr:colOff>
      <xdr:row>99</xdr:row>
      <xdr:rowOff>161075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70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145852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9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36534</xdr:rowOff>
    </xdr:from>
    <xdr:to>
      <xdr:col>20</xdr:col>
      <xdr:colOff>38100</xdr:colOff>
      <xdr:row>99</xdr:row>
      <xdr:rowOff>138134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70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129261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1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18850</xdr:rowOff>
    </xdr:from>
    <xdr:to>
      <xdr:col>15</xdr:col>
      <xdr:colOff>101600</xdr:colOff>
      <xdr:row>99</xdr:row>
      <xdr:rowOff>120450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111577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114666</xdr:rowOff>
    </xdr:from>
    <xdr:to>
      <xdr:col>10</xdr:col>
      <xdr:colOff>165100</xdr:colOff>
      <xdr:row>100</xdr:row>
      <xdr:rowOff>44816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8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35943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18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113018</xdr:rowOff>
    </xdr:from>
    <xdr:to>
      <xdr:col>6</xdr:col>
      <xdr:colOff>38100</xdr:colOff>
      <xdr:row>100</xdr:row>
      <xdr:rowOff>43168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8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34295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7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126540</xdr:rowOff>
    </xdr:from>
    <xdr:to>
      <xdr:col>55</xdr:col>
      <xdr:colOff>0</xdr:colOff>
      <xdr:row>37</xdr:row>
      <xdr:rowOff>127409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7019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126540</xdr:rowOff>
    </xdr:from>
    <xdr:to>
      <xdr:col>50</xdr:col>
      <xdr:colOff>114300</xdr:colOff>
      <xdr:row>37</xdr:row>
      <xdr:rowOff>154308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70190"/>
          <a:ext cx="889000" cy="2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145868</xdr:rowOff>
    </xdr:from>
    <xdr:to>
      <xdr:col>45</xdr:col>
      <xdr:colOff>177800</xdr:colOff>
      <xdr:row>37</xdr:row>
      <xdr:rowOff>154308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89518"/>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145868</xdr:rowOff>
    </xdr:from>
    <xdr:to>
      <xdr:col>41</xdr:col>
      <xdr:colOff>50800</xdr:colOff>
      <xdr:row>37</xdr:row>
      <xdr:rowOff>158377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89518"/>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76609</xdr:rowOff>
    </xdr:from>
    <xdr:to>
      <xdr:col>55</xdr:col>
      <xdr:colOff>50800</xdr:colOff>
      <xdr:row>38</xdr:row>
      <xdr:rowOff>6759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55036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75740</xdr:rowOff>
    </xdr:from>
    <xdr:to>
      <xdr:col>50</xdr:col>
      <xdr:colOff>165100</xdr:colOff>
      <xdr:row>38</xdr:row>
      <xdr:rowOff>5890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168467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103508</xdr:rowOff>
    </xdr:from>
    <xdr:to>
      <xdr:col>46</xdr:col>
      <xdr:colOff>38100</xdr:colOff>
      <xdr:row>38</xdr:row>
      <xdr:rowOff>33658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24785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95068</xdr:rowOff>
    </xdr:from>
    <xdr:to>
      <xdr:col>41</xdr:col>
      <xdr:colOff>101600</xdr:colOff>
      <xdr:row>38</xdr:row>
      <xdr:rowOff>25219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38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107577</xdr:rowOff>
    </xdr:from>
    <xdr:to>
      <xdr:col>36</xdr:col>
      <xdr:colOff>165100</xdr:colOff>
      <xdr:row>38</xdr:row>
      <xdr:rowOff>37726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512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28853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142367</xdr:rowOff>
    </xdr:from>
    <xdr:to>
      <xdr:col>55</xdr:col>
      <xdr:colOff>0</xdr:colOff>
      <xdr:row>58</xdr:row>
      <xdr:rowOff>146981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86467"/>
          <a:ext cx="8382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141009</xdr:rowOff>
    </xdr:from>
    <xdr:to>
      <xdr:col>50</xdr:col>
      <xdr:colOff>114300</xdr:colOff>
      <xdr:row>58</xdr:row>
      <xdr:rowOff>146981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8510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141009</xdr:rowOff>
    </xdr:from>
    <xdr:to>
      <xdr:col>45</xdr:col>
      <xdr:colOff>177800</xdr:colOff>
      <xdr:row>59</xdr:row>
      <xdr:rowOff>629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85109"/>
          <a:ext cx="889000" cy="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125166</xdr:rowOff>
    </xdr:from>
    <xdr:to>
      <xdr:col>41</xdr:col>
      <xdr:colOff>50800</xdr:colOff>
      <xdr:row>59</xdr:row>
      <xdr:rowOff>629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9266"/>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1764</xdr:rowOff>
    </xdr:from>
    <xdr:to>
      <xdr:col>41</xdr:col>
      <xdr:colOff>101600</xdr:colOff>
      <xdr:row>58</xdr:row>
      <xdr:rowOff>103364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4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119891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91567</xdr:rowOff>
    </xdr:from>
    <xdr:to>
      <xdr:col>55</xdr:col>
      <xdr:colOff>50800</xdr:colOff>
      <xdr:row>59</xdr:row>
      <xdr:rowOff>21717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6494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96181</xdr:rowOff>
    </xdr:from>
    <xdr:to>
      <xdr:col>50</xdr:col>
      <xdr:colOff>165100</xdr:colOff>
      <xdr:row>59</xdr:row>
      <xdr:rowOff>26331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17458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90209</xdr:rowOff>
    </xdr:from>
    <xdr:to>
      <xdr:col>46</xdr:col>
      <xdr:colOff>38100</xdr:colOff>
      <xdr:row>59</xdr:row>
      <xdr:rowOff>20359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11486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121279</xdr:rowOff>
    </xdr:from>
    <xdr:to>
      <xdr:col>41</xdr:col>
      <xdr:colOff>101600</xdr:colOff>
      <xdr:row>59</xdr:row>
      <xdr:rowOff>51429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42556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74366</xdr:rowOff>
    </xdr:from>
    <xdr:to>
      <xdr:col>36</xdr:col>
      <xdr:colOff>165100</xdr:colOff>
      <xdr:row>59</xdr:row>
      <xdr:rowOff>4516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167093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85570</xdr:rowOff>
    </xdr:from>
    <xdr:to>
      <xdr:col>55</xdr:col>
      <xdr:colOff>0</xdr:colOff>
      <xdr:row>78</xdr:row>
      <xdr:rowOff>104327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58670"/>
          <a:ext cx="8382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92752</xdr:rowOff>
    </xdr:from>
    <xdr:to>
      <xdr:col>50</xdr:col>
      <xdr:colOff>114300</xdr:colOff>
      <xdr:row>78</xdr:row>
      <xdr:rowOff>104327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5852"/>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92752</xdr:rowOff>
    </xdr:from>
    <xdr:to>
      <xdr:col>45</xdr:col>
      <xdr:colOff>177800</xdr:colOff>
      <xdr:row>78</xdr:row>
      <xdr:rowOff>99693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5852"/>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18464</xdr:rowOff>
    </xdr:from>
    <xdr:to>
      <xdr:col>41</xdr:col>
      <xdr:colOff>50800</xdr:colOff>
      <xdr:row>78</xdr:row>
      <xdr:rowOff>99693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1564"/>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111776</xdr:rowOff>
    </xdr:from>
    <xdr:to>
      <xdr:col>41</xdr:col>
      <xdr:colOff>101600</xdr:colOff>
      <xdr:row>78</xdr:row>
      <xdr:rowOff>41926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58453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34770</xdr:rowOff>
    </xdr:from>
    <xdr:to>
      <xdr:col>55</xdr:col>
      <xdr:colOff>50800</xdr:colOff>
      <xdr:row>78</xdr:row>
      <xdr:rowOff>136370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53527</xdr:rowOff>
    </xdr:from>
    <xdr:to>
      <xdr:col>50</xdr:col>
      <xdr:colOff>165100</xdr:colOff>
      <xdr:row>78</xdr:row>
      <xdr:rowOff>155127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146254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41952</xdr:rowOff>
    </xdr:from>
    <xdr:to>
      <xdr:col>46</xdr:col>
      <xdr:colOff>38100</xdr:colOff>
      <xdr:row>78</xdr:row>
      <xdr:rowOff>143552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134679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48893</xdr:rowOff>
    </xdr:from>
    <xdr:to>
      <xdr:col>41</xdr:col>
      <xdr:colOff>101600</xdr:colOff>
      <xdr:row>78</xdr:row>
      <xdr:rowOff>150493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141620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139114</xdr:rowOff>
    </xdr:from>
    <xdr:to>
      <xdr:col>36</xdr:col>
      <xdr:colOff>165100</xdr:colOff>
      <xdr:row>78</xdr:row>
      <xdr:rowOff>69264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60391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104891</xdr:rowOff>
    </xdr:from>
    <xdr:to>
      <xdr:col>55</xdr:col>
      <xdr:colOff>0</xdr:colOff>
      <xdr:row>98</xdr:row>
      <xdr:rowOff>150822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6991"/>
          <a:ext cx="838200" cy="4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98453</xdr:rowOff>
    </xdr:from>
    <xdr:to>
      <xdr:col>50</xdr:col>
      <xdr:colOff>114300</xdr:colOff>
      <xdr:row>98</xdr:row>
      <xdr:rowOff>150822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00553"/>
          <a:ext cx="8890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98453</xdr:rowOff>
    </xdr:from>
    <xdr:to>
      <xdr:col>45</xdr:col>
      <xdr:colOff>177800</xdr:colOff>
      <xdr:row>99</xdr:row>
      <xdr:rowOff>10511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0553"/>
          <a:ext cx="889000" cy="8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150155</xdr:rowOff>
    </xdr:from>
    <xdr:to>
      <xdr:col>41</xdr:col>
      <xdr:colOff>50800</xdr:colOff>
      <xdr:row>99</xdr:row>
      <xdr:rowOff>10511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52255"/>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54091</xdr:rowOff>
    </xdr:from>
    <xdr:to>
      <xdr:col>55</xdr:col>
      <xdr:colOff>50800</xdr:colOff>
      <xdr:row>98</xdr:row>
      <xdr:rowOff>155691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140468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100022</xdr:rowOff>
    </xdr:from>
    <xdr:to>
      <xdr:col>50</xdr:col>
      <xdr:colOff>165100</xdr:colOff>
      <xdr:row>99</xdr:row>
      <xdr:rowOff>30172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21299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47653</xdr:rowOff>
    </xdr:from>
    <xdr:to>
      <xdr:col>46</xdr:col>
      <xdr:colOff>38100</xdr:colOff>
      <xdr:row>98</xdr:row>
      <xdr:rowOff>149253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140380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131161</xdr:rowOff>
    </xdr:from>
    <xdr:to>
      <xdr:col>41</xdr:col>
      <xdr:colOff>101600</xdr:colOff>
      <xdr:row>99</xdr:row>
      <xdr:rowOff>61311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52438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99355</xdr:rowOff>
    </xdr:from>
    <xdr:to>
      <xdr:col>36</xdr:col>
      <xdr:colOff>165100</xdr:colOff>
      <xdr:row>99</xdr:row>
      <xdr:rowOff>29505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20632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32715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19265"/>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32715</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1926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153365</xdr:rowOff>
    </xdr:from>
    <xdr:to>
      <xdr:col>81</xdr:col>
      <xdr:colOff>101600</xdr:colOff>
      <xdr:row>39</xdr:row>
      <xdr:rowOff>83515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74642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1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108862</xdr:rowOff>
    </xdr:from>
    <xdr:to>
      <xdr:col>85</xdr:col>
      <xdr:colOff>127000</xdr:colOff>
      <xdr:row>77</xdr:row>
      <xdr:rowOff>118148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10512"/>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118148</xdr:rowOff>
    </xdr:from>
    <xdr:to>
      <xdr:col>81</xdr:col>
      <xdr:colOff>50800</xdr:colOff>
      <xdr:row>77</xdr:row>
      <xdr:rowOff>119794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19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112889</xdr:rowOff>
    </xdr:from>
    <xdr:to>
      <xdr:col>76</xdr:col>
      <xdr:colOff>114300</xdr:colOff>
      <xdr:row>77</xdr:row>
      <xdr:rowOff>119794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14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104257</xdr:rowOff>
    </xdr:from>
    <xdr:to>
      <xdr:col>71</xdr:col>
      <xdr:colOff>177800</xdr:colOff>
      <xdr:row>77</xdr:row>
      <xdr:rowOff>112889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059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58062</xdr:rowOff>
    </xdr:from>
    <xdr:to>
      <xdr:col>85</xdr:col>
      <xdr:colOff>177800</xdr:colOff>
      <xdr:row>77</xdr:row>
      <xdr:rowOff>159662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36489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67348</xdr:rowOff>
    </xdr:from>
    <xdr:to>
      <xdr:col>81</xdr:col>
      <xdr:colOff>101600</xdr:colOff>
      <xdr:row>77</xdr:row>
      <xdr:rowOff>168948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160075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68994</xdr:rowOff>
    </xdr:from>
    <xdr:to>
      <xdr:col>76</xdr:col>
      <xdr:colOff>165100</xdr:colOff>
      <xdr:row>77</xdr:row>
      <xdr:rowOff>170594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161721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62089</xdr:rowOff>
    </xdr:from>
    <xdr:to>
      <xdr:col>72</xdr:col>
      <xdr:colOff>38100</xdr:colOff>
      <xdr:row>77</xdr:row>
      <xdr:rowOff>163689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154816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53457</xdr:rowOff>
    </xdr:from>
    <xdr:to>
      <xdr:col>67</xdr:col>
      <xdr:colOff>101600</xdr:colOff>
      <xdr:row>77</xdr:row>
      <xdr:rowOff>155057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146184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30747</xdr:rowOff>
    </xdr:from>
    <xdr:to>
      <xdr:col>85</xdr:col>
      <xdr:colOff>127000</xdr:colOff>
      <xdr:row>98</xdr:row>
      <xdr:rowOff>105316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32847"/>
          <a:ext cx="8382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26025</xdr:rowOff>
    </xdr:from>
    <xdr:to>
      <xdr:col>81</xdr:col>
      <xdr:colOff>50800</xdr:colOff>
      <xdr:row>98</xdr:row>
      <xdr:rowOff>30747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28125"/>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26025</xdr:rowOff>
    </xdr:from>
    <xdr:to>
      <xdr:col>76</xdr:col>
      <xdr:colOff>114300</xdr:colOff>
      <xdr:row>98</xdr:row>
      <xdr:rowOff>60209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28125"/>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43983</xdr:rowOff>
    </xdr:from>
    <xdr:to>
      <xdr:col>71</xdr:col>
      <xdr:colOff>177800</xdr:colOff>
      <xdr:row>98</xdr:row>
      <xdr:rowOff>60209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46083"/>
          <a:ext cx="8890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169977</xdr:rowOff>
    </xdr:from>
    <xdr:to>
      <xdr:col>72</xdr:col>
      <xdr:colOff>38100</xdr:colOff>
      <xdr:row>98</xdr:row>
      <xdr:rowOff>100127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116654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54516</xdr:rowOff>
    </xdr:from>
    <xdr:to>
      <xdr:col>85</xdr:col>
      <xdr:colOff>177800</xdr:colOff>
      <xdr:row>98</xdr:row>
      <xdr:rowOff>156116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140893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151397</xdr:rowOff>
    </xdr:from>
    <xdr:to>
      <xdr:col>81</xdr:col>
      <xdr:colOff>101600</xdr:colOff>
      <xdr:row>98</xdr:row>
      <xdr:rowOff>81547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72674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146675</xdr:rowOff>
    </xdr:from>
    <xdr:to>
      <xdr:col>76</xdr:col>
      <xdr:colOff>165100</xdr:colOff>
      <xdr:row>98</xdr:row>
      <xdr:rowOff>76825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93352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9409</xdr:rowOff>
    </xdr:from>
    <xdr:to>
      <xdr:col>72</xdr:col>
      <xdr:colOff>38100</xdr:colOff>
      <xdr:row>98</xdr:row>
      <xdr:rowOff>111009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102136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164633</xdr:rowOff>
    </xdr:from>
    <xdr:to>
      <xdr:col>67</xdr:col>
      <xdr:colOff>101600</xdr:colOff>
      <xdr:row>98</xdr:row>
      <xdr:rowOff>94783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128498</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43598"/>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128498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410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41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102785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77698</xdr:rowOff>
    </xdr:from>
    <xdr:to>
      <xdr:col>112</xdr:col>
      <xdr:colOff>38100</xdr:colOff>
      <xdr:row>39</xdr:row>
      <xdr:rowOff>7848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170425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167911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25121</xdr:rowOff>
    </xdr:from>
    <xdr:to>
      <xdr:col>102</xdr:col>
      <xdr:colOff>165100</xdr:colOff>
      <xdr:row>57</xdr:row>
      <xdr:rowOff>126721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143248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1735</xdr:rowOff>
    </xdr:from>
    <xdr:to>
      <xdr:col>116</xdr:col>
      <xdr:colOff>63500</xdr:colOff>
      <xdr:row>78</xdr:row>
      <xdr:rowOff>17965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74835"/>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17965</xdr:rowOff>
    </xdr:from>
    <xdr:to>
      <xdr:col>111</xdr:col>
      <xdr:colOff>177800</xdr:colOff>
      <xdr:row>78</xdr:row>
      <xdr:rowOff>27130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91065"/>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27130</xdr:rowOff>
    </xdr:from>
    <xdr:to>
      <xdr:col>107</xdr:col>
      <xdr:colOff>50800</xdr:colOff>
      <xdr:row>78</xdr:row>
      <xdr:rowOff>37112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0023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37112</xdr:rowOff>
    </xdr:from>
    <xdr:to>
      <xdr:col>102</xdr:col>
      <xdr:colOff>114300</xdr:colOff>
      <xdr:row>78</xdr:row>
      <xdr:rowOff>70652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10212"/>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88215</xdr:rowOff>
    </xdr:from>
    <xdr:to>
      <xdr:col>102</xdr:col>
      <xdr:colOff>165100</xdr:colOff>
      <xdr:row>77</xdr:row>
      <xdr:rowOff>18365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34891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122385</xdr:rowOff>
    </xdr:from>
    <xdr:to>
      <xdr:col>116</xdr:col>
      <xdr:colOff>114300</xdr:colOff>
      <xdr:row>78</xdr:row>
      <xdr:rowOff>52535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100812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138615</xdr:rowOff>
    </xdr:from>
    <xdr:to>
      <xdr:col>112</xdr:col>
      <xdr:colOff>38100</xdr:colOff>
      <xdr:row>78</xdr:row>
      <xdr:rowOff>68765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59892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147780</xdr:rowOff>
    </xdr:from>
    <xdr:to>
      <xdr:col>107</xdr:col>
      <xdr:colOff>101600</xdr:colOff>
      <xdr:row>78</xdr:row>
      <xdr:rowOff>77930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69057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157762</xdr:rowOff>
    </xdr:from>
    <xdr:to>
      <xdr:col>102</xdr:col>
      <xdr:colOff>165100</xdr:colOff>
      <xdr:row>78</xdr:row>
      <xdr:rowOff>87912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79039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19852</xdr:rowOff>
    </xdr:from>
    <xdr:to>
      <xdr:col>98</xdr:col>
      <xdr:colOff>38100</xdr:colOff>
      <xdr:row>78</xdr:row>
      <xdr:rowOff>121452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112579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主な構成項目である人件費のみ類似団体平均より上回っており、住民一人当たり１１９，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９９９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円、前年度と比較して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．６％増加している。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地域手当の支給停止による減がある一方で、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人事院勧告による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基本給、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手当の増が主な要因である。事務効率の改善を行い、指定管理者による民間委託や臨時職員の活用により、人件費の抑制に努める。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
6,982
47.11
3,818,381
3,640,921
112,625
2,559,919
3,221,727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122301</xdr:rowOff>
    </xdr:from>
    <xdr:to>
      <xdr:col>24</xdr:col>
      <xdr:colOff>63500</xdr:colOff>
      <xdr:row>35</xdr:row>
      <xdr:rowOff>122682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30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122301</xdr:rowOff>
    </xdr:from>
    <xdr:to>
      <xdr:col>19</xdr:col>
      <xdr:colOff>177800</xdr:colOff>
      <xdr:row>35</xdr:row>
      <xdr:rowOff>156591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30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35</xdr:row>
      <xdr:rowOff>156591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273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36</xdr:row>
      <xdr:rowOff>80391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2736"/>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131589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71882</xdr:rowOff>
    </xdr:from>
    <xdr:to>
      <xdr:col>24</xdr:col>
      <xdr:colOff>114300</xdr:colOff>
      <xdr:row>36</xdr:row>
      <xdr:rowOff>2032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94759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71501</xdr:rowOff>
    </xdr:from>
    <xdr:to>
      <xdr:col>20</xdr:col>
      <xdr:colOff>38100</xdr:colOff>
      <xdr:row>36</xdr:row>
      <xdr:rowOff>1651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18178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105791</xdr:rowOff>
    </xdr:from>
    <xdr:to>
      <xdr:col>15</xdr:col>
      <xdr:colOff>101600</xdr:colOff>
      <xdr:row>36</xdr:row>
      <xdr:rowOff>35941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52468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91186</xdr:rowOff>
    </xdr:from>
    <xdr:to>
      <xdr:col>10</xdr:col>
      <xdr:colOff>165100</xdr:colOff>
      <xdr:row>36</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37863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29591</xdr:rowOff>
    </xdr:from>
    <xdr:to>
      <xdr:col>6</xdr:col>
      <xdr:colOff>38100</xdr:colOff>
      <xdr:row>36</xdr:row>
      <xdr:rowOff>131191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122318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170640</xdr:rowOff>
    </xdr:from>
    <xdr:to>
      <xdr:col>24</xdr:col>
      <xdr:colOff>63500</xdr:colOff>
      <xdr:row>58</xdr:row>
      <xdr:rowOff>52543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3290"/>
          <a:ext cx="8382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170640</xdr:rowOff>
    </xdr:from>
    <xdr:to>
      <xdr:col>19</xdr:col>
      <xdr:colOff>177800</xdr:colOff>
      <xdr:row>58</xdr:row>
      <xdr:rowOff>11602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3290"/>
          <a:ext cx="8890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11602</xdr:rowOff>
    </xdr:from>
    <xdr:to>
      <xdr:col>15</xdr:col>
      <xdr:colOff>50800</xdr:colOff>
      <xdr:row>58</xdr:row>
      <xdr:rowOff>44106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5702"/>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157513</xdr:rowOff>
    </xdr:from>
    <xdr:to>
      <xdr:col>10</xdr:col>
      <xdr:colOff>114300</xdr:colOff>
      <xdr:row>58</xdr:row>
      <xdr:rowOff>44106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0163"/>
          <a:ext cx="8890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1743</xdr:rowOff>
    </xdr:from>
    <xdr:to>
      <xdr:col>24</xdr:col>
      <xdr:colOff>114300</xdr:colOff>
      <xdr:row>58</xdr:row>
      <xdr:rowOff>103343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119840</xdr:rowOff>
    </xdr:from>
    <xdr:to>
      <xdr:col>20</xdr:col>
      <xdr:colOff>38100</xdr:colOff>
      <xdr:row>58</xdr:row>
      <xdr:rowOff>49990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41117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132252</xdr:rowOff>
    </xdr:from>
    <xdr:to>
      <xdr:col>15</xdr:col>
      <xdr:colOff>101600</xdr:colOff>
      <xdr:row>58</xdr:row>
      <xdr:rowOff>62402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53529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164756</xdr:rowOff>
    </xdr:from>
    <xdr:to>
      <xdr:col>10</xdr:col>
      <xdr:colOff>165100</xdr:colOff>
      <xdr:row>58</xdr:row>
      <xdr:rowOff>94906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111433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1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106713</xdr:rowOff>
    </xdr:from>
    <xdr:to>
      <xdr:col>6</xdr:col>
      <xdr:colOff>38100</xdr:colOff>
      <xdr:row>58</xdr:row>
      <xdr:rowOff>36863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27990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89593</xdr:rowOff>
    </xdr:from>
    <xdr:to>
      <xdr:col>24</xdr:col>
      <xdr:colOff>63500</xdr:colOff>
      <xdr:row>77</xdr:row>
      <xdr:rowOff>102209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91243"/>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59843</xdr:rowOff>
    </xdr:from>
    <xdr:to>
      <xdr:col>19</xdr:col>
      <xdr:colOff>177800</xdr:colOff>
      <xdr:row>77</xdr:row>
      <xdr:rowOff>102209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61493"/>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59843</xdr:rowOff>
    </xdr:from>
    <xdr:to>
      <xdr:col>15</xdr:col>
      <xdr:colOff>50800</xdr:colOff>
      <xdr:row>78</xdr:row>
      <xdr:rowOff>37678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1493"/>
          <a:ext cx="889000" cy="1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37678</xdr:rowOff>
    </xdr:from>
    <xdr:to>
      <xdr:col>10</xdr:col>
      <xdr:colOff>114300</xdr:colOff>
      <xdr:row>78</xdr:row>
      <xdr:rowOff>72971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0778"/>
          <a:ext cx="8890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130080</xdr:rowOff>
    </xdr:from>
    <xdr:to>
      <xdr:col>10</xdr:col>
      <xdr:colOff>165100</xdr:colOff>
      <xdr:row>75</xdr:row>
      <xdr:rowOff>60230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76757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38793</xdr:rowOff>
    </xdr:from>
    <xdr:to>
      <xdr:col>24</xdr:col>
      <xdr:colOff>114300</xdr:colOff>
      <xdr:row>77</xdr:row>
      <xdr:rowOff>140393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17220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51409</xdr:rowOff>
    </xdr:from>
    <xdr:to>
      <xdr:col>20</xdr:col>
      <xdr:colOff>38100</xdr:colOff>
      <xdr:row>77</xdr:row>
      <xdr:rowOff>153009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9043</xdr:rowOff>
    </xdr:from>
    <xdr:to>
      <xdr:col>15</xdr:col>
      <xdr:colOff>101600</xdr:colOff>
      <xdr:row>77</xdr:row>
      <xdr:rowOff>110643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158328</xdr:rowOff>
    </xdr:from>
    <xdr:to>
      <xdr:col>10</xdr:col>
      <xdr:colOff>165100</xdr:colOff>
      <xdr:row>78</xdr:row>
      <xdr:rowOff>88478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79605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22171</xdr:rowOff>
    </xdr:from>
    <xdr:to>
      <xdr:col>6</xdr:col>
      <xdr:colOff>38100</xdr:colOff>
      <xdr:row>78</xdr:row>
      <xdr:rowOff>123771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114898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129942</xdr:rowOff>
    </xdr:from>
    <xdr:to>
      <xdr:col>24</xdr:col>
      <xdr:colOff>63500</xdr:colOff>
      <xdr:row>98</xdr:row>
      <xdr:rowOff>133082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2042"/>
          <a:ext cx="8382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129942</xdr:rowOff>
    </xdr:from>
    <xdr:to>
      <xdr:col>19</xdr:col>
      <xdr:colOff>177800</xdr:colOff>
      <xdr:row>98</xdr:row>
      <xdr:rowOff>132829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2042"/>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132829</xdr:rowOff>
    </xdr:from>
    <xdr:to>
      <xdr:col>15</xdr:col>
      <xdr:colOff>50800</xdr:colOff>
      <xdr:row>98</xdr:row>
      <xdr:rowOff>147510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4929"/>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145514</xdr:rowOff>
    </xdr:from>
    <xdr:to>
      <xdr:col>10</xdr:col>
      <xdr:colOff>114300</xdr:colOff>
      <xdr:row>98</xdr:row>
      <xdr:rowOff>147510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7614"/>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82282</xdr:rowOff>
    </xdr:from>
    <xdr:to>
      <xdr:col>24</xdr:col>
      <xdr:colOff>114300</xdr:colOff>
      <xdr:row>99</xdr:row>
      <xdr:rowOff>12432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168659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79142</xdr:rowOff>
    </xdr:from>
    <xdr:to>
      <xdr:col>20</xdr:col>
      <xdr:colOff>38100</xdr:colOff>
      <xdr:row>99</xdr:row>
      <xdr:rowOff>9292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82029</xdr:rowOff>
    </xdr:from>
    <xdr:to>
      <xdr:col>15</xdr:col>
      <xdr:colOff>101600</xdr:colOff>
      <xdr:row>99</xdr:row>
      <xdr:rowOff>12179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96710</xdr:rowOff>
    </xdr:from>
    <xdr:to>
      <xdr:col>10</xdr:col>
      <xdr:colOff>165100</xdr:colOff>
      <xdr:row>99</xdr:row>
      <xdr:rowOff>26860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17987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94714</xdr:rowOff>
    </xdr:from>
    <xdr:to>
      <xdr:col>6</xdr:col>
      <xdr:colOff>38100</xdr:colOff>
      <xdr:row>99</xdr:row>
      <xdr:rowOff>24864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15991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68859</xdr:rowOff>
    </xdr:from>
    <xdr:to>
      <xdr:col>41</xdr:col>
      <xdr:colOff>101600</xdr:colOff>
      <xdr:row>38</xdr:row>
      <xdr:rowOff>170459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24119</xdr:rowOff>
    </xdr:from>
    <xdr:to>
      <xdr:col>55</xdr:col>
      <xdr:colOff>0</xdr:colOff>
      <xdr:row>57</xdr:row>
      <xdr:rowOff>66039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96769"/>
          <a:ext cx="838200"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66039</xdr:rowOff>
    </xdr:from>
    <xdr:to>
      <xdr:col>50</xdr:col>
      <xdr:colOff>114300</xdr:colOff>
      <xdr:row>57</xdr:row>
      <xdr:rowOff>79304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38689"/>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79304</xdr:rowOff>
    </xdr:from>
    <xdr:to>
      <xdr:col>45</xdr:col>
      <xdr:colOff>177800</xdr:colOff>
      <xdr:row>57</xdr:row>
      <xdr:rowOff>85002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1954"/>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65982</xdr:rowOff>
    </xdr:from>
    <xdr:to>
      <xdr:col>41</xdr:col>
      <xdr:colOff>50800</xdr:colOff>
      <xdr:row>57</xdr:row>
      <xdr:rowOff>85002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38632"/>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41786</xdr:rowOff>
    </xdr:from>
    <xdr:to>
      <xdr:col>41</xdr:col>
      <xdr:colOff>101600</xdr:colOff>
      <xdr:row>56</xdr:row>
      <xdr:rowOff>143386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144769</xdr:rowOff>
    </xdr:from>
    <xdr:to>
      <xdr:col>55</xdr:col>
      <xdr:colOff>50800</xdr:colOff>
      <xdr:row>57</xdr:row>
      <xdr:rowOff>74919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15239</xdr:rowOff>
    </xdr:from>
    <xdr:to>
      <xdr:col>50</xdr:col>
      <xdr:colOff>165100</xdr:colOff>
      <xdr:row>57</xdr:row>
      <xdr:rowOff>116839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107966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28504</xdr:rowOff>
    </xdr:from>
    <xdr:to>
      <xdr:col>46</xdr:col>
      <xdr:colOff>38100</xdr:colOff>
      <xdr:row>57</xdr:row>
      <xdr:rowOff>130104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121231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34202</xdr:rowOff>
    </xdr:from>
    <xdr:to>
      <xdr:col>41</xdr:col>
      <xdr:colOff>101600</xdr:colOff>
      <xdr:row>57</xdr:row>
      <xdr:rowOff>135802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15182</xdr:rowOff>
    </xdr:from>
    <xdr:to>
      <xdr:col>36</xdr:col>
      <xdr:colOff>165100</xdr:colOff>
      <xdr:row>57</xdr:row>
      <xdr:rowOff>116782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166515</xdr:rowOff>
    </xdr:from>
    <xdr:to>
      <xdr:col>55</xdr:col>
      <xdr:colOff>0</xdr:colOff>
      <xdr:row>77</xdr:row>
      <xdr:rowOff>170492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68165"/>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166515</xdr:rowOff>
    </xdr:from>
    <xdr:to>
      <xdr:col>50</xdr:col>
      <xdr:colOff>114300</xdr:colOff>
      <xdr:row>77</xdr:row>
      <xdr:rowOff>168549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816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142334</xdr:rowOff>
    </xdr:from>
    <xdr:to>
      <xdr:col>45</xdr:col>
      <xdr:colOff>177800</xdr:colOff>
      <xdr:row>77</xdr:row>
      <xdr:rowOff>168549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43984"/>
          <a:ext cx="889000" cy="2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142334</xdr:rowOff>
    </xdr:from>
    <xdr:to>
      <xdr:col>41</xdr:col>
      <xdr:colOff>50800</xdr:colOff>
      <xdr:row>77</xdr:row>
      <xdr:rowOff>165343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43984"/>
          <a:ext cx="889000" cy="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34567</xdr:rowOff>
    </xdr:from>
    <xdr:to>
      <xdr:col>41</xdr:col>
      <xdr:colOff>101600</xdr:colOff>
      <xdr:row>77</xdr:row>
      <xdr:rowOff>136167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3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152694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119692</xdr:rowOff>
    </xdr:from>
    <xdr:to>
      <xdr:col>55</xdr:col>
      <xdr:colOff>50800</xdr:colOff>
      <xdr:row>78</xdr:row>
      <xdr:rowOff>49842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34619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3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115715</xdr:rowOff>
    </xdr:from>
    <xdr:to>
      <xdr:col>50</xdr:col>
      <xdr:colOff>165100</xdr:colOff>
      <xdr:row>78</xdr:row>
      <xdr:rowOff>45865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36992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117749</xdr:rowOff>
    </xdr:from>
    <xdr:to>
      <xdr:col>46</xdr:col>
      <xdr:colOff>38100</xdr:colOff>
      <xdr:row>78</xdr:row>
      <xdr:rowOff>47899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39026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91534</xdr:rowOff>
    </xdr:from>
    <xdr:to>
      <xdr:col>41</xdr:col>
      <xdr:colOff>101600</xdr:colOff>
      <xdr:row>78</xdr:row>
      <xdr:rowOff>21684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12811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8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114543</xdr:rowOff>
    </xdr:from>
    <xdr:to>
      <xdr:col>36</xdr:col>
      <xdr:colOff>165100</xdr:colOff>
      <xdr:row>78</xdr:row>
      <xdr:rowOff>44693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35820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99910</xdr:rowOff>
    </xdr:from>
    <xdr:to>
      <xdr:col>55</xdr:col>
      <xdr:colOff>0</xdr:colOff>
      <xdr:row>97</xdr:row>
      <xdr:rowOff>107299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0560"/>
          <a:ext cx="8382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107299</xdr:rowOff>
    </xdr:from>
    <xdr:to>
      <xdr:col>50</xdr:col>
      <xdr:colOff>114300</xdr:colOff>
      <xdr:row>97</xdr:row>
      <xdr:rowOff>143005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7949"/>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140746</xdr:rowOff>
    </xdr:from>
    <xdr:to>
      <xdr:col>45</xdr:col>
      <xdr:colOff>177800</xdr:colOff>
      <xdr:row>97</xdr:row>
      <xdr:rowOff>143005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1396"/>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140746</xdr:rowOff>
    </xdr:from>
    <xdr:to>
      <xdr:col>41</xdr:col>
      <xdr:colOff>50800</xdr:colOff>
      <xdr:row>98</xdr:row>
      <xdr:rowOff>18076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1396"/>
          <a:ext cx="889000" cy="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21197</xdr:rowOff>
    </xdr:from>
    <xdr:to>
      <xdr:col>41</xdr:col>
      <xdr:colOff>101600</xdr:colOff>
      <xdr:row>96</xdr:row>
      <xdr:rowOff>122797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139324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49110</xdr:rowOff>
    </xdr:from>
    <xdr:to>
      <xdr:col>55</xdr:col>
      <xdr:colOff>50800</xdr:colOff>
      <xdr:row>97</xdr:row>
      <xdr:rowOff>150710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135487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56499</xdr:rowOff>
    </xdr:from>
    <xdr:to>
      <xdr:col>50</xdr:col>
      <xdr:colOff>165100</xdr:colOff>
      <xdr:row>97</xdr:row>
      <xdr:rowOff>158099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149226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92205</xdr:rowOff>
    </xdr:from>
    <xdr:to>
      <xdr:col>46</xdr:col>
      <xdr:colOff>38100</xdr:colOff>
      <xdr:row>98</xdr:row>
      <xdr:rowOff>22355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89946</xdr:rowOff>
    </xdr:from>
    <xdr:to>
      <xdr:col>41</xdr:col>
      <xdr:colOff>101600</xdr:colOff>
      <xdr:row>98</xdr:row>
      <xdr:rowOff>20096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138726</xdr:rowOff>
    </xdr:from>
    <xdr:to>
      <xdr:col>36</xdr:col>
      <xdr:colOff>165100</xdr:colOff>
      <xdr:row>98</xdr:row>
      <xdr:rowOff>68876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60003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71006</xdr:rowOff>
    </xdr:from>
    <xdr:to>
      <xdr:col>85</xdr:col>
      <xdr:colOff>127000</xdr:colOff>
      <xdr:row>38</xdr:row>
      <xdr:rowOff>93317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586106"/>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138877</xdr:rowOff>
    </xdr:from>
    <xdr:to>
      <xdr:col>81</xdr:col>
      <xdr:colOff>50800</xdr:colOff>
      <xdr:row>38</xdr:row>
      <xdr:rowOff>71006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11077"/>
          <a:ext cx="889000" cy="2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138877</xdr:rowOff>
    </xdr:from>
    <xdr:to>
      <xdr:col>76</xdr:col>
      <xdr:colOff>114300</xdr:colOff>
      <xdr:row>38</xdr:row>
      <xdr:rowOff>74937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11077"/>
          <a:ext cx="889000" cy="2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61885</xdr:rowOff>
    </xdr:from>
    <xdr:to>
      <xdr:col>71</xdr:col>
      <xdr:colOff>177800</xdr:colOff>
      <xdr:row>38</xdr:row>
      <xdr:rowOff>74937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76985"/>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xdr:rowOff>
    </xdr:from>
    <xdr:to>
      <xdr:col>72</xdr:col>
      <xdr:colOff>38100</xdr:colOff>
      <xdr:row>37</xdr:row>
      <xdr:rowOff>101712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118239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42517</xdr:rowOff>
    </xdr:from>
    <xdr:to>
      <xdr:col>85</xdr:col>
      <xdr:colOff>177800</xdr:colOff>
      <xdr:row>38</xdr:row>
      <xdr:rowOff>144117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128894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20206</xdr:rowOff>
    </xdr:from>
    <xdr:to>
      <xdr:col>81</xdr:col>
      <xdr:colOff>101600</xdr:colOff>
      <xdr:row>38</xdr:row>
      <xdr:rowOff>121806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112933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88077</xdr:rowOff>
    </xdr:from>
    <xdr:to>
      <xdr:col>76</xdr:col>
      <xdr:colOff>165100</xdr:colOff>
      <xdr:row>37</xdr:row>
      <xdr:rowOff>18227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34754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24137</xdr:rowOff>
    </xdr:from>
    <xdr:to>
      <xdr:col>72</xdr:col>
      <xdr:colOff>38100</xdr:colOff>
      <xdr:row>38</xdr:row>
      <xdr:rowOff>125737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116864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xdr:rowOff>
    </xdr:from>
    <xdr:to>
      <xdr:col>67</xdr:col>
      <xdr:colOff>101600</xdr:colOff>
      <xdr:row>38</xdr:row>
      <xdr:rowOff>112685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103812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28386</xdr:rowOff>
    </xdr:from>
    <xdr:to>
      <xdr:col>85</xdr:col>
      <xdr:colOff>127000</xdr:colOff>
      <xdr:row>57</xdr:row>
      <xdr:rowOff>66484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01036"/>
          <a:ext cx="8382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155707</xdr:rowOff>
    </xdr:from>
    <xdr:to>
      <xdr:col>81</xdr:col>
      <xdr:colOff>50800</xdr:colOff>
      <xdr:row>57</xdr:row>
      <xdr:rowOff>66484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56907"/>
          <a:ext cx="889000" cy="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155707</xdr:rowOff>
    </xdr:from>
    <xdr:to>
      <xdr:col>76</xdr:col>
      <xdr:colOff>114300</xdr:colOff>
      <xdr:row>57</xdr:row>
      <xdr:rowOff>86336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56907"/>
          <a:ext cx="889000" cy="1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86336</xdr:rowOff>
    </xdr:from>
    <xdr:to>
      <xdr:col>71</xdr:col>
      <xdr:colOff>177800</xdr:colOff>
      <xdr:row>57</xdr:row>
      <xdr:rowOff>91214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58986"/>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149036</xdr:rowOff>
    </xdr:from>
    <xdr:to>
      <xdr:col>85</xdr:col>
      <xdr:colOff>177800</xdr:colOff>
      <xdr:row>57</xdr:row>
      <xdr:rowOff>79186</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127463</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xdr:rowOff>
    </xdr:from>
    <xdr:to>
      <xdr:col>81</xdr:col>
      <xdr:colOff>101600</xdr:colOff>
      <xdr:row>57</xdr:row>
      <xdr:rowOff>117284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108411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104907</xdr:rowOff>
    </xdr:from>
    <xdr:to>
      <xdr:col>76</xdr:col>
      <xdr:colOff>165100</xdr:colOff>
      <xdr:row>57</xdr:row>
      <xdr:rowOff>35057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51584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35536</xdr:rowOff>
    </xdr:from>
    <xdr:to>
      <xdr:col>72</xdr:col>
      <xdr:colOff>38100</xdr:colOff>
      <xdr:row>57</xdr:row>
      <xdr:rowOff>137136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128263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40414</xdr:rowOff>
    </xdr:from>
    <xdr:to>
      <xdr:col>67</xdr:col>
      <xdr:colOff>101600</xdr:colOff>
      <xdr:row>57</xdr:row>
      <xdr:rowOff>142014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133141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32716</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77266"/>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32716</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77266"/>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42990</xdr:rowOff>
    </xdr:from>
    <xdr:to>
      <xdr:col>72</xdr:col>
      <xdr:colOff>38100</xdr:colOff>
      <xdr:row>78</xdr:row>
      <xdr:rowOff>144590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161117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153366</xdr:rowOff>
    </xdr:from>
    <xdr:to>
      <xdr:col>81</xdr:col>
      <xdr:colOff>101600</xdr:colOff>
      <xdr:row>79</xdr:row>
      <xdr:rowOff>83516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74643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61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108862</xdr:rowOff>
    </xdr:from>
    <xdr:to>
      <xdr:col>85</xdr:col>
      <xdr:colOff>127000</xdr:colOff>
      <xdr:row>97</xdr:row>
      <xdr:rowOff>118148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39512"/>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118148</xdr:rowOff>
    </xdr:from>
    <xdr:to>
      <xdr:col>81</xdr:col>
      <xdr:colOff>50800</xdr:colOff>
      <xdr:row>97</xdr:row>
      <xdr:rowOff>119794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48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112889</xdr:rowOff>
    </xdr:from>
    <xdr:to>
      <xdr:col>76</xdr:col>
      <xdr:colOff>114300</xdr:colOff>
      <xdr:row>97</xdr:row>
      <xdr:rowOff>119794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43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104257</xdr:rowOff>
    </xdr:from>
    <xdr:to>
      <xdr:col>71</xdr:col>
      <xdr:colOff>177800</xdr:colOff>
      <xdr:row>97</xdr:row>
      <xdr:rowOff>112889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349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58062</xdr:rowOff>
    </xdr:from>
    <xdr:to>
      <xdr:col>85</xdr:col>
      <xdr:colOff>177800</xdr:colOff>
      <xdr:row>97</xdr:row>
      <xdr:rowOff>159662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36489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67348</xdr:rowOff>
    </xdr:from>
    <xdr:to>
      <xdr:col>81</xdr:col>
      <xdr:colOff>101600</xdr:colOff>
      <xdr:row>97</xdr:row>
      <xdr:rowOff>168948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160075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68994</xdr:rowOff>
    </xdr:from>
    <xdr:to>
      <xdr:col>76</xdr:col>
      <xdr:colOff>165100</xdr:colOff>
      <xdr:row>97</xdr:row>
      <xdr:rowOff>170594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161721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62089</xdr:rowOff>
    </xdr:from>
    <xdr:to>
      <xdr:col>72</xdr:col>
      <xdr:colOff>38100</xdr:colOff>
      <xdr:row>97</xdr:row>
      <xdr:rowOff>163689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154816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53457</xdr:rowOff>
    </xdr:from>
    <xdr:to>
      <xdr:col>67</xdr:col>
      <xdr:colOff>101600</xdr:colOff>
      <xdr:row>97</xdr:row>
      <xdr:rowOff>155057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146184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39878</xdr:rowOff>
    </xdr:from>
    <xdr:to>
      <xdr:col>102</xdr:col>
      <xdr:colOff>165100</xdr:colOff>
      <xdr:row>38</xdr:row>
      <xdr:rowOff>141478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158005</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２２，３５３円、前年度比較では１．０％増となっているが類似団体平均より低い水準となっている。平成３０年度は、こども園における園バス運行委託業務、グラウンド整備工事等による事業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３０，２２４円、前年度比較では３２．０％増となっているが類似団体平均より低い水準となっている。平成３０年度は、さく井工事に伴う農林業施設整備事業費の増が主な要因となっている。　　　　　　　　　　　　　　　　　　　　　　　　　　　　　　　　　　　　　　　　　　　　　　　　　　　　　　　　　　　　　　　　　　　　　　　　　　　　　　　　　　　　　　　　　　　　　　　　　　　　　　　　　　　　　　　　　　　　　　　　　　　　　　　　　　　　　　　　　　　　　　　　　　　　　　　土木費は住民一人当たり４６，２０３円、前年度比較では３．６％増となっているが類似団体平均より低い水準となっている。平成３０年度は、町道３０３３号線道路改良事業、町営住宅塗装事業費の増が主な要因となっている。　　　　　　　　　　　　　　　　　　　　　　　　　　　　　　　　　　　　　　　　　　　　　　　　　　　　　　　　　　　　　　　　教育費は住民一人当たり６１，８４７円、前年度比較では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５．６％増となっているが類似団体平均より低い水準となっている。平成３０年度は、長柄小トイレ改修事業費の増が主な要因となっている。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４４，２４５円、前年度比較では４．８％増となっているが類似団体平均より低い水準となっている。平成３０年度は、臨時財政対策債、学校教育施設等整備事業債の据置期間の終了による償還元金の増が主な要因となっ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実質収支比率は一般的には３～５％が適正な範囲とされている。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一般会計については平成３０年度は繰越事業により翌年度に繰り越すべき財源が増加したこと、歳計剰余金の積立をしたことで実質収支比率が減少している。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財政調整基金は、公共施設の老朽化による維持管理費、更新費用の歳出圧力が強まることに備えて特目基金へ優先的に積み立てを行っているため減少している。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実質収支比率の水準を維持し財政健全化に努めている。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一般会計、特別会計の実質収支、資金不足がないため赤字はない。　　　　　　　　　　　　　　　　　　　　　　　　　一般会計については平成３０年度分は繰越事業により翌年度に繰り越すべき財源が増加したこと、歳計剰余金の積立をしたことで黒字額が減少している。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36001;&#25919;&#12295;/23%20&#20844;&#20250;&#35336;/R2/08%20&#24179;&#25104;30&#24180;&#24230;&#36001;&#25919;&#29366;&#27841;&#36039;&#26009;&#38598;&#12395;&#12362;&#12369;&#12427;&#36001;&#21209;&#26360;&#39006;&#12395;&#38306;&#12377;&#12427;&#35519;&#26619;&#65288;&#20998;&#26512;&#27396;&#31561;&#65289;&#12395;&#12388;&#12356;&#12390;&#65288;&#29031;&#20250;/02%20&#30010;&#8594;&#30476;/01%20&#20316;&#26989;&#20998;/&#12304;&#36001;&#25919;&#29366;&#27841;&#36039;&#26009;&#38598;&#12305;_124265_&#38263;&#2656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v>
          </cell>
        </row>
        <row r="53">
          <cell r="BX53">
            <v>50.5</v>
          </cell>
          <cell r="CF53">
            <v>49.6</v>
          </cell>
          <cell r="CN53">
            <v>51.2</v>
          </cell>
          <cell r="CV53">
            <v>52.1</v>
          </cell>
        </row>
        <row r="55">
          <cell r="AN55" t="str">
            <v>類似団体内平均値</v>
          </cell>
          <cell r="BX55">
            <v>0.8</v>
          </cell>
          <cell r="CF55">
            <v>25.4</v>
          </cell>
          <cell r="CN55">
            <v>23.4</v>
          </cell>
          <cell r="CV55">
            <v>7.7</v>
          </cell>
        </row>
        <row r="57">
          <cell r="BX57">
            <v>56.2</v>
          </cell>
          <cell r="CF57">
            <v>58.7</v>
          </cell>
          <cell r="CN57">
            <v>59.2</v>
          </cell>
          <cell r="CV57">
            <v>60.7</v>
          </cell>
        </row>
        <row r="72">
          <cell r="BP72" t="str">
            <v>H26</v>
          </cell>
          <cell r="BX72" t="str">
            <v>H27</v>
          </cell>
          <cell r="CF72" t="str">
            <v>H28</v>
          </cell>
          <cell r="CN72" t="str">
            <v>H29</v>
          </cell>
          <cell r="CV72" t="str">
            <v>H30</v>
          </cell>
        </row>
        <row r="73">
          <cell r="AN73" t="str">
            <v>当該団体値</v>
          </cell>
          <cell r="BP73">
            <v>23.2</v>
          </cell>
          <cell r="BX73">
            <v>3</v>
          </cell>
        </row>
        <row r="75">
          <cell r="BP75">
            <v>7.5</v>
          </cell>
          <cell r="BX75">
            <v>6.4</v>
          </cell>
          <cell r="CF75">
            <v>5.3</v>
          </cell>
          <cell r="CN75">
            <v>4.8</v>
          </cell>
          <cell r="CV75">
            <v>4.7</v>
          </cell>
        </row>
        <row r="77">
          <cell r="AN77" t="str">
            <v>類似団体内平均値</v>
          </cell>
          <cell r="BP77">
            <v>17.899999999999999</v>
          </cell>
          <cell r="BX77">
            <v>0.8</v>
          </cell>
          <cell r="CF77">
            <v>25.4</v>
          </cell>
          <cell r="CN77">
            <v>23.4</v>
          </cell>
          <cell r="CV77">
            <v>7.7</v>
          </cell>
        </row>
        <row r="79">
          <cell r="BP79">
            <v>9.5</v>
          </cell>
          <cell r="BX79">
            <v>8.1</v>
          </cell>
          <cell r="CF79">
            <v>8.6</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3818381</v>
      </c>
      <c r="BO4" s="392"/>
      <c r="BP4" s="392"/>
      <c r="BQ4" s="392"/>
      <c r="BR4" s="392"/>
      <c r="BS4" s="392"/>
      <c r="BT4" s="392"/>
      <c r="BU4" s="393"/>
      <c r="BV4" s="391">
        <v>4063327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4.4000000000000004</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3640921</v>
      </c>
      <c r="BO5" s="429"/>
      <c r="BP5" s="429"/>
      <c r="BQ5" s="429"/>
      <c r="BR5" s="429"/>
      <c r="BS5" s="429"/>
      <c r="BT5" s="429"/>
      <c r="BU5" s="430"/>
      <c r="BV5" s="428">
        <v>3860106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92.5</v>
      </c>
      <c r="CU5" s="426"/>
      <c r="CV5" s="426"/>
      <c r="CW5" s="426"/>
      <c r="CX5" s="426"/>
      <c r="CY5" s="426"/>
      <c r="CZ5" s="426"/>
      <c r="DA5" s="427"/>
      <c r="DB5" s="425">
        <v>93.4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177460</v>
      </c>
      <c r="BO6" s="429"/>
      <c r="BP6" s="429"/>
      <c r="BQ6" s="429"/>
      <c r="BR6" s="429"/>
      <c r="BS6" s="429"/>
      <c r="BT6" s="429"/>
      <c r="BU6" s="430"/>
      <c r="BV6" s="428">
        <v>203221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98.2</v>
      </c>
      <c r="CU6" s="466"/>
      <c r="CV6" s="466"/>
      <c r="CW6" s="466"/>
      <c r="CX6" s="466"/>
      <c r="CY6" s="466"/>
      <c r="CZ6" s="466"/>
      <c r="DA6" s="467"/>
      <c r="DB6" s="465">
        <v>98.9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64835</v>
      </c>
      <c r="BO7" s="429"/>
      <c r="BP7" s="429"/>
      <c r="BQ7" s="429"/>
      <c r="BR7" s="429"/>
      <c r="BS7" s="429"/>
      <c r="BT7" s="429"/>
      <c r="BU7" s="430"/>
      <c r="BV7" s="428">
        <v>49809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2559919</v>
      </c>
      <c r="CU7" s="429"/>
      <c r="CV7" s="429"/>
      <c r="CW7" s="429"/>
      <c r="CX7" s="429"/>
      <c r="CY7" s="429"/>
      <c r="CZ7" s="429"/>
      <c r="DA7" s="430"/>
      <c r="DB7" s="428">
        <v>2569841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112625</v>
      </c>
      <c r="BO8" s="429"/>
      <c r="BP8" s="429"/>
      <c r="BQ8" s="429"/>
      <c r="BR8" s="429"/>
      <c r="BS8" s="429"/>
      <c r="BT8" s="429"/>
      <c r="BU8" s="430"/>
      <c r="BV8" s="428">
        <v>153412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0.59</v>
      </c>
      <c r="CU8" s="469"/>
      <c r="CV8" s="469"/>
      <c r="CW8" s="469"/>
      <c r="CX8" s="469"/>
      <c r="CY8" s="469"/>
      <c r="CZ8" s="469"/>
      <c r="DA8" s="470"/>
      <c r="DB8" s="468">
        <v>0.56999999999999995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7337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-40787</v>
      </c>
      <c r="BO9" s="429"/>
      <c r="BP9" s="429"/>
      <c r="BQ9" s="429"/>
      <c r="BR9" s="429"/>
      <c r="BS9" s="429"/>
      <c r="BT9" s="429"/>
      <c r="BU9" s="430"/>
      <c r="BV9" s="428">
        <v>36573</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10.4</v>
      </c>
      <c r="CU9" s="426"/>
      <c r="CV9" s="426"/>
      <c r="CW9" s="426"/>
      <c r="CX9" s="426"/>
      <c r="CY9" s="426"/>
      <c r="CZ9" s="426"/>
      <c r="DA9" s="427"/>
      <c r="DB9" s="425">
        <v>9.1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8035</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94</v>
      </c>
      <c r="AV10" s="461"/>
      <c r="AW10" s="461"/>
      <c r="AX10" s="461"/>
      <c r="AY10" s="462" t="s">
        <v>119</v>
      </c>
      <c r="AZ10" s="463"/>
      <c r="BA10" s="463"/>
      <c r="BB10" s="463"/>
      <c r="BC10" s="463"/>
      <c r="BD10" s="463"/>
      <c r="BE10" s="463"/>
      <c r="BF10" s="463"/>
      <c r="BG10" s="463"/>
      <c r="BH10" s="463"/>
      <c r="BI10" s="463"/>
      <c r="BJ10" s="463"/>
      <c r="BK10" s="463"/>
      <c r="BL10" s="463"/>
      <c r="BM10" s="464"/>
      <c r="BN10" s="428">
        <v>10320</v>
      </c>
      <c r="BO10" s="429"/>
      <c r="BP10" s="429"/>
      <c r="BQ10" s="429"/>
      <c r="BR10" s="429"/>
      <c r="BS10" s="429"/>
      <c r="BT10" s="429"/>
      <c r="BU10" s="430"/>
      <c r="BV10" s="428">
        <v>167238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94</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7078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50993</v>
      </c>
      <c r="BO12" s="429"/>
      <c r="BP12" s="429"/>
      <c r="BQ12" s="429"/>
      <c r="BR12" s="429"/>
      <c r="BS12" s="429"/>
      <c r="BT12" s="429"/>
      <c r="BU12" s="430"/>
      <c r="BV12" s="428">
        <v>252010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6982</v>
      </c>
      <c r="S13" s="510"/>
      <c r="T13" s="510"/>
      <c r="U13" s="510"/>
      <c r="V13" s="511"/>
      <c r="W13" s="444" t="s">
        <v>138</v>
      </c>
      <c r="X13" s="445"/>
      <c r="Y13" s="445"/>
      <c r="Z13" s="445"/>
      <c r="AA13" s="445"/>
      <c r="AB13" s="435"/>
      <c r="AC13" s="479">
        <v>375</v>
      </c>
      <c r="AD13" s="480"/>
      <c r="AE13" s="480"/>
      <c r="AF13" s="480"/>
      <c r="AG13" s="519"/>
      <c r="AH13" s="479">
        <v>259</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-81460</v>
      </c>
      <c r="BO13" s="429"/>
      <c r="BP13" s="429"/>
      <c r="BQ13" s="429"/>
      <c r="BR13" s="429"/>
      <c r="BS13" s="429"/>
      <c r="BT13" s="429"/>
      <c r="BU13" s="430"/>
      <c r="BV13" s="428">
        <v>-48199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4.7</v>
      </c>
      <c r="CU13" s="426"/>
      <c r="CV13" s="426"/>
      <c r="CW13" s="426"/>
      <c r="CX13" s="426"/>
      <c r="CY13" s="426"/>
      <c r="CZ13" s="426"/>
      <c r="DA13" s="427"/>
      <c r="DB13" s="425">
        <v>4.8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7150</v>
      </c>
      <c r="S14" s="510"/>
      <c r="T14" s="510"/>
      <c r="U14" s="510"/>
      <c r="V14" s="511"/>
      <c r="W14" s="418"/>
      <c r="X14" s="419"/>
      <c r="Y14" s="419"/>
      <c r="Z14" s="419"/>
      <c r="AA14" s="419"/>
      <c r="AB14" s="408"/>
      <c r="AC14" s="512">
        <v>10.9</v>
      </c>
      <c r="AD14" s="513"/>
      <c r="AE14" s="513"/>
      <c r="AF14" s="513"/>
      <c r="AG14" s="514"/>
      <c r="AH14" s="512">
        <v>7.4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126</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7067</v>
      </c>
      <c r="S15" s="510"/>
      <c r="T15" s="510"/>
      <c r="U15" s="510"/>
      <c r="V15" s="511"/>
      <c r="W15" s="444" t="s">
        <v>146</v>
      </c>
      <c r="X15" s="445"/>
      <c r="Y15" s="445"/>
      <c r="Z15" s="445"/>
      <c r="AA15" s="445"/>
      <c r="AB15" s="435"/>
      <c r="AC15" s="479">
        <v>909</v>
      </c>
      <c r="AD15" s="480"/>
      <c r="AE15" s="480"/>
      <c r="AF15" s="480"/>
      <c r="AG15" s="519"/>
      <c r="AH15" s="479">
        <v>962</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1236890</v>
      </c>
      <c r="BO15" s="392"/>
      <c r="BP15" s="392"/>
      <c r="BQ15" s="392"/>
      <c r="BR15" s="392"/>
      <c r="BS15" s="392"/>
      <c r="BT15" s="392"/>
      <c r="BU15" s="393"/>
      <c r="BV15" s="391">
        <v>1263166</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26.4</v>
      </c>
      <c r="AD16" s="513"/>
      <c r="AE16" s="513"/>
      <c r="AF16" s="513"/>
      <c r="AG16" s="514"/>
      <c r="AH16" s="512">
        <v>27.6</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2057854</v>
      </c>
      <c r="BO16" s="429"/>
      <c r="BP16" s="429"/>
      <c r="BQ16" s="429"/>
      <c r="BR16" s="429"/>
      <c r="BS16" s="429"/>
      <c r="BT16" s="429"/>
      <c r="BU16" s="430"/>
      <c r="BV16" s="428">
        <v>2071237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2157</v>
      </c>
      <c r="AD17" s="480"/>
      <c r="AE17" s="480"/>
      <c r="AF17" s="480"/>
      <c r="AG17" s="519"/>
      <c r="AH17" s="479">
        <v>2263</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1587278</v>
      </c>
      <c r="BO17" s="429"/>
      <c r="BP17" s="429"/>
      <c r="BQ17" s="429"/>
      <c r="BR17" s="429"/>
      <c r="BS17" s="429"/>
      <c r="BT17" s="429"/>
      <c r="BU17" s="430"/>
      <c r="BV17" s="428">
        <v>1624874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47.11</v>
      </c>
      <c r="M18" s="541"/>
      <c r="N18" s="541"/>
      <c r="O18" s="541"/>
      <c r="P18" s="541"/>
      <c r="Q18" s="541"/>
      <c r="R18" s="542"/>
      <c r="S18" s="542"/>
      <c r="T18" s="542"/>
      <c r="U18" s="542"/>
      <c r="V18" s="543"/>
      <c r="W18" s="446"/>
      <c r="X18" s="447"/>
      <c r="Y18" s="447"/>
      <c r="Z18" s="447"/>
      <c r="AA18" s="447"/>
      <c r="AB18" s="438"/>
      <c r="AC18" s="544">
        <v>62.7</v>
      </c>
      <c r="AD18" s="545"/>
      <c r="AE18" s="545"/>
      <c r="AF18" s="545"/>
      <c r="AG18" s="546"/>
      <c r="AH18" s="544">
        <v>65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2415473</v>
      </c>
      <c r="BO18" s="429"/>
      <c r="BP18" s="429"/>
      <c r="BQ18" s="429"/>
      <c r="BR18" s="429"/>
      <c r="BS18" s="429"/>
      <c r="BT18" s="429"/>
      <c r="BU18" s="430"/>
      <c r="BV18" s="428">
        <v>2365565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156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3011961</v>
      </c>
      <c r="BO19" s="429"/>
      <c r="BP19" s="429"/>
      <c r="BQ19" s="429"/>
      <c r="BR19" s="429"/>
      <c r="BS19" s="429"/>
      <c r="BT19" s="429"/>
      <c r="BU19" s="430"/>
      <c r="BV19" s="428">
        <v>3311416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2591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3221727</v>
      </c>
      <c r="BO23" s="429"/>
      <c r="BP23" s="429"/>
      <c r="BQ23" s="429"/>
      <c r="BR23" s="429"/>
      <c r="BS23" s="429"/>
      <c r="BT23" s="429"/>
      <c r="BU23" s="430"/>
      <c r="BV23" s="428">
        <v>3233878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7880</v>
      </c>
      <c r="R24" s="480"/>
      <c r="S24" s="480"/>
      <c r="T24" s="480"/>
      <c r="U24" s="480"/>
      <c r="V24" s="519"/>
      <c r="W24" s="578"/>
      <c r="X24" s="566"/>
      <c r="Y24" s="567"/>
      <c r="Z24" s="478" t="s">
        <v>170</v>
      </c>
      <c r="AA24" s="458"/>
      <c r="AB24" s="458"/>
      <c r="AC24" s="458"/>
      <c r="AD24" s="458"/>
      <c r="AE24" s="458"/>
      <c r="AF24" s="458"/>
      <c r="AG24" s="459"/>
      <c r="AH24" s="479">
        <v>103</v>
      </c>
      <c r="AI24" s="480"/>
      <c r="AJ24" s="480"/>
      <c r="AK24" s="480"/>
      <c r="AL24" s="519"/>
      <c r="AM24" s="479">
        <v>306425</v>
      </c>
      <c r="AN24" s="480"/>
      <c r="AO24" s="480"/>
      <c r="AP24" s="480"/>
      <c r="AQ24" s="480"/>
      <c r="AR24" s="519"/>
      <c r="AS24" s="479">
        <v>2975</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2990656</v>
      </c>
      <c r="BO24" s="429"/>
      <c r="BP24" s="429"/>
      <c r="BQ24" s="429"/>
      <c r="BR24" s="429"/>
      <c r="BS24" s="429"/>
      <c r="BT24" s="429"/>
      <c r="BU24" s="430"/>
      <c r="BV24" s="428">
        <v>2997706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6390</v>
      </c>
      <c r="R25" s="480"/>
      <c r="S25" s="480"/>
      <c r="T25" s="480"/>
      <c r="U25" s="480"/>
      <c r="V25" s="519"/>
      <c r="W25" s="578"/>
      <c r="X25" s="566"/>
      <c r="Y25" s="567"/>
      <c r="Z25" s="478" t="s">
        <v>173</v>
      </c>
      <c r="AA25" s="458"/>
      <c r="AB25" s="458"/>
      <c r="AC25" s="458"/>
      <c r="AD25" s="458"/>
      <c r="AE25" s="458"/>
      <c r="AF25" s="458"/>
      <c r="AG25" s="459"/>
      <c r="AH25" s="479" t="s">
        <v>126</v>
      </c>
      <c r="AI25" s="480"/>
      <c r="AJ25" s="480"/>
      <c r="AK25" s="480"/>
      <c r="AL25" s="519"/>
      <c r="AM25" s="479" t="s">
        <v>126</v>
      </c>
      <c r="AN25" s="480"/>
      <c r="AO25" s="480"/>
      <c r="AP25" s="480"/>
      <c r="AQ25" s="480"/>
      <c r="AR25" s="519"/>
      <c r="AS25" s="479" t="s">
        <v>145</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16125</v>
      </c>
      <c r="BO25" s="392"/>
      <c r="BP25" s="392"/>
      <c r="BQ25" s="392"/>
      <c r="BR25" s="392"/>
      <c r="BS25" s="392"/>
      <c r="BT25" s="392"/>
      <c r="BU25" s="393"/>
      <c r="BV25" s="391">
        <v>44461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5770</v>
      </c>
      <c r="R26" s="480"/>
      <c r="S26" s="480"/>
      <c r="T26" s="480"/>
      <c r="U26" s="480"/>
      <c r="V26" s="519"/>
      <c r="W26" s="578"/>
      <c r="X26" s="566"/>
      <c r="Y26" s="567"/>
      <c r="Z26" s="478" t="s">
        <v>176</v>
      </c>
      <c r="AA26" s="588"/>
      <c r="AB26" s="588"/>
      <c r="AC26" s="588"/>
      <c r="AD26" s="588"/>
      <c r="AE26" s="588"/>
      <c r="AF26" s="588"/>
      <c r="AG26" s="589"/>
      <c r="AH26" s="479">
        <v>2</v>
      </c>
      <c r="AI26" s="480"/>
      <c r="AJ26" s="480"/>
      <c r="AK26" s="480"/>
      <c r="AL26" s="519"/>
      <c r="AM26" s="479" t="s">
        <v>177</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145</v>
      </c>
      <c r="BO26" s="429"/>
      <c r="BP26" s="429"/>
      <c r="BQ26" s="429"/>
      <c r="BR26" s="429"/>
      <c r="BS26" s="429"/>
      <c r="BT26" s="429"/>
      <c r="BU26" s="430"/>
      <c r="BV26" s="428" t="s">
        <v>126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2850</v>
      </c>
      <c r="R27" s="480"/>
      <c r="S27" s="480"/>
      <c r="T27" s="480"/>
      <c r="U27" s="480"/>
      <c r="V27" s="519"/>
      <c r="W27" s="578"/>
      <c r="X27" s="566"/>
      <c r="Y27" s="567"/>
      <c r="Z27" s="478" t="s">
        <v>181</v>
      </c>
      <c r="AA27" s="458"/>
      <c r="AB27" s="458"/>
      <c r="AC27" s="458"/>
      <c r="AD27" s="458"/>
      <c r="AE27" s="458"/>
      <c r="AF27" s="458"/>
      <c r="AG27" s="459"/>
      <c r="AH27" s="479" t="s">
        <v>145</v>
      </c>
      <c r="AI27" s="480"/>
      <c r="AJ27" s="480"/>
      <c r="AK27" s="480"/>
      <c r="AL27" s="519"/>
      <c r="AM27" s="479" t="s">
        <v>126</v>
      </c>
      <c r="AN27" s="480"/>
      <c r="AO27" s="480"/>
      <c r="AP27" s="480"/>
      <c r="AQ27" s="480"/>
      <c r="AR27" s="519"/>
      <c r="AS27" s="479" t="s">
        <v>145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126</v>
      </c>
      <c r="BO27" s="602"/>
      <c r="BP27" s="602"/>
      <c r="BQ27" s="602"/>
      <c r="BR27" s="602"/>
      <c r="BS27" s="602"/>
      <c r="BT27" s="602"/>
      <c r="BU27" s="603"/>
      <c r="BV27" s="601" t="s">
        <v>145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2370</v>
      </c>
      <c r="R28" s="480"/>
      <c r="S28" s="480"/>
      <c r="T28" s="480"/>
      <c r="U28" s="480"/>
      <c r="V28" s="519"/>
      <c r="W28" s="578"/>
      <c r="X28" s="566"/>
      <c r="Y28" s="567"/>
      <c r="Z28" s="478" t="s">
        <v>184</v>
      </c>
      <c r="AA28" s="458"/>
      <c r="AB28" s="458"/>
      <c r="AC28" s="458"/>
      <c r="AD28" s="458"/>
      <c r="AE28" s="458"/>
      <c r="AF28" s="458"/>
      <c r="AG28" s="459"/>
      <c r="AH28" s="479" t="s">
        <v>145</v>
      </c>
      <c r="AI28" s="480"/>
      <c r="AJ28" s="480"/>
      <c r="AK28" s="480"/>
      <c r="AL28" s="519"/>
      <c r="AM28" s="479" t="s">
        <v>145</v>
      </c>
      <c r="AN28" s="480"/>
      <c r="AO28" s="480"/>
      <c r="AP28" s="480"/>
      <c r="AQ28" s="480"/>
      <c r="AR28" s="519"/>
      <c r="AS28" s="479" t="s">
        <v>145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719697</v>
      </c>
      <c r="BO28" s="392"/>
      <c r="BP28" s="392"/>
      <c r="BQ28" s="392"/>
      <c r="BR28" s="392"/>
      <c r="BS28" s="392"/>
      <c r="BT28" s="392"/>
      <c r="BU28" s="393"/>
      <c r="BV28" s="391">
        <v>760370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2140</v>
      </c>
      <c r="R29" s="480"/>
      <c r="S29" s="480"/>
      <c r="T29" s="480"/>
      <c r="U29" s="480"/>
      <c r="V29" s="519"/>
      <c r="W29" s="579"/>
      <c r="X29" s="580"/>
      <c r="Y29" s="581"/>
      <c r="Z29" s="478" t="s">
        <v>187</v>
      </c>
      <c r="AA29" s="458"/>
      <c r="AB29" s="458"/>
      <c r="AC29" s="458"/>
      <c r="AD29" s="458"/>
      <c r="AE29" s="458"/>
      <c r="AF29" s="458"/>
      <c r="AG29" s="459"/>
      <c r="AH29" s="479">
        <v>103</v>
      </c>
      <c r="AI29" s="480"/>
      <c r="AJ29" s="480"/>
      <c r="AK29" s="480"/>
      <c r="AL29" s="519"/>
      <c r="AM29" s="479">
        <v>306425</v>
      </c>
      <c r="AN29" s="480"/>
      <c r="AO29" s="480"/>
      <c r="AP29" s="480"/>
      <c r="AQ29" s="480"/>
      <c r="AR29" s="519"/>
      <c r="AS29" s="479">
        <v>2975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25195</v>
      </c>
      <c r="BO29" s="429"/>
      <c r="BP29" s="429"/>
      <c r="BQ29" s="429"/>
      <c r="BR29" s="429"/>
      <c r="BS29" s="429"/>
      <c r="BT29" s="429"/>
      <c r="BU29" s="430"/>
      <c r="BV29" s="428">
        <v>25183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1050705</v>
      </c>
      <c r="BO30" s="602"/>
      <c r="BP30" s="602"/>
      <c r="BQ30" s="602"/>
      <c r="BR30" s="602"/>
      <c r="BS30" s="602"/>
      <c r="BT30" s="602"/>
      <c r="BU30" s="603"/>
      <c r="BV30" s="601">
        <v>998265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199</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長生郡市広域市町村圏組合（一般会計）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浄化槽事業特別会計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長生郡市広域市町村圏組合（火葬場・斎場会計）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長生郡市広域市町村圏組合（水道事業会計）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長生郡市広域市町村圏組合（病院事業会計）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九十九里地域水道企業団（水道用水供給事業会計）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千葉県市町村総合事務組合（一般会計）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千葉県市町村総合事務組合（千葉県自治会館管理運営特別会計）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千葉県市町村総合事務組合（千葉県自治研修センター特別会計）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千葉県市町村総合事務組合（千葉県市町村交通災害共済特別会計）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千葉県後期高齢者医療広域連合（一般会計）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wjQooTn3AMh0nFrOtLD5hVOoK5Y22IBzobqG4QsGkuMtmHwxk523A6EC+BZfjjw+Yz2UiW7ObN1Vas7NleorQ==" saltValue="xAOerhAHzRVpnotFefZO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563</v>
      </c>
      <c r="D34" s="1206"/>
      <c r="E34" s="1207"/>
      <c r="F34" s="32">
        <v>10.11</v>
      </c>
      <c r="G34" s="33">
        <v>4.92</v>
      </c>
      <c r="H34" s="33">
        <v>4.5999999999999996</v>
      </c>
      <c r="I34" s="33">
        <v>5.96</v>
      </c>
      <c r="J34" s="34">
        <v>4.3899999999999997</v>
      </c>
      <c r="K34" s="22"/>
      <c r="L34" s="22"/>
      <c r="M34" s="22"/>
      <c r="N34" s="22"/>
      <c r="O34" s="22"/>
      <c r="P34" s="22"/>
    </row>
    <row r="35" spans="1:16" ht="39" customHeight="1" x14ac:dyDescent="0.15">
      <c r="A35" s="22"/>
      <c r="B35" s="35"/>
      <c r="C35" s="1200" t="s">
        <v>564</v>
      </c>
      <c r="D35" s="1201"/>
      <c r="E35" s="1202"/>
      <c r="F35" s="36">
        <v>2.4300000000000002</v>
      </c>
      <c r="G35" s="37">
        <v>3.06</v>
      </c>
      <c r="H35" s="37">
        <v>3.43</v>
      </c>
      <c r="I35" s="37">
        <v>3.7</v>
      </c>
      <c r="J35" s="38">
        <v>4.08</v>
      </c>
      <c r="K35" s="22"/>
      <c r="L35" s="22"/>
      <c r="M35" s="22"/>
      <c r="N35" s="22"/>
      <c r="O35" s="22"/>
      <c r="P35" s="22"/>
    </row>
    <row r="36" spans="1:16" ht="39" customHeight="1" x14ac:dyDescent="0.15">
      <c r="A36" s="22"/>
      <c r="B36" s="35"/>
      <c r="C36" s="1200" t="s">
        <v>565</v>
      </c>
      <c r="D36" s="1201"/>
      <c r="E36" s="1202"/>
      <c r="F36" s="36">
        <v>4.99</v>
      </c>
      <c r="G36" s="37">
        <v>4.96</v>
      </c>
      <c r="H36" s="37">
        <v>4.92</v>
      </c>
      <c r="I36" s="37">
        <v>5.94</v>
      </c>
      <c r="J36" s="38">
        <v>2.11</v>
      </c>
      <c r="K36" s="22"/>
      <c r="L36" s="22"/>
      <c r="M36" s="22"/>
      <c r="N36" s="22"/>
      <c r="O36" s="22"/>
      <c r="P36" s="22"/>
    </row>
    <row r="37" spans="1:16" ht="39" customHeight="1" x14ac:dyDescent="0.15">
      <c r="A37" s="22"/>
      <c r="B37" s="35"/>
      <c r="C37" s="1200" t="s">
        <v>566</v>
      </c>
      <c r="D37" s="1201"/>
      <c r="E37" s="1202"/>
      <c r="F37" s="36">
        <v>0.02</v>
      </c>
      <c r="G37" s="37">
        <v>0.02</v>
      </c>
      <c r="H37" s="37">
        <v>0.04</v>
      </c>
      <c r="I37" s="37">
        <v>0.05</v>
      </c>
      <c r="J37" s="38">
        <v>0</v>
      </c>
      <c r="K37" s="22"/>
      <c r="L37" s="22"/>
      <c r="M37" s="22"/>
      <c r="N37" s="22"/>
      <c r="O37" s="22"/>
      <c r="P37" s="22"/>
    </row>
    <row r="38" spans="1:16" ht="39" customHeight="1" x14ac:dyDescent="0.15">
      <c r="A38" s="22"/>
      <c r="B38" s="35"/>
      <c r="C38" s="1200" t="s">
        <v>567</v>
      </c>
      <c r="D38" s="1201"/>
      <c r="E38" s="1202"/>
      <c r="F38" s="36">
        <v>0</v>
      </c>
      <c r="G38" s="37">
        <v>0</v>
      </c>
      <c r="H38" s="37">
        <v>0</v>
      </c>
      <c r="I38" s="37">
        <v>0</v>
      </c>
      <c r="J38" s="38">
        <v>0</v>
      </c>
      <c r="K38" s="22"/>
      <c r="L38" s="22"/>
      <c r="M38" s="22"/>
      <c r="N38" s="22"/>
      <c r="O38" s="22"/>
      <c r="P38" s="22"/>
    </row>
    <row r="39" spans="1:16" ht="39" customHeight="1" x14ac:dyDescent="0.15">
      <c r="A39" s="22"/>
      <c r="B39" s="35"/>
      <c r="C39" s="1200" t="s">
        <v>568</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570</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sqNLBqZylxMYoak20dV12hD55Pohd+b1bPyaWKBhsd1oYYnifyDIKTrXdc6hjJeTz0NQZfWnnJGn5EHHvtDcg==" saltValue="62cCU4mvxPf+LoPrz3uF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339</v>
      </c>
      <c r="L45" s="60">
        <v>320</v>
      </c>
      <c r="M45" s="60">
        <v>304</v>
      </c>
      <c r="N45" s="60">
        <v>302</v>
      </c>
      <c r="O45" s="61">
        <v>313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43</v>
      </c>
      <c r="L48" s="64">
        <v>44</v>
      </c>
      <c r="M48" s="64">
        <v>44</v>
      </c>
      <c r="N48" s="64">
        <v>50</v>
      </c>
      <c r="O48" s="65">
        <v>50</v>
      </c>
      <c r="P48" s="48"/>
      <c r="Q48" s="48"/>
      <c r="R48" s="48"/>
      <c r="S48" s="48"/>
      <c r="T48" s="48"/>
      <c r="U48" s="48"/>
    </row>
    <row r="49" spans="1:21" ht="30.75" customHeight="1" x14ac:dyDescent="0.15">
      <c r="A49" s="48"/>
      <c r="B49" s="1210"/>
      <c r="C49" s="1211"/>
      <c r="D49" s="62"/>
      <c r="E49" s="1216" t="s">
        <v>16</v>
      </c>
      <c r="F49" s="1216"/>
      <c r="G49" s="1216"/>
      <c r="H49" s="1216"/>
      <c r="I49" s="1216"/>
      <c r="J49" s="1217"/>
      <c r="K49" s="63">
        <v>36</v>
      </c>
      <c r="L49" s="64">
        <v>37</v>
      </c>
      <c r="M49" s="64">
        <v>40</v>
      </c>
      <c r="N49" s="64">
        <v>39</v>
      </c>
      <c r="O49" s="65">
        <v>36</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285</v>
      </c>
      <c r="L52" s="64">
        <v>280</v>
      </c>
      <c r="M52" s="64">
        <v>286</v>
      </c>
      <c r="N52" s="64">
        <v>285</v>
      </c>
      <c r="O52" s="65">
        <v>286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133</v>
      </c>
      <c r="L53" s="69">
        <v>121</v>
      </c>
      <c r="M53" s="69">
        <v>102</v>
      </c>
      <c r="N53" s="69">
        <v>106</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587</v>
      </c>
      <c r="L57" s="83" t="s">
        <v>587</v>
      </c>
      <c r="M57" s="83" t="s">
        <v>587</v>
      </c>
      <c r="N57" s="83" t="s">
        <v>587</v>
      </c>
      <c r="O57" s="84" t="s">
        <v>587</v>
      </c>
    </row>
    <row r="58" spans="1:21" ht="31.5" customHeight="1" thickBot="1" x14ac:dyDescent="0.2">
      <c r="B58" s="1226"/>
      <c r="C58" s="1227"/>
      <c r="D58" s="1231" t="s">
        <v>27</v>
      </c>
      <c r="E58" s="1232"/>
      <c r="F58" s="1232"/>
      <c r="G58" s="1232"/>
      <c r="H58" s="1232"/>
      <c r="I58" s="1232"/>
      <c r="J58" s="1233"/>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zqs21Lid++FxBridOKTws/MyaBGom7TMwiJWTW1mDby7K4qvHzsrreGWHkWsZZMlH+c4fcu5a6ZcrkHpbeyg==" saltValue="NwOHURzt93UDxEG7IJiU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4" t="s">
        <v>30</v>
      </c>
      <c r="C41" s="1235"/>
      <c r="D41" s="101"/>
      <c r="E41" s="1240" t="s">
        <v>31</v>
      </c>
      <c r="F41" s="1240"/>
      <c r="G41" s="1240"/>
      <c r="H41" s="1241"/>
      <c r="I41" s="102">
        <v>3335</v>
      </c>
      <c r="J41" s="103">
        <v>3167</v>
      </c>
      <c r="K41" s="103">
        <v>3262</v>
      </c>
      <c r="L41" s="103">
        <v>3234</v>
      </c>
      <c r="M41" s="104">
        <v>3222</v>
      </c>
    </row>
    <row r="42" spans="2:13" ht="27.75" customHeight="1" x14ac:dyDescent="0.15">
      <c r="B42" s="1236"/>
      <c r="C42" s="1237"/>
      <c r="D42" s="105"/>
      <c r="E42" s="1242" t="s">
        <v>32</v>
      </c>
      <c r="F42" s="1242"/>
      <c r="G42" s="1242"/>
      <c r="H42" s="1243"/>
      <c r="I42" s="106" t="s">
        <v>513</v>
      </c>
      <c r="J42" s="107">
        <v>3</v>
      </c>
      <c r="K42" s="107">
        <v>2</v>
      </c>
      <c r="L42" s="107" t="s">
        <v>513</v>
      </c>
      <c r="M42" s="108" t="s">
        <v>513</v>
      </c>
    </row>
    <row r="43" spans="2:13" ht="27.75" customHeight="1" x14ac:dyDescent="0.15">
      <c r="B43" s="1236"/>
      <c r="C43" s="1237"/>
      <c r="D43" s="105"/>
      <c r="E43" s="1242" t="s">
        <v>33</v>
      </c>
      <c r="F43" s="1242"/>
      <c r="G43" s="1242"/>
      <c r="H43" s="1243"/>
      <c r="I43" s="106">
        <v>535</v>
      </c>
      <c r="J43" s="107">
        <v>508</v>
      </c>
      <c r="K43" s="107">
        <v>481</v>
      </c>
      <c r="L43" s="107">
        <v>473</v>
      </c>
      <c r="M43" s="108">
        <v>460</v>
      </c>
    </row>
    <row r="44" spans="2:13" ht="27.75" customHeight="1" x14ac:dyDescent="0.15">
      <c r="B44" s="1236"/>
      <c r="C44" s="1237"/>
      <c r="D44" s="105"/>
      <c r="E44" s="1242" t="s">
        <v>34</v>
      </c>
      <c r="F44" s="1242"/>
      <c r="G44" s="1242"/>
      <c r="H44" s="1243"/>
      <c r="I44" s="106">
        <v>238</v>
      </c>
      <c r="J44" s="107">
        <v>232</v>
      </c>
      <c r="K44" s="107">
        <v>253</v>
      </c>
      <c r="L44" s="107">
        <v>265</v>
      </c>
      <c r="M44" s="108">
        <v>262</v>
      </c>
    </row>
    <row r="45" spans="2:13" ht="27.75" customHeight="1" x14ac:dyDescent="0.15">
      <c r="B45" s="1236"/>
      <c r="C45" s="1237"/>
      <c r="D45" s="105"/>
      <c r="E45" s="1242" t="s">
        <v>35</v>
      </c>
      <c r="F45" s="1242"/>
      <c r="G45" s="1242"/>
      <c r="H45" s="1243"/>
      <c r="I45" s="106">
        <v>1148</v>
      </c>
      <c r="J45" s="107">
        <v>1090</v>
      </c>
      <c r="K45" s="107">
        <v>1072</v>
      </c>
      <c r="L45" s="107">
        <v>1039</v>
      </c>
      <c r="M45" s="108">
        <v>990</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1539</v>
      </c>
      <c r="J50" s="107">
        <v>1700</v>
      </c>
      <c r="K50" s="107">
        <v>1834</v>
      </c>
      <c r="L50" s="107">
        <v>1869</v>
      </c>
      <c r="M50" s="108">
        <v>1998</v>
      </c>
    </row>
    <row r="51" spans="2:13" ht="27.75" customHeight="1" x14ac:dyDescent="0.15">
      <c r="B51" s="1236"/>
      <c r="C51" s="1237"/>
      <c r="D51" s="105"/>
      <c r="E51" s="1242" t="s">
        <v>42</v>
      </c>
      <c r="F51" s="1242"/>
      <c r="G51" s="1242"/>
      <c r="H51" s="1243"/>
      <c r="I51" s="106" t="s">
        <v>513</v>
      </c>
      <c r="J51" s="107" t="s">
        <v>513</v>
      </c>
      <c r="K51" s="107" t="s">
        <v>513</v>
      </c>
      <c r="L51" s="107" t="s">
        <v>513</v>
      </c>
      <c r="M51" s="108" t="s">
        <v>513</v>
      </c>
    </row>
    <row r="52" spans="2:13" ht="27.75" customHeight="1" x14ac:dyDescent="0.15">
      <c r="B52" s="1238"/>
      <c r="C52" s="1239"/>
      <c r="D52" s="105"/>
      <c r="E52" s="1242" t="s">
        <v>43</v>
      </c>
      <c r="F52" s="1242"/>
      <c r="G52" s="1242"/>
      <c r="H52" s="1243"/>
      <c r="I52" s="106">
        <v>3212</v>
      </c>
      <c r="J52" s="107">
        <v>3232</v>
      </c>
      <c r="K52" s="107">
        <v>3375</v>
      </c>
      <c r="L52" s="107">
        <v>3321</v>
      </c>
      <c r="M52" s="108">
        <v>3270</v>
      </c>
    </row>
    <row r="53" spans="2:13" ht="27.75" customHeight="1" thickBot="1" x14ac:dyDescent="0.2">
      <c r="B53" s="1249" t="s">
        <v>44</v>
      </c>
      <c r="C53" s="1250"/>
      <c r="D53" s="112"/>
      <c r="E53" s="1251" t="s">
        <v>45</v>
      </c>
      <c r="F53" s="1251"/>
      <c r="G53" s="1251"/>
      <c r="H53" s="1252"/>
      <c r="I53" s="113">
        <v>505</v>
      </c>
      <c r="J53" s="114">
        <v>69</v>
      </c>
      <c r="K53" s="114">
        <v>-139</v>
      </c>
      <c r="L53" s="114">
        <v>-179</v>
      </c>
      <c r="M53" s="115">
        <v>-335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ZVXMP3p72tDUnolTdI30e3W42RS17WDz7s9xDKSToGc6oaHB/6glhjIkh4rrISZ97vJbfcQ3eavcHy3qW/mQ==" saltValue="gdmbDAoV4Cec/nC4VHBz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845</v>
      </c>
      <c r="G55" s="127">
        <v>760</v>
      </c>
      <c r="H55" s="128">
        <v>720</v>
      </c>
    </row>
    <row r="56" spans="2:8" ht="52.5" customHeight="1" x14ac:dyDescent="0.15">
      <c r="B56" s="129"/>
      <c r="C56" s="1263" t="s">
        <v>49</v>
      </c>
      <c r="D56" s="1263"/>
      <c r="E56" s="1264"/>
      <c r="F56" s="130">
        <v>25</v>
      </c>
      <c r="G56" s="130">
        <v>25</v>
      </c>
      <c r="H56" s="131">
        <v>25</v>
      </c>
    </row>
    <row r="57" spans="2:8" ht="53.25" customHeight="1" x14ac:dyDescent="0.15">
      <c r="B57" s="129"/>
      <c r="C57" s="1265" t="s">
        <v>50</v>
      </c>
      <c r="D57" s="1265"/>
      <c r="E57" s="1266"/>
      <c r="F57" s="132">
        <v>840</v>
      </c>
      <c r="G57" s="132">
        <v>998</v>
      </c>
      <c r="H57" s="133">
        <v>1051</v>
      </c>
    </row>
    <row r="58" spans="2:8" ht="45.75" customHeight="1" x14ac:dyDescent="0.15">
      <c r="B58" s="134"/>
      <c r="C58" s="1253" t="s">
        <v>583</v>
      </c>
      <c r="D58" s="1254"/>
      <c r="E58" s="1255"/>
      <c r="F58" s="135">
        <v>820</v>
      </c>
      <c r="G58" s="135">
        <v>979</v>
      </c>
      <c r="H58" s="136">
        <v>1033</v>
      </c>
    </row>
    <row r="59" spans="2:8" ht="45.75" customHeight="1" x14ac:dyDescent="0.15">
      <c r="B59" s="134"/>
      <c r="C59" s="1253" t="s">
        <v>584</v>
      </c>
      <c r="D59" s="1254"/>
      <c r="E59" s="1255"/>
      <c r="F59" s="135">
        <v>12</v>
      </c>
      <c r="G59" s="135">
        <v>12</v>
      </c>
      <c r="H59" s="136">
        <v>11</v>
      </c>
    </row>
    <row r="60" spans="2:8" ht="45.75" customHeight="1" x14ac:dyDescent="0.15">
      <c r="B60" s="134"/>
      <c r="C60" s="1253" t="s">
        <v>585</v>
      </c>
      <c r="D60" s="1254"/>
      <c r="E60" s="1255"/>
      <c r="F60" s="135">
        <v>7</v>
      </c>
      <c r="G60" s="135">
        <v>7</v>
      </c>
      <c r="H60" s="136">
        <v>7</v>
      </c>
    </row>
    <row r="61" spans="2:8" ht="45.75" customHeight="1" x14ac:dyDescent="0.15">
      <c r="B61" s="134"/>
      <c r="C61" s="1253" t="s">
        <v>586</v>
      </c>
      <c r="D61" s="1254"/>
      <c r="E61" s="1255"/>
      <c r="F61" s="135"/>
      <c r="G61" s="135"/>
      <c r="H61" s="136"/>
    </row>
    <row r="62" spans="2:8" ht="45.75" customHeight="1" thickBot="1" x14ac:dyDescent="0.2">
      <c r="B62" s="137"/>
      <c r="C62" s="1256" t="s">
        <v>586</v>
      </c>
      <c r="D62" s="1257"/>
      <c r="E62" s="1258"/>
      <c r="F62" s="138"/>
      <c r="G62" s="138"/>
      <c r="H62" s="139"/>
    </row>
    <row r="63" spans="2:8" ht="52.5" customHeight="1" thickBot="1" x14ac:dyDescent="0.2">
      <c r="B63" s="140"/>
      <c r="C63" s="1259" t="s">
        <v>51</v>
      </c>
      <c r="D63" s="1259"/>
      <c r="E63" s="1260"/>
      <c r="F63" s="141">
        <v>1710</v>
      </c>
      <c r="G63" s="141">
        <v>1784</v>
      </c>
      <c r="H63" s="142">
        <v>1796</v>
      </c>
    </row>
    <row r="64" spans="2:8" ht="15" customHeight="1" x14ac:dyDescent="0.15"/>
    <row r="65" ht="0" hidden="1" customHeight="1" x14ac:dyDescent="0.15"/>
    <row r="66" ht="0" hidden="1" customHeight="1" x14ac:dyDescent="0.15"/>
  </sheetData>
  <sheetProtection algorithmName="SHA-512" hashValue="Z55n32B570aEKcr7SAzcxwCHtvtypQ9Sdu/dk6xMUjR3kqpEXK32usaCOJ7j+PX1MQND9It6OtTI8C0ZjiutRw==" saltValue="IifY5tvlXUrKEi3x263m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EE1FA-A849-4E33-8844-D507AF3613B5}">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v>
      </c>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50.5</v>
      </c>
      <c r="BY53" s="1307"/>
      <c r="BZ53" s="1307"/>
      <c r="CA53" s="1307"/>
      <c r="CB53" s="1307"/>
      <c r="CC53" s="1307"/>
      <c r="CD53" s="1307"/>
      <c r="CE53" s="1307"/>
      <c r="CF53" s="1307">
        <v>49.6</v>
      </c>
      <c r="CG53" s="1307"/>
      <c r="CH53" s="1307"/>
      <c r="CI53" s="1307"/>
      <c r="CJ53" s="1307"/>
      <c r="CK53" s="1307"/>
      <c r="CL53" s="1307"/>
      <c r="CM53" s="1307"/>
      <c r="CN53" s="1307">
        <v>51.2</v>
      </c>
      <c r="CO53" s="1307"/>
      <c r="CP53" s="1307"/>
      <c r="CQ53" s="1307"/>
      <c r="CR53" s="1307"/>
      <c r="CS53" s="1307"/>
      <c r="CT53" s="1307"/>
      <c r="CU53" s="1307"/>
      <c r="CV53" s="1307">
        <v>52.1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603</v>
      </c>
    </row>
    <row r="64" spans="1:109" x14ac:dyDescent="0.15">
      <c r="B64" s="1276"/>
      <c r="G64" s="1283"/>
      <c r="I64" s="1317"/>
      <c r="J64" s="1317"/>
      <c r="K64" s="1317"/>
      <c r="L64" s="1317"/>
      <c r="M64" s="1317"/>
      <c r="N64" s="1318"/>
      <c r="AM64" s="1283"/>
      <c r="AN64" s="1283" t="s">
        <v>596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600</v>
      </c>
      <c r="BC73" s="1305"/>
      <c r="BD73" s="1305"/>
      <c r="BE73" s="1305"/>
      <c r="BF73" s="1305"/>
      <c r="BG73" s="1305"/>
      <c r="BH73" s="1305"/>
      <c r="BI73" s="1305"/>
      <c r="BJ73" s="1305"/>
      <c r="BK73" s="1305"/>
      <c r="BL73" s="1305"/>
      <c r="BM73" s="1305"/>
      <c r="BN73" s="1305"/>
      <c r="BO73" s="1305"/>
      <c r="BP73" s="1307">
        <v>23.2</v>
      </c>
      <c r="BQ73" s="1307"/>
      <c r="BR73" s="1307"/>
      <c r="BS73" s="1307"/>
      <c r="BT73" s="1307"/>
      <c r="BU73" s="1307"/>
      <c r="BV73" s="1307"/>
      <c r="BW73" s="1307"/>
      <c r="BX73" s="1307">
        <v>3</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6.4</v>
      </c>
      <c r="BY75" s="1307"/>
      <c r="BZ75" s="1307"/>
      <c r="CA75" s="1307"/>
      <c r="CB75" s="1307"/>
      <c r="CC75" s="1307"/>
      <c r="CD75" s="1307"/>
      <c r="CE75" s="1307"/>
      <c r="CF75" s="1307">
        <v>5.3</v>
      </c>
      <c r="CG75" s="1307"/>
      <c r="CH75" s="1307"/>
      <c r="CI75" s="1307"/>
      <c r="CJ75" s="1307"/>
      <c r="CK75" s="1307"/>
      <c r="CL75" s="1307"/>
      <c r="CM75" s="1307"/>
      <c r="CN75" s="1307">
        <v>4.8</v>
      </c>
      <c r="CO75" s="1307"/>
      <c r="CP75" s="1307"/>
      <c r="CQ75" s="1307"/>
      <c r="CR75" s="1307"/>
      <c r="CS75" s="1307"/>
      <c r="CT75" s="1307"/>
      <c r="CU75" s="1307"/>
      <c r="CV75" s="1307">
        <v>4.7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0.8</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P/zmlO10mfcH1LCXJHDRT5eBp0pIG7Q0GlBPxCKDfe07nqTq7DCU0paHK1mKmgxb6eTBs5CXjp2tfGweg/vvA==" saltValue="Ne4ymBZEE5cIwJivxzR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938D-9DF1-4C69-8D13-22F56F98AB62}">
  <sheetPr>
    <pageSetUpPr fitToPage="1"/>
  </sheetPr>
  <dimension ref="A1:DR135"/>
  <sheetViews>
    <sheetView showGridLines="0" topLeftCell="A73" zoomScale="70" zoomScaleNormal="70" zoomScaleSheetLayoutView="70" workbookViewId="0">
      <selection activeCell="AD113" sqref="AD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B/9WYIC46M6om5SlVB28j61PjNo/Xzn6xNVIqzK8QLBPlp1RaSdjXFwH5uGvRZJVKau20IXTT6oaDRrrRmrHw==" saltValue="qACH77X2ii5p1MH9f+rm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53CBA-A0BA-498B-B404-D0B52F54667F}">
  <sheetPr>
    <pageSetUpPr fitToPage="1"/>
  </sheetPr>
  <dimension ref="A1:DR135"/>
  <sheetViews>
    <sheetView showGridLines="0" tabSelected="1" topLeftCell="A73" zoomScale="70" zoomScaleNormal="70" zoomScaleSheetLayoutView="55" workbookViewId="0">
      <selection activeCell="AE106" sqref="AE10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V8HdsczTL+OUZ9H3aEElg2ulh6Ri1cOuFGah28Ywa2R4mBzz0UnFJT1ImDyPYdNMjry5R10kHIXRiAdKjQ3eQ==" saltValue="+dirawn1xn7DGEOMECtY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71444</v>
      </c>
      <c r="E3" s="161"/>
      <c r="F3" s="162">
        <v>119685</v>
      </c>
      <c r="G3" s="163"/>
      <c r="H3" s="164"/>
    </row>
    <row r="4" spans="1:8" x14ac:dyDescent="0.15">
      <c r="A4" s="165"/>
      <c r="B4" s="166"/>
      <c r="C4" s="167"/>
      <c r="D4" s="168">
        <v>65016</v>
      </c>
      <c r="E4" s="169"/>
      <c r="F4" s="170">
        <v>68464</v>
      </c>
      <c r="G4" s="171"/>
      <c r="H4" s="172"/>
    </row>
    <row r="5" spans="1:8" x14ac:dyDescent="0.15">
      <c r="A5" s="153" t="s">
        <v>546</v>
      </c>
      <c r="B5" s="158"/>
      <c r="C5" s="159"/>
      <c r="D5" s="160">
        <v>34505</v>
      </c>
      <c r="E5" s="161"/>
      <c r="F5" s="162">
        <v>128611</v>
      </c>
      <c r="G5" s="163"/>
      <c r="H5" s="164"/>
    </row>
    <row r="6" spans="1:8" x14ac:dyDescent="0.15">
      <c r="A6" s="165"/>
      <c r="B6" s="166"/>
      <c r="C6" s="167"/>
      <c r="D6" s="168">
        <v>24906</v>
      </c>
      <c r="E6" s="169"/>
      <c r="F6" s="170">
        <v>61552</v>
      </c>
      <c r="G6" s="171"/>
      <c r="H6" s="172"/>
    </row>
    <row r="7" spans="1:8" x14ac:dyDescent="0.15">
      <c r="A7" s="153" t="s">
        <v>547</v>
      </c>
      <c r="B7" s="158"/>
      <c r="C7" s="159"/>
      <c r="D7" s="160">
        <v>58969</v>
      </c>
      <c r="E7" s="161"/>
      <c r="F7" s="162">
        <v>119882</v>
      </c>
      <c r="G7" s="163"/>
      <c r="H7" s="164"/>
    </row>
    <row r="8" spans="1:8" x14ac:dyDescent="0.15">
      <c r="A8" s="165"/>
      <c r="B8" s="166"/>
      <c r="C8" s="167"/>
      <c r="D8" s="168">
        <v>42144</v>
      </c>
      <c r="E8" s="169"/>
      <c r="F8" s="170">
        <v>66481</v>
      </c>
      <c r="G8" s="171"/>
      <c r="H8" s="172"/>
    </row>
    <row r="9" spans="1:8" x14ac:dyDescent="0.15">
      <c r="A9" s="153" t="s">
        <v>548</v>
      </c>
      <c r="B9" s="158"/>
      <c r="C9" s="159"/>
      <c r="D9" s="160">
        <v>54267</v>
      </c>
      <c r="E9" s="161"/>
      <c r="F9" s="162">
        <v>116162</v>
      </c>
      <c r="G9" s="163"/>
      <c r="H9" s="164"/>
    </row>
    <row r="10" spans="1:8" x14ac:dyDescent="0.15">
      <c r="A10" s="165"/>
      <c r="B10" s="166"/>
      <c r="C10" s="167"/>
      <c r="D10" s="168">
        <v>36356</v>
      </c>
      <c r="E10" s="169"/>
      <c r="F10" s="170">
        <v>61562</v>
      </c>
      <c r="G10" s="171"/>
      <c r="H10" s="172"/>
    </row>
    <row r="11" spans="1:8" x14ac:dyDescent="0.15">
      <c r="A11" s="153" t="s">
        <v>549</v>
      </c>
      <c r="B11" s="158"/>
      <c r="C11" s="159"/>
      <c r="D11" s="160">
        <v>57900</v>
      </c>
      <c r="E11" s="161"/>
      <c r="F11" s="162">
        <v>121449</v>
      </c>
      <c r="G11" s="163"/>
      <c r="H11" s="164"/>
    </row>
    <row r="12" spans="1:8" x14ac:dyDescent="0.15">
      <c r="A12" s="165"/>
      <c r="B12" s="166"/>
      <c r="C12" s="173"/>
      <c r="D12" s="168">
        <v>40019</v>
      </c>
      <c r="E12" s="169"/>
      <c r="F12" s="170">
        <v>62922</v>
      </c>
      <c r="G12" s="171"/>
      <c r="H12" s="172"/>
    </row>
    <row r="13" spans="1:8" x14ac:dyDescent="0.15">
      <c r="A13" s="153"/>
      <c r="B13" s="158"/>
      <c r="C13" s="174"/>
      <c r="D13" s="175">
        <v>55417</v>
      </c>
      <c r="E13" s="176"/>
      <c r="F13" s="177">
        <v>121158</v>
      </c>
      <c r="G13" s="178"/>
      <c r="H13" s="164"/>
    </row>
    <row r="14" spans="1:8" x14ac:dyDescent="0.15">
      <c r="A14" s="165"/>
      <c r="B14" s="166"/>
      <c r="C14" s="167"/>
      <c r="D14" s="168">
        <v>41688</v>
      </c>
      <c r="E14" s="169"/>
      <c r="F14" s="170">
        <v>64196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10.11</v>
      </c>
      <c r="C19" s="179">
        <f>ROUND(VALUE(SUBSTITUTE(実質収支比率等に係る経年分析!G$48,"▲","-")),2)</f>
        <v>4.92</v>
      </c>
      <c r="D19" s="179">
        <f>ROUND(VALUE(SUBSTITUTE(実質収支比率等に係る経年分析!H$48,"▲","-")),2)</f>
        <v>4.5999999999999996</v>
      </c>
      <c r="E19" s="179">
        <f>ROUND(VALUE(SUBSTITUTE(実質収支比率等に係る経年分析!I$48,"▲","-")),2)</f>
        <v>5.97</v>
      </c>
      <c r="F19" s="179">
        <f>ROUND(VALUE(SUBSTITUTE(実質収支比率等に係る経年分析!J$48,"▲","-")),2)</f>
        <v>4.4000000000000004</v>
      </c>
    </row>
    <row r="20" spans="1:11" x14ac:dyDescent="0.15">
      <c r="A20" s="179" t="s">
        <v>55</v>
      </c>
      <c r="B20" s="179">
        <f>ROUND(VALUE(SUBSTITUTE(実質収支比率等に係る経年分析!F$47,"▲","-")),2)</f>
        <v>39.85</v>
      </c>
      <c r="C20" s="179">
        <f>ROUND(VALUE(SUBSTITUTE(実質収支比率等に係る経年分析!G$47,"▲","-")),2)</f>
        <v>36.46</v>
      </c>
      <c r="D20" s="179">
        <f>ROUND(VALUE(SUBSTITUTE(実質収支比率等に係る経年分析!H$47,"▲","-")),2)</f>
        <v>33.29</v>
      </c>
      <c r="E20" s="179">
        <f>ROUND(VALUE(SUBSTITUTE(実質収支比率等に係る経年分析!I$47,"▲","-")),2)</f>
        <v>29.59</v>
      </c>
      <c r="F20" s="179">
        <f>ROUND(VALUE(SUBSTITUTE(実質収支比率等に係る経年分析!J$47,"▲","-")),2)</f>
        <v>28.11</v>
      </c>
    </row>
    <row r="21" spans="1:11" x14ac:dyDescent="0.15">
      <c r="A21" s="179" t="s">
        <v>56</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-10.53</v>
      </c>
      <c r="D21" s="179">
        <f>IF(ISNUMBER(VALUE(SUBSTITUTE(実質収支比率等に係る経年分析!H$49,"▲","-"))),ROUND(VALUE(SUBSTITUTE(実質収支比率等に係る経年分析!H$49,"▲","-")),2),NA())</f>
        <v>-3.88</v>
      </c>
      <c r="E21" s="179">
        <f>IF(ISNUMBER(VALUE(SUBSTITUTE(実質収支比率等に係る経年分析!I$49,"▲","-"))),ROUND(VALUE(SUBSTITUTE(実質収支比率等に係る経年分析!I$49,"▲","-")),2),NA())</f>
        <v>-1.88</v>
      </c>
      <c r="F21" s="179">
        <f>IF(ISNUMBER(VALUE(SUBSTITUTE(実質収支比率等に係る経年分析!J$49,"▲","-"))),ROUND(VALUE(SUBSTITUTE(実質収支比率等に係る経年分析!J$49,"▲","-")),2),NA())</f>
        <v>-3.18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浄化槽事業特別会計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2.4300000000000002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4.5999999999999996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4.3899999999999997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285</v>
      </c>
      <c r="E42" s="181"/>
      <c r="F42" s="181"/>
      <c r="G42" s="181">
        <f>'実質公債費比率（分子）の構造'!L$52</f>
        <v>280</v>
      </c>
      <c r="H42" s="181"/>
      <c r="I42" s="181"/>
      <c r="J42" s="181">
        <f>'実質公債費比率（分子）の構造'!M$52</f>
        <v>286</v>
      </c>
      <c r="K42" s="181"/>
      <c r="L42" s="181"/>
      <c r="M42" s="181">
        <f>'実質公債費比率（分子）の構造'!N$52</f>
        <v>285</v>
      </c>
      <c r="N42" s="181"/>
      <c r="O42" s="181"/>
      <c r="P42" s="181">
        <f>'実質公債費比率（分子）の構造'!O$52</f>
        <v>286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36</v>
      </c>
      <c r="C45" s="181"/>
      <c r="D45" s="181"/>
      <c r="E45" s="181">
        <f>'実質公債費比率（分子）の構造'!L$49</f>
        <v>37</v>
      </c>
      <c r="F45" s="181"/>
      <c r="G45" s="181"/>
      <c r="H45" s="181">
        <f>'実質公債費比率（分子）の構造'!M$49</f>
        <v>40</v>
      </c>
      <c r="I45" s="181"/>
      <c r="J45" s="181"/>
      <c r="K45" s="181">
        <f>'実質公債費比率（分子）の構造'!N$49</f>
        <v>39</v>
      </c>
      <c r="L45" s="181"/>
      <c r="M45" s="181"/>
      <c r="N45" s="181">
        <f>'実質公債費比率（分子）の構造'!O$49</f>
        <v>36</v>
      </c>
      <c r="O45" s="181"/>
      <c r="P45" s="181"/>
    </row>
    <row r="46" spans="1:16" x14ac:dyDescent="0.15">
      <c r="A46" s="181" t="s">
        <v>67</v>
      </c>
      <c r="B46" s="181">
        <f>'実質公債費比率（分子）の構造'!K$48</f>
        <v>43</v>
      </c>
      <c r="C46" s="181"/>
      <c r="D46" s="181"/>
      <c r="E46" s="181">
        <f>'実質公債費比率（分子）の構造'!L$48</f>
        <v>44</v>
      </c>
      <c r="F46" s="181"/>
      <c r="G46" s="181"/>
      <c r="H46" s="181">
        <f>'実質公債費比率（分子）の構造'!M$48</f>
        <v>44</v>
      </c>
      <c r="I46" s="181"/>
      <c r="J46" s="181"/>
      <c r="K46" s="181">
        <f>'実質公債費比率（分子）の構造'!N$48</f>
        <v>50</v>
      </c>
      <c r="L46" s="181"/>
      <c r="M46" s="181"/>
      <c r="N46" s="181">
        <f>'実質公債費比率（分子）の構造'!O$48</f>
        <v>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339</v>
      </c>
      <c r="C49" s="181"/>
      <c r="D49" s="181"/>
      <c r="E49" s="181">
        <f>'実質公債費比率（分子）の構造'!L$45</f>
        <v>320</v>
      </c>
      <c r="F49" s="181"/>
      <c r="G49" s="181"/>
      <c r="H49" s="181">
        <f>'実質公債費比率（分子）の構造'!M$45</f>
        <v>304</v>
      </c>
      <c r="I49" s="181"/>
      <c r="J49" s="181"/>
      <c r="K49" s="181">
        <f>'実質公債費比率（分子）の構造'!N$45</f>
        <v>302</v>
      </c>
      <c r="L49" s="181"/>
      <c r="M49" s="181"/>
      <c r="N49" s="181">
        <f>'実質公債費比率（分子）の構造'!O$45</f>
        <v>313</v>
      </c>
      <c r="O49" s="181"/>
      <c r="P49" s="181"/>
    </row>
    <row r="50" spans="1:16" x14ac:dyDescent="0.15">
      <c r="A50" s="181" t="s">
        <v>71</v>
      </c>
      <c r="B50" s="181" t="e">
        <f>NA()</f>
        <v>#N/A</v>
      </c>
      <c r="C50" s="181">
        <f>IF(ISNUMBER('実質公債費比率（分子）の構造'!K$53),'実質公債費比率（分子）の構造'!K$53,NA())</f>
        <v>133</v>
      </c>
      <c r="D50" s="181" t="e">
        <f>NA()</f>
        <v>#N/A</v>
      </c>
      <c r="E50" s="181" t="e">
        <f>NA()</f>
        <v>#N/A</v>
      </c>
      <c r="F50" s="181">
        <f>IF(ISNUMBER('実質公債費比率（分子）の構造'!L$53),'実質公債費比率（分子）の構造'!L$53,NA())</f>
        <v>121</v>
      </c>
      <c r="G50" s="181" t="e">
        <f>NA()</f>
        <v>#N/A</v>
      </c>
      <c r="H50" s="181" t="e">
        <f>NA()</f>
        <v>#N/A</v>
      </c>
      <c r="I50" s="181">
        <f>IF(ISNUMBER('実質公債費比率（分子）の構造'!M$53),'実質公債費比率（分子）の構造'!M$53,NA())</f>
        <v>102</v>
      </c>
      <c r="J50" s="181" t="e">
        <f>NA()</f>
        <v>#N/A</v>
      </c>
      <c r="K50" s="181" t="e">
        <f>NA()</f>
        <v>#N/A</v>
      </c>
      <c r="L50" s="181">
        <f>IF(ISNUMBER('実質公債費比率（分子）の構造'!N$53),'実質公債費比率（分子）の構造'!N$53,NA())</f>
        <v>106</v>
      </c>
      <c r="M50" s="181" t="e">
        <f>NA()</f>
        <v>#N/A</v>
      </c>
      <c r="N50" s="181" t="e">
        <f>NA()</f>
        <v>#N/A</v>
      </c>
      <c r="O50" s="181">
        <f>IF(ISNUMBER('実質公債費比率（分子）の構造'!O$53),'実質公債費比率（分子）の構造'!O$53,NA())</f>
        <v>113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3212</v>
      </c>
      <c r="E56" s="180"/>
      <c r="F56" s="180"/>
      <c r="G56" s="180">
        <f>'将来負担比率（分子）の構造'!J$52</f>
        <v>3232</v>
      </c>
      <c r="H56" s="180"/>
      <c r="I56" s="180"/>
      <c r="J56" s="180">
        <f>'将来負担比率（分子）の構造'!K$52</f>
        <v>3375</v>
      </c>
      <c r="K56" s="180"/>
      <c r="L56" s="180"/>
      <c r="M56" s="180">
        <f>'将来負担比率（分子）の構造'!L$52</f>
        <v>3321</v>
      </c>
      <c r="N56" s="180"/>
      <c r="O56" s="180"/>
      <c r="P56" s="180">
        <f>'将来負担比率（分子）の構造'!M$52</f>
        <v>3270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1539</v>
      </c>
      <c r="E58" s="180"/>
      <c r="F58" s="180"/>
      <c r="G58" s="180">
        <f>'将来負担比率（分子）の構造'!J$50</f>
        <v>1700</v>
      </c>
      <c r="H58" s="180"/>
      <c r="I58" s="180"/>
      <c r="J58" s="180">
        <f>'将来負担比率（分子）の構造'!K$50</f>
        <v>1834</v>
      </c>
      <c r="K58" s="180"/>
      <c r="L58" s="180"/>
      <c r="M58" s="180">
        <f>'将来負担比率（分子）の構造'!L$50</f>
        <v>1869</v>
      </c>
      <c r="N58" s="180"/>
      <c r="O58" s="180"/>
      <c r="P58" s="180">
        <f>'将来負担比率（分子）の構造'!M$50</f>
        <v>1998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1148</v>
      </c>
      <c r="C62" s="180"/>
      <c r="D62" s="180"/>
      <c r="E62" s="180">
        <f>'将来負担比率（分子）の構造'!J$45</f>
        <v>1090</v>
      </c>
      <c r="F62" s="180"/>
      <c r="G62" s="180"/>
      <c r="H62" s="180">
        <f>'将来負担比率（分子）の構造'!K$45</f>
        <v>1072</v>
      </c>
      <c r="I62" s="180"/>
      <c r="J62" s="180"/>
      <c r="K62" s="180">
        <f>'将来負担比率（分子）の構造'!L$45</f>
        <v>1039</v>
      </c>
      <c r="L62" s="180"/>
      <c r="M62" s="180"/>
      <c r="N62" s="180">
        <f>'将来負担比率（分子）の構造'!M$45</f>
        <v>990</v>
      </c>
      <c r="O62" s="180"/>
      <c r="P62" s="180"/>
    </row>
    <row r="63" spans="1:16" x14ac:dyDescent="0.15">
      <c r="A63" s="180" t="s">
        <v>34</v>
      </c>
      <c r="B63" s="180">
        <f>'将来負担比率（分子）の構造'!I$44</f>
        <v>238</v>
      </c>
      <c r="C63" s="180"/>
      <c r="D63" s="180"/>
      <c r="E63" s="180">
        <f>'将来負担比率（分子）の構造'!J$44</f>
        <v>232</v>
      </c>
      <c r="F63" s="180"/>
      <c r="G63" s="180"/>
      <c r="H63" s="180">
        <f>'将来負担比率（分子）の構造'!K$44</f>
        <v>253</v>
      </c>
      <c r="I63" s="180"/>
      <c r="J63" s="180"/>
      <c r="K63" s="180">
        <f>'将来負担比率（分子）の構造'!L$44</f>
        <v>265</v>
      </c>
      <c r="L63" s="180"/>
      <c r="M63" s="180"/>
      <c r="N63" s="180">
        <f>'将来負担比率（分子）の構造'!M$44</f>
        <v>262</v>
      </c>
      <c r="O63" s="180"/>
      <c r="P63" s="180"/>
    </row>
    <row r="64" spans="1:16" x14ac:dyDescent="0.15">
      <c r="A64" s="180" t="s">
        <v>33</v>
      </c>
      <c r="B64" s="180">
        <f>'将来負担比率（分子）の構造'!I$43</f>
        <v>535</v>
      </c>
      <c r="C64" s="180"/>
      <c r="D64" s="180"/>
      <c r="E64" s="180">
        <f>'将来負担比率（分子）の構造'!J$43</f>
        <v>508</v>
      </c>
      <c r="F64" s="180"/>
      <c r="G64" s="180"/>
      <c r="H64" s="180">
        <f>'将来負担比率（分子）の構造'!K$43</f>
        <v>481</v>
      </c>
      <c r="I64" s="180"/>
      <c r="J64" s="180"/>
      <c r="K64" s="180">
        <f>'将来負担比率（分子）の構造'!L$43</f>
        <v>473</v>
      </c>
      <c r="L64" s="180"/>
      <c r="M64" s="180"/>
      <c r="N64" s="180">
        <f>'将来負担比率（分子）の構造'!M$43</f>
        <v>460</v>
      </c>
      <c r="O64" s="180"/>
      <c r="P64" s="180"/>
    </row>
    <row r="65" spans="1:16" x14ac:dyDescent="0.15">
      <c r="A65" s="180" t="s">
        <v>32</v>
      </c>
      <c r="B65" s="180" t="str">
        <f>'将来負担比率（分子）の構造'!I$42</f>
        <v>-</v>
      </c>
      <c r="C65" s="180"/>
      <c r="D65" s="180"/>
      <c r="E65" s="180">
        <f>'将来負担比率（分子）の構造'!J$42</f>
        <v>3</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3335</v>
      </c>
      <c r="C66" s="180"/>
      <c r="D66" s="180"/>
      <c r="E66" s="180">
        <f>'将来負担比率（分子）の構造'!J$41</f>
        <v>3167</v>
      </c>
      <c r="F66" s="180"/>
      <c r="G66" s="180"/>
      <c r="H66" s="180">
        <f>'将来負担比率（分子）の構造'!K$41</f>
        <v>3262</v>
      </c>
      <c r="I66" s="180"/>
      <c r="J66" s="180"/>
      <c r="K66" s="180">
        <f>'将来負担比率（分子）の構造'!L$41</f>
        <v>3234</v>
      </c>
      <c r="L66" s="180"/>
      <c r="M66" s="180"/>
      <c r="N66" s="180">
        <f>'将来負担比率（分子）の構造'!M$41</f>
        <v>3222</v>
      </c>
      <c r="O66" s="180"/>
      <c r="P66" s="180"/>
    </row>
    <row r="67" spans="1:16" x14ac:dyDescent="0.15">
      <c r="A67" s="180" t="s">
        <v>75</v>
      </c>
      <c r="B67" s="180" t="e">
        <f>NA()</f>
        <v>#N/A</v>
      </c>
      <c r="C67" s="180">
        <f>IF(ISNUMBER('将来負担比率（分子）の構造'!I$53), IF('将来負担比率（分子）の構造'!I$53 &lt; 0, 0, '将来負担比率（分子）の構造'!I$53), NA())</f>
        <v>505</v>
      </c>
      <c r="D67" s="180" t="e">
        <f>NA()</f>
        <v>#N/A</v>
      </c>
      <c r="E67" s="180" t="e">
        <f>NA()</f>
        <v>#N/A</v>
      </c>
      <c r="F67" s="180">
        <f>IF(ISNUMBER('将来負担比率（分子）の構造'!J$53), IF('将来負担比率（分子）の構造'!J$53 &lt; 0, 0, '将来負担比率（分子）の構造'!J$53), NA())</f>
        <v>69</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845</v>
      </c>
      <c r="C72" s="184">
        <f>基金残高に係る経年分析!G55</f>
        <v>760</v>
      </c>
      <c r="D72" s="184">
        <f>基金残高に係る経年分析!H55</f>
        <v>720</v>
      </c>
    </row>
    <row r="73" spans="1:16" x14ac:dyDescent="0.15">
      <c r="A73" s="183" t="s">
        <v>78</v>
      </c>
      <c r="B73" s="184">
        <f>基金残高に係る経年分析!F56</f>
        <v>25</v>
      </c>
      <c r="C73" s="184">
        <f>基金残高に係る経年分析!G56</f>
        <v>25</v>
      </c>
      <c r="D73" s="184">
        <f>基金残高に係る経年分析!H56</f>
        <v>25</v>
      </c>
    </row>
    <row r="74" spans="1:16" x14ac:dyDescent="0.15">
      <c r="A74" s="183" t="s">
        <v>79</v>
      </c>
      <c r="B74" s="184">
        <f>基金残高に係る経年分析!F57</f>
        <v>840</v>
      </c>
      <c r="C74" s="184">
        <f>基金残高に係る経年分析!G57</f>
        <v>998</v>
      </c>
      <c r="D74" s="184">
        <f>基金残高に係る経年分析!H57</f>
        <v>1051</v>
      </c>
    </row>
  </sheetData>
  <sheetProtection algorithmName="SHA-512" hashValue="WIuilFA55s5ug7XE2KPNpGWV24jKSMYfGPOxqMUFGuukpbMelzS0HFm3wLucfwULQJRO+SMyn5iYlZDkmQR7Jw==" saltValue="SjTIABlaFD7YJ78f93iV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1316896</v>
      </c>
      <c r="S5" s="631"/>
      <c r="T5" s="631"/>
      <c r="U5" s="631"/>
      <c r="V5" s="631"/>
      <c r="W5" s="631"/>
      <c r="X5" s="631"/>
      <c r="Y5" s="632"/>
      <c r="Z5" s="633">
        <v>34.5</v>
      </c>
      <c r="AA5" s="633"/>
      <c r="AB5" s="633"/>
      <c r="AC5" s="633"/>
      <c r="AD5" s="634">
        <v>1316896</v>
      </c>
      <c r="AE5" s="634"/>
      <c r="AF5" s="634"/>
      <c r="AG5" s="634"/>
      <c r="AH5" s="634"/>
      <c r="AI5" s="634"/>
      <c r="AJ5" s="634"/>
      <c r="AK5" s="634"/>
      <c r="AL5" s="635">
        <v>53.5</v>
      </c>
      <c r="AM5" s="636"/>
      <c r="AN5" s="636"/>
      <c r="AO5" s="637"/>
      <c r="AP5" s="627" t="s">
        <v>227</v>
      </c>
      <c r="AQ5" s="628"/>
      <c r="AR5" s="628"/>
      <c r="AS5" s="628"/>
      <c r="AT5" s="628"/>
      <c r="AU5" s="628"/>
      <c r="AV5" s="628"/>
      <c r="AW5" s="628"/>
      <c r="AX5" s="628"/>
      <c r="AY5" s="628"/>
      <c r="AZ5" s="628"/>
      <c r="BA5" s="628"/>
      <c r="BB5" s="628"/>
      <c r="BC5" s="628"/>
      <c r="BD5" s="628"/>
      <c r="BE5" s="628"/>
      <c r="BF5" s="629"/>
      <c r="BG5" s="641">
        <v>1316896</v>
      </c>
      <c r="BH5" s="642"/>
      <c r="BI5" s="642"/>
      <c r="BJ5" s="642"/>
      <c r="BK5" s="642"/>
      <c r="BL5" s="642"/>
      <c r="BM5" s="642"/>
      <c r="BN5" s="643"/>
      <c r="BO5" s="644">
        <v>100</v>
      </c>
      <c r="BP5" s="644"/>
      <c r="BQ5" s="644"/>
      <c r="BR5" s="644"/>
      <c r="BS5" s="645" t="s">
        <v>126</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60793</v>
      </c>
      <c r="S6" s="642"/>
      <c r="T6" s="642"/>
      <c r="U6" s="642"/>
      <c r="V6" s="642"/>
      <c r="W6" s="642"/>
      <c r="X6" s="642"/>
      <c r="Y6" s="643"/>
      <c r="Z6" s="644">
        <v>1.6</v>
      </c>
      <c r="AA6" s="644"/>
      <c r="AB6" s="644"/>
      <c r="AC6" s="644"/>
      <c r="AD6" s="645">
        <v>60793</v>
      </c>
      <c r="AE6" s="645"/>
      <c r="AF6" s="645"/>
      <c r="AG6" s="645"/>
      <c r="AH6" s="645"/>
      <c r="AI6" s="645"/>
      <c r="AJ6" s="645"/>
      <c r="AK6" s="645"/>
      <c r="AL6" s="646">
        <v>2.5</v>
      </c>
      <c r="AM6" s="647"/>
      <c r="AN6" s="647"/>
      <c r="AO6" s="648"/>
      <c r="AP6" s="638" t="s">
        <v>232</v>
      </c>
      <c r="AQ6" s="639"/>
      <c r="AR6" s="639"/>
      <c r="AS6" s="639"/>
      <c r="AT6" s="639"/>
      <c r="AU6" s="639"/>
      <c r="AV6" s="639"/>
      <c r="AW6" s="639"/>
      <c r="AX6" s="639"/>
      <c r="AY6" s="639"/>
      <c r="AZ6" s="639"/>
      <c r="BA6" s="639"/>
      <c r="BB6" s="639"/>
      <c r="BC6" s="639"/>
      <c r="BD6" s="639"/>
      <c r="BE6" s="639"/>
      <c r="BF6" s="640"/>
      <c r="BG6" s="641">
        <v>1316896</v>
      </c>
      <c r="BH6" s="642"/>
      <c r="BI6" s="642"/>
      <c r="BJ6" s="642"/>
      <c r="BK6" s="642"/>
      <c r="BL6" s="642"/>
      <c r="BM6" s="642"/>
      <c r="BN6" s="643"/>
      <c r="BO6" s="644">
        <v>100</v>
      </c>
      <c r="BP6" s="644"/>
      <c r="BQ6" s="644"/>
      <c r="BR6" s="644"/>
      <c r="BS6" s="645" t="s">
        <v>126</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76331</v>
      </c>
      <c r="CS6" s="642"/>
      <c r="CT6" s="642"/>
      <c r="CU6" s="642"/>
      <c r="CV6" s="642"/>
      <c r="CW6" s="642"/>
      <c r="CX6" s="642"/>
      <c r="CY6" s="643"/>
      <c r="CZ6" s="635">
        <v>2.1</v>
      </c>
      <c r="DA6" s="636"/>
      <c r="DB6" s="636"/>
      <c r="DC6" s="655"/>
      <c r="DD6" s="650" t="s">
        <v>126</v>
      </c>
      <c r="DE6" s="642"/>
      <c r="DF6" s="642"/>
      <c r="DG6" s="642"/>
      <c r="DH6" s="642"/>
      <c r="DI6" s="642"/>
      <c r="DJ6" s="642"/>
      <c r="DK6" s="642"/>
      <c r="DL6" s="642"/>
      <c r="DM6" s="642"/>
      <c r="DN6" s="642"/>
      <c r="DO6" s="642"/>
      <c r="DP6" s="643"/>
      <c r="DQ6" s="650">
        <v>76331</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1105</v>
      </c>
      <c r="S7" s="642"/>
      <c r="T7" s="642"/>
      <c r="U7" s="642"/>
      <c r="V7" s="642"/>
      <c r="W7" s="642"/>
      <c r="X7" s="642"/>
      <c r="Y7" s="643"/>
      <c r="Z7" s="644">
        <v>0</v>
      </c>
      <c r="AA7" s="644"/>
      <c r="AB7" s="644"/>
      <c r="AC7" s="644"/>
      <c r="AD7" s="645">
        <v>1105</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420177</v>
      </c>
      <c r="BH7" s="642"/>
      <c r="BI7" s="642"/>
      <c r="BJ7" s="642"/>
      <c r="BK7" s="642"/>
      <c r="BL7" s="642"/>
      <c r="BM7" s="642"/>
      <c r="BN7" s="643"/>
      <c r="BO7" s="644">
        <v>31.9</v>
      </c>
      <c r="BP7" s="644"/>
      <c r="BQ7" s="644"/>
      <c r="BR7" s="644"/>
      <c r="BS7" s="645" t="s">
        <v>236</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910432</v>
      </c>
      <c r="CS7" s="642"/>
      <c r="CT7" s="642"/>
      <c r="CU7" s="642"/>
      <c r="CV7" s="642"/>
      <c r="CW7" s="642"/>
      <c r="CX7" s="642"/>
      <c r="CY7" s="643"/>
      <c r="CZ7" s="644">
        <v>25</v>
      </c>
      <c r="DA7" s="644"/>
      <c r="DB7" s="644"/>
      <c r="DC7" s="644"/>
      <c r="DD7" s="650">
        <v>52757</v>
      </c>
      <c r="DE7" s="642"/>
      <c r="DF7" s="642"/>
      <c r="DG7" s="642"/>
      <c r="DH7" s="642"/>
      <c r="DI7" s="642"/>
      <c r="DJ7" s="642"/>
      <c r="DK7" s="642"/>
      <c r="DL7" s="642"/>
      <c r="DM7" s="642"/>
      <c r="DN7" s="642"/>
      <c r="DO7" s="642"/>
      <c r="DP7" s="643"/>
      <c r="DQ7" s="650">
        <v>728997</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3620</v>
      </c>
      <c r="S8" s="642"/>
      <c r="T8" s="642"/>
      <c r="U8" s="642"/>
      <c r="V8" s="642"/>
      <c r="W8" s="642"/>
      <c r="X8" s="642"/>
      <c r="Y8" s="643"/>
      <c r="Z8" s="644">
        <v>0.1</v>
      </c>
      <c r="AA8" s="644"/>
      <c r="AB8" s="644"/>
      <c r="AC8" s="644"/>
      <c r="AD8" s="645">
        <v>3620</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13406</v>
      </c>
      <c r="BH8" s="642"/>
      <c r="BI8" s="642"/>
      <c r="BJ8" s="642"/>
      <c r="BK8" s="642"/>
      <c r="BL8" s="642"/>
      <c r="BM8" s="642"/>
      <c r="BN8" s="643"/>
      <c r="BO8" s="644">
        <v>1</v>
      </c>
      <c r="BP8" s="644"/>
      <c r="BQ8" s="644"/>
      <c r="BR8" s="644"/>
      <c r="BS8" s="650" t="s">
        <v>236</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866016</v>
      </c>
      <c r="CS8" s="642"/>
      <c r="CT8" s="642"/>
      <c r="CU8" s="642"/>
      <c r="CV8" s="642"/>
      <c r="CW8" s="642"/>
      <c r="CX8" s="642"/>
      <c r="CY8" s="643"/>
      <c r="CZ8" s="644">
        <v>23.8</v>
      </c>
      <c r="DA8" s="644"/>
      <c r="DB8" s="644"/>
      <c r="DC8" s="644"/>
      <c r="DD8" s="650">
        <v>6043</v>
      </c>
      <c r="DE8" s="642"/>
      <c r="DF8" s="642"/>
      <c r="DG8" s="642"/>
      <c r="DH8" s="642"/>
      <c r="DI8" s="642"/>
      <c r="DJ8" s="642"/>
      <c r="DK8" s="642"/>
      <c r="DL8" s="642"/>
      <c r="DM8" s="642"/>
      <c r="DN8" s="642"/>
      <c r="DO8" s="642"/>
      <c r="DP8" s="643"/>
      <c r="DQ8" s="650">
        <v>581615</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3318</v>
      </c>
      <c r="S9" s="642"/>
      <c r="T9" s="642"/>
      <c r="U9" s="642"/>
      <c r="V9" s="642"/>
      <c r="W9" s="642"/>
      <c r="X9" s="642"/>
      <c r="Y9" s="643"/>
      <c r="Z9" s="644">
        <v>0.1</v>
      </c>
      <c r="AA9" s="644"/>
      <c r="AB9" s="644"/>
      <c r="AC9" s="644"/>
      <c r="AD9" s="645">
        <v>3318</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300044</v>
      </c>
      <c r="BH9" s="642"/>
      <c r="BI9" s="642"/>
      <c r="BJ9" s="642"/>
      <c r="BK9" s="642"/>
      <c r="BL9" s="642"/>
      <c r="BM9" s="642"/>
      <c r="BN9" s="643"/>
      <c r="BO9" s="644">
        <v>22.8</v>
      </c>
      <c r="BP9" s="644"/>
      <c r="BQ9" s="644"/>
      <c r="BR9" s="644"/>
      <c r="BS9" s="650" t="s">
        <v>126</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307712</v>
      </c>
      <c r="CS9" s="642"/>
      <c r="CT9" s="642"/>
      <c r="CU9" s="642"/>
      <c r="CV9" s="642"/>
      <c r="CW9" s="642"/>
      <c r="CX9" s="642"/>
      <c r="CY9" s="643"/>
      <c r="CZ9" s="644">
        <v>8.5</v>
      </c>
      <c r="DA9" s="644"/>
      <c r="DB9" s="644"/>
      <c r="DC9" s="644"/>
      <c r="DD9" s="650" t="s">
        <v>126</v>
      </c>
      <c r="DE9" s="642"/>
      <c r="DF9" s="642"/>
      <c r="DG9" s="642"/>
      <c r="DH9" s="642"/>
      <c r="DI9" s="642"/>
      <c r="DJ9" s="642"/>
      <c r="DK9" s="642"/>
      <c r="DL9" s="642"/>
      <c r="DM9" s="642"/>
      <c r="DN9" s="642"/>
      <c r="DO9" s="642"/>
      <c r="DP9" s="643"/>
      <c r="DQ9" s="650">
        <v>299358</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236</v>
      </c>
      <c r="AE10" s="645"/>
      <c r="AF10" s="645"/>
      <c r="AG10" s="645"/>
      <c r="AH10" s="645"/>
      <c r="AI10" s="645"/>
      <c r="AJ10" s="645"/>
      <c r="AK10" s="645"/>
      <c r="AL10" s="646" t="s">
        <v>236</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26378</v>
      </c>
      <c r="BH10" s="642"/>
      <c r="BI10" s="642"/>
      <c r="BJ10" s="642"/>
      <c r="BK10" s="642"/>
      <c r="BL10" s="642"/>
      <c r="BM10" s="642"/>
      <c r="BN10" s="643"/>
      <c r="BO10" s="644">
        <v>2</v>
      </c>
      <c r="BP10" s="644"/>
      <c r="BQ10" s="644"/>
      <c r="BR10" s="644"/>
      <c r="BS10" s="650" t="s">
        <v>126</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126</v>
      </c>
      <c r="CS10" s="642"/>
      <c r="CT10" s="642"/>
      <c r="CU10" s="642"/>
      <c r="CV10" s="642"/>
      <c r="CW10" s="642"/>
      <c r="CX10" s="642"/>
      <c r="CY10" s="643"/>
      <c r="CZ10" s="644" t="s">
        <v>236</v>
      </c>
      <c r="DA10" s="644"/>
      <c r="DB10" s="644"/>
      <c r="DC10" s="644"/>
      <c r="DD10" s="650" t="s">
        <v>126</v>
      </c>
      <c r="DE10" s="642"/>
      <c r="DF10" s="642"/>
      <c r="DG10" s="642"/>
      <c r="DH10" s="642"/>
      <c r="DI10" s="642"/>
      <c r="DJ10" s="642"/>
      <c r="DK10" s="642"/>
      <c r="DL10" s="642"/>
      <c r="DM10" s="642"/>
      <c r="DN10" s="642"/>
      <c r="DO10" s="642"/>
      <c r="DP10" s="643"/>
      <c r="DQ10" s="650" t="s">
        <v>126</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236</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80349</v>
      </c>
      <c r="BH11" s="642"/>
      <c r="BI11" s="642"/>
      <c r="BJ11" s="642"/>
      <c r="BK11" s="642"/>
      <c r="BL11" s="642"/>
      <c r="BM11" s="642"/>
      <c r="BN11" s="643"/>
      <c r="BO11" s="644">
        <v>6.1</v>
      </c>
      <c r="BP11" s="644"/>
      <c r="BQ11" s="644"/>
      <c r="BR11" s="644"/>
      <c r="BS11" s="650" t="s">
        <v>126</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213925</v>
      </c>
      <c r="CS11" s="642"/>
      <c r="CT11" s="642"/>
      <c r="CU11" s="642"/>
      <c r="CV11" s="642"/>
      <c r="CW11" s="642"/>
      <c r="CX11" s="642"/>
      <c r="CY11" s="643"/>
      <c r="CZ11" s="644">
        <v>5.9</v>
      </c>
      <c r="DA11" s="644"/>
      <c r="DB11" s="644"/>
      <c r="DC11" s="644"/>
      <c r="DD11" s="650">
        <v>67831</v>
      </c>
      <c r="DE11" s="642"/>
      <c r="DF11" s="642"/>
      <c r="DG11" s="642"/>
      <c r="DH11" s="642"/>
      <c r="DI11" s="642"/>
      <c r="DJ11" s="642"/>
      <c r="DK11" s="642"/>
      <c r="DL11" s="642"/>
      <c r="DM11" s="642"/>
      <c r="DN11" s="642"/>
      <c r="DO11" s="642"/>
      <c r="DP11" s="643"/>
      <c r="DQ11" s="650">
        <v>156314</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146243</v>
      </c>
      <c r="S12" s="642"/>
      <c r="T12" s="642"/>
      <c r="U12" s="642"/>
      <c r="V12" s="642"/>
      <c r="W12" s="642"/>
      <c r="X12" s="642"/>
      <c r="Y12" s="643"/>
      <c r="Z12" s="644">
        <v>3.8</v>
      </c>
      <c r="AA12" s="644"/>
      <c r="AB12" s="644"/>
      <c r="AC12" s="644"/>
      <c r="AD12" s="645">
        <v>146243</v>
      </c>
      <c r="AE12" s="645"/>
      <c r="AF12" s="645"/>
      <c r="AG12" s="645"/>
      <c r="AH12" s="645"/>
      <c r="AI12" s="645"/>
      <c r="AJ12" s="645"/>
      <c r="AK12" s="645"/>
      <c r="AL12" s="646">
        <v>5.9</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826551</v>
      </c>
      <c r="BH12" s="642"/>
      <c r="BI12" s="642"/>
      <c r="BJ12" s="642"/>
      <c r="BK12" s="642"/>
      <c r="BL12" s="642"/>
      <c r="BM12" s="642"/>
      <c r="BN12" s="643"/>
      <c r="BO12" s="644">
        <v>62.8</v>
      </c>
      <c r="BP12" s="644"/>
      <c r="BQ12" s="644"/>
      <c r="BR12" s="644"/>
      <c r="BS12" s="650" t="s">
        <v>126</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32644</v>
      </c>
      <c r="CS12" s="642"/>
      <c r="CT12" s="642"/>
      <c r="CU12" s="642"/>
      <c r="CV12" s="642"/>
      <c r="CW12" s="642"/>
      <c r="CX12" s="642"/>
      <c r="CY12" s="643"/>
      <c r="CZ12" s="644">
        <v>0.9</v>
      </c>
      <c r="DA12" s="644"/>
      <c r="DB12" s="644"/>
      <c r="DC12" s="644"/>
      <c r="DD12" s="650">
        <v>1080</v>
      </c>
      <c r="DE12" s="642"/>
      <c r="DF12" s="642"/>
      <c r="DG12" s="642"/>
      <c r="DH12" s="642"/>
      <c r="DI12" s="642"/>
      <c r="DJ12" s="642"/>
      <c r="DK12" s="642"/>
      <c r="DL12" s="642"/>
      <c r="DM12" s="642"/>
      <c r="DN12" s="642"/>
      <c r="DO12" s="642"/>
      <c r="DP12" s="643"/>
      <c r="DQ12" s="650">
        <v>32156</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52747</v>
      </c>
      <c r="S13" s="642"/>
      <c r="T13" s="642"/>
      <c r="U13" s="642"/>
      <c r="V13" s="642"/>
      <c r="W13" s="642"/>
      <c r="X13" s="642"/>
      <c r="Y13" s="643"/>
      <c r="Z13" s="644">
        <v>1.4</v>
      </c>
      <c r="AA13" s="644"/>
      <c r="AB13" s="644"/>
      <c r="AC13" s="644"/>
      <c r="AD13" s="645">
        <v>52747</v>
      </c>
      <c r="AE13" s="645"/>
      <c r="AF13" s="645"/>
      <c r="AG13" s="645"/>
      <c r="AH13" s="645"/>
      <c r="AI13" s="645"/>
      <c r="AJ13" s="645"/>
      <c r="AK13" s="645"/>
      <c r="AL13" s="646">
        <v>2.1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826140</v>
      </c>
      <c r="BH13" s="642"/>
      <c r="BI13" s="642"/>
      <c r="BJ13" s="642"/>
      <c r="BK13" s="642"/>
      <c r="BL13" s="642"/>
      <c r="BM13" s="642"/>
      <c r="BN13" s="643"/>
      <c r="BO13" s="644">
        <v>62.7</v>
      </c>
      <c r="BP13" s="644"/>
      <c r="BQ13" s="644"/>
      <c r="BR13" s="644"/>
      <c r="BS13" s="650" t="s">
        <v>126</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327026</v>
      </c>
      <c r="CS13" s="642"/>
      <c r="CT13" s="642"/>
      <c r="CU13" s="642"/>
      <c r="CV13" s="642"/>
      <c r="CW13" s="642"/>
      <c r="CX13" s="642"/>
      <c r="CY13" s="643"/>
      <c r="CZ13" s="644">
        <v>9</v>
      </c>
      <c r="DA13" s="644"/>
      <c r="DB13" s="644"/>
      <c r="DC13" s="644"/>
      <c r="DD13" s="650">
        <v>220004</v>
      </c>
      <c r="DE13" s="642"/>
      <c r="DF13" s="642"/>
      <c r="DG13" s="642"/>
      <c r="DH13" s="642"/>
      <c r="DI13" s="642"/>
      <c r="DJ13" s="642"/>
      <c r="DK13" s="642"/>
      <c r="DL13" s="642"/>
      <c r="DM13" s="642"/>
      <c r="DN13" s="642"/>
      <c r="DO13" s="642"/>
      <c r="DP13" s="643"/>
      <c r="DQ13" s="650">
        <v>137598</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236</v>
      </c>
      <c r="AA14" s="644"/>
      <c r="AB14" s="644"/>
      <c r="AC14" s="644"/>
      <c r="AD14" s="645" t="s">
        <v>126</v>
      </c>
      <c r="AE14" s="645"/>
      <c r="AF14" s="645"/>
      <c r="AG14" s="645"/>
      <c r="AH14" s="645"/>
      <c r="AI14" s="645"/>
      <c r="AJ14" s="645"/>
      <c r="AK14" s="645"/>
      <c r="AL14" s="646" t="s">
        <v>236</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26511</v>
      </c>
      <c r="BH14" s="642"/>
      <c r="BI14" s="642"/>
      <c r="BJ14" s="642"/>
      <c r="BK14" s="642"/>
      <c r="BL14" s="642"/>
      <c r="BM14" s="642"/>
      <c r="BN14" s="643"/>
      <c r="BO14" s="644">
        <v>2</v>
      </c>
      <c r="BP14" s="644"/>
      <c r="BQ14" s="644"/>
      <c r="BR14" s="644"/>
      <c r="BS14" s="650" t="s">
        <v>126</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155920</v>
      </c>
      <c r="CS14" s="642"/>
      <c r="CT14" s="642"/>
      <c r="CU14" s="642"/>
      <c r="CV14" s="642"/>
      <c r="CW14" s="642"/>
      <c r="CX14" s="642"/>
      <c r="CY14" s="643"/>
      <c r="CZ14" s="644">
        <v>4.3</v>
      </c>
      <c r="DA14" s="644"/>
      <c r="DB14" s="644"/>
      <c r="DC14" s="644"/>
      <c r="DD14" s="650">
        <v>1150</v>
      </c>
      <c r="DE14" s="642"/>
      <c r="DF14" s="642"/>
      <c r="DG14" s="642"/>
      <c r="DH14" s="642"/>
      <c r="DI14" s="642"/>
      <c r="DJ14" s="642"/>
      <c r="DK14" s="642"/>
      <c r="DL14" s="642"/>
      <c r="DM14" s="642"/>
      <c r="DN14" s="642"/>
      <c r="DO14" s="642"/>
      <c r="DP14" s="643"/>
      <c r="DQ14" s="650">
        <v>155920</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21949</v>
      </c>
      <c r="S15" s="642"/>
      <c r="T15" s="642"/>
      <c r="U15" s="642"/>
      <c r="V15" s="642"/>
      <c r="W15" s="642"/>
      <c r="X15" s="642"/>
      <c r="Y15" s="643"/>
      <c r="Z15" s="644">
        <v>0.6</v>
      </c>
      <c r="AA15" s="644"/>
      <c r="AB15" s="644"/>
      <c r="AC15" s="644"/>
      <c r="AD15" s="645">
        <v>21949</v>
      </c>
      <c r="AE15" s="645"/>
      <c r="AF15" s="645"/>
      <c r="AG15" s="645"/>
      <c r="AH15" s="645"/>
      <c r="AI15" s="645"/>
      <c r="AJ15" s="645"/>
      <c r="AK15" s="645"/>
      <c r="AL15" s="646">
        <v>0.9</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43657</v>
      </c>
      <c r="BH15" s="642"/>
      <c r="BI15" s="642"/>
      <c r="BJ15" s="642"/>
      <c r="BK15" s="642"/>
      <c r="BL15" s="642"/>
      <c r="BM15" s="642"/>
      <c r="BN15" s="643"/>
      <c r="BO15" s="644">
        <v>3.3</v>
      </c>
      <c r="BP15" s="644"/>
      <c r="BQ15" s="644"/>
      <c r="BR15" s="644"/>
      <c r="BS15" s="650" t="s">
        <v>126</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437752</v>
      </c>
      <c r="CS15" s="642"/>
      <c r="CT15" s="642"/>
      <c r="CU15" s="642"/>
      <c r="CV15" s="642"/>
      <c r="CW15" s="642"/>
      <c r="CX15" s="642"/>
      <c r="CY15" s="643"/>
      <c r="CZ15" s="644">
        <v>12</v>
      </c>
      <c r="DA15" s="644"/>
      <c r="DB15" s="644"/>
      <c r="DC15" s="644"/>
      <c r="DD15" s="650">
        <v>60950</v>
      </c>
      <c r="DE15" s="642"/>
      <c r="DF15" s="642"/>
      <c r="DG15" s="642"/>
      <c r="DH15" s="642"/>
      <c r="DI15" s="642"/>
      <c r="DJ15" s="642"/>
      <c r="DK15" s="642"/>
      <c r="DL15" s="642"/>
      <c r="DM15" s="642"/>
      <c r="DN15" s="642"/>
      <c r="DO15" s="642"/>
      <c r="DP15" s="643"/>
      <c r="DQ15" s="650">
        <v>353049</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126</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126</v>
      </c>
      <c r="CS16" s="642"/>
      <c r="CT16" s="642"/>
      <c r="CU16" s="642"/>
      <c r="CV16" s="642"/>
      <c r="CW16" s="642"/>
      <c r="CX16" s="642"/>
      <c r="CY16" s="643"/>
      <c r="CZ16" s="644" t="s">
        <v>126</v>
      </c>
      <c r="DA16" s="644"/>
      <c r="DB16" s="644"/>
      <c r="DC16" s="644"/>
      <c r="DD16" s="650" t="s">
        <v>126</v>
      </c>
      <c r="DE16" s="642"/>
      <c r="DF16" s="642"/>
      <c r="DG16" s="642"/>
      <c r="DH16" s="642"/>
      <c r="DI16" s="642"/>
      <c r="DJ16" s="642"/>
      <c r="DK16" s="642"/>
      <c r="DL16" s="642"/>
      <c r="DM16" s="642"/>
      <c r="DN16" s="642"/>
      <c r="DO16" s="642"/>
      <c r="DP16" s="643"/>
      <c r="DQ16" s="650" t="s">
        <v>126</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1643</v>
      </c>
      <c r="S17" s="642"/>
      <c r="T17" s="642"/>
      <c r="U17" s="642"/>
      <c r="V17" s="642"/>
      <c r="W17" s="642"/>
      <c r="X17" s="642"/>
      <c r="Y17" s="643"/>
      <c r="Z17" s="644">
        <v>0</v>
      </c>
      <c r="AA17" s="644"/>
      <c r="AB17" s="644"/>
      <c r="AC17" s="644"/>
      <c r="AD17" s="645">
        <v>1643</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236</v>
      </c>
      <c r="BP17" s="644"/>
      <c r="BQ17" s="644"/>
      <c r="BR17" s="644"/>
      <c r="BS17" s="650" t="s">
        <v>126</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313163</v>
      </c>
      <c r="CS17" s="642"/>
      <c r="CT17" s="642"/>
      <c r="CU17" s="642"/>
      <c r="CV17" s="642"/>
      <c r="CW17" s="642"/>
      <c r="CX17" s="642"/>
      <c r="CY17" s="643"/>
      <c r="CZ17" s="644">
        <v>8.6</v>
      </c>
      <c r="DA17" s="644"/>
      <c r="DB17" s="644"/>
      <c r="DC17" s="644"/>
      <c r="DD17" s="650" t="s">
        <v>126</v>
      </c>
      <c r="DE17" s="642"/>
      <c r="DF17" s="642"/>
      <c r="DG17" s="642"/>
      <c r="DH17" s="642"/>
      <c r="DI17" s="642"/>
      <c r="DJ17" s="642"/>
      <c r="DK17" s="642"/>
      <c r="DL17" s="642"/>
      <c r="DM17" s="642"/>
      <c r="DN17" s="642"/>
      <c r="DO17" s="642"/>
      <c r="DP17" s="643"/>
      <c r="DQ17" s="650">
        <v>313163</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917876</v>
      </c>
      <c r="S18" s="642"/>
      <c r="T18" s="642"/>
      <c r="U18" s="642"/>
      <c r="V18" s="642"/>
      <c r="W18" s="642"/>
      <c r="X18" s="642"/>
      <c r="Y18" s="643"/>
      <c r="Z18" s="644">
        <v>24</v>
      </c>
      <c r="AA18" s="644"/>
      <c r="AB18" s="644"/>
      <c r="AC18" s="644"/>
      <c r="AD18" s="645">
        <v>820964</v>
      </c>
      <c r="AE18" s="645"/>
      <c r="AF18" s="645"/>
      <c r="AG18" s="645"/>
      <c r="AH18" s="645"/>
      <c r="AI18" s="645"/>
      <c r="AJ18" s="645"/>
      <c r="AK18" s="645"/>
      <c r="AL18" s="646">
        <v>33.4</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236</v>
      </c>
      <c r="BH18" s="642"/>
      <c r="BI18" s="642"/>
      <c r="BJ18" s="642"/>
      <c r="BK18" s="642"/>
      <c r="BL18" s="642"/>
      <c r="BM18" s="642"/>
      <c r="BN18" s="643"/>
      <c r="BO18" s="644" t="s">
        <v>126</v>
      </c>
      <c r="BP18" s="644"/>
      <c r="BQ18" s="644"/>
      <c r="BR18" s="644"/>
      <c r="BS18" s="650" t="s">
        <v>236</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236</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820964</v>
      </c>
      <c r="S19" s="642"/>
      <c r="T19" s="642"/>
      <c r="U19" s="642"/>
      <c r="V19" s="642"/>
      <c r="W19" s="642"/>
      <c r="X19" s="642"/>
      <c r="Y19" s="643"/>
      <c r="Z19" s="644">
        <v>21.5</v>
      </c>
      <c r="AA19" s="644"/>
      <c r="AB19" s="644"/>
      <c r="AC19" s="644"/>
      <c r="AD19" s="645">
        <v>820964</v>
      </c>
      <c r="AE19" s="645"/>
      <c r="AF19" s="645"/>
      <c r="AG19" s="645"/>
      <c r="AH19" s="645"/>
      <c r="AI19" s="645"/>
      <c r="AJ19" s="645"/>
      <c r="AK19" s="645"/>
      <c r="AL19" s="646">
        <v>33.4</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236</v>
      </c>
      <c r="BH19" s="642"/>
      <c r="BI19" s="642"/>
      <c r="BJ19" s="642"/>
      <c r="BK19" s="642"/>
      <c r="BL19" s="642"/>
      <c r="BM19" s="642"/>
      <c r="BN19" s="643"/>
      <c r="BO19" s="644" t="s">
        <v>126</v>
      </c>
      <c r="BP19" s="644"/>
      <c r="BQ19" s="644"/>
      <c r="BR19" s="644"/>
      <c r="BS19" s="650" t="s">
        <v>126</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126</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96912</v>
      </c>
      <c r="S20" s="642"/>
      <c r="T20" s="642"/>
      <c r="U20" s="642"/>
      <c r="V20" s="642"/>
      <c r="W20" s="642"/>
      <c r="X20" s="642"/>
      <c r="Y20" s="643"/>
      <c r="Z20" s="644">
        <v>2.5</v>
      </c>
      <c r="AA20" s="644"/>
      <c r="AB20" s="644"/>
      <c r="AC20" s="644"/>
      <c r="AD20" s="645" t="s">
        <v>126</v>
      </c>
      <c r="AE20" s="645"/>
      <c r="AF20" s="645"/>
      <c r="AG20" s="645"/>
      <c r="AH20" s="645"/>
      <c r="AI20" s="645"/>
      <c r="AJ20" s="645"/>
      <c r="AK20" s="645"/>
      <c r="AL20" s="646" t="s">
        <v>126</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236</v>
      </c>
      <c r="BH20" s="642"/>
      <c r="BI20" s="642"/>
      <c r="BJ20" s="642"/>
      <c r="BK20" s="642"/>
      <c r="BL20" s="642"/>
      <c r="BM20" s="642"/>
      <c r="BN20" s="643"/>
      <c r="BO20" s="644" t="s">
        <v>236</v>
      </c>
      <c r="BP20" s="644"/>
      <c r="BQ20" s="644"/>
      <c r="BR20" s="644"/>
      <c r="BS20" s="650" t="s">
        <v>126</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3640921</v>
      </c>
      <c r="CS20" s="642"/>
      <c r="CT20" s="642"/>
      <c r="CU20" s="642"/>
      <c r="CV20" s="642"/>
      <c r="CW20" s="642"/>
      <c r="CX20" s="642"/>
      <c r="CY20" s="643"/>
      <c r="CZ20" s="644">
        <v>100</v>
      </c>
      <c r="DA20" s="644"/>
      <c r="DB20" s="644"/>
      <c r="DC20" s="644"/>
      <c r="DD20" s="650">
        <v>409815</v>
      </c>
      <c r="DE20" s="642"/>
      <c r="DF20" s="642"/>
      <c r="DG20" s="642"/>
      <c r="DH20" s="642"/>
      <c r="DI20" s="642"/>
      <c r="DJ20" s="642"/>
      <c r="DK20" s="642"/>
      <c r="DL20" s="642"/>
      <c r="DM20" s="642"/>
      <c r="DN20" s="642"/>
      <c r="DO20" s="642"/>
      <c r="DP20" s="643"/>
      <c r="DQ20" s="650">
        <v>2834501</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126</v>
      </c>
      <c r="S21" s="642"/>
      <c r="T21" s="642"/>
      <c r="U21" s="642"/>
      <c r="V21" s="642"/>
      <c r="W21" s="642"/>
      <c r="X21" s="642"/>
      <c r="Y21" s="643"/>
      <c r="Z21" s="644" t="s">
        <v>126</v>
      </c>
      <c r="AA21" s="644"/>
      <c r="AB21" s="644"/>
      <c r="AC21" s="644"/>
      <c r="AD21" s="645" t="s">
        <v>236</v>
      </c>
      <c r="AE21" s="645"/>
      <c r="AF21" s="645"/>
      <c r="AG21" s="645"/>
      <c r="AH21" s="645"/>
      <c r="AI21" s="645"/>
      <c r="AJ21" s="645"/>
      <c r="AK21" s="645"/>
      <c r="AL21" s="646" t="s">
        <v>126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126</v>
      </c>
      <c r="BH21" s="642"/>
      <c r="BI21" s="642"/>
      <c r="BJ21" s="642"/>
      <c r="BK21" s="642"/>
      <c r="BL21" s="642"/>
      <c r="BM21" s="642"/>
      <c r="BN21" s="643"/>
      <c r="BO21" s="644" t="s">
        <v>126</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2526190</v>
      </c>
      <c r="S22" s="642"/>
      <c r="T22" s="642"/>
      <c r="U22" s="642"/>
      <c r="V22" s="642"/>
      <c r="W22" s="642"/>
      <c r="X22" s="642"/>
      <c r="Y22" s="643"/>
      <c r="Z22" s="644">
        <v>66.2</v>
      </c>
      <c r="AA22" s="644"/>
      <c r="AB22" s="644"/>
      <c r="AC22" s="644"/>
      <c r="AD22" s="645">
        <v>2429278</v>
      </c>
      <c r="AE22" s="645"/>
      <c r="AF22" s="645"/>
      <c r="AG22" s="645"/>
      <c r="AH22" s="645"/>
      <c r="AI22" s="645"/>
      <c r="AJ22" s="645"/>
      <c r="AK22" s="645"/>
      <c r="AL22" s="646">
        <v>98.8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1671</v>
      </c>
      <c r="S23" s="642"/>
      <c r="T23" s="642"/>
      <c r="U23" s="642"/>
      <c r="V23" s="642"/>
      <c r="W23" s="642"/>
      <c r="X23" s="642"/>
      <c r="Y23" s="643"/>
      <c r="Z23" s="644">
        <v>0</v>
      </c>
      <c r="AA23" s="644"/>
      <c r="AB23" s="644"/>
      <c r="AC23" s="644"/>
      <c r="AD23" s="645">
        <v>1671</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126</v>
      </c>
      <c r="BP23" s="644"/>
      <c r="BQ23" s="644"/>
      <c r="BR23" s="644"/>
      <c r="BS23" s="650" t="s">
        <v>236</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23368</v>
      </c>
      <c r="S24" s="642"/>
      <c r="T24" s="642"/>
      <c r="U24" s="642"/>
      <c r="V24" s="642"/>
      <c r="W24" s="642"/>
      <c r="X24" s="642"/>
      <c r="Y24" s="643"/>
      <c r="Z24" s="644">
        <v>0.6</v>
      </c>
      <c r="AA24" s="644"/>
      <c r="AB24" s="644"/>
      <c r="AC24" s="644"/>
      <c r="AD24" s="645" t="s">
        <v>126</v>
      </c>
      <c r="AE24" s="645"/>
      <c r="AF24" s="645"/>
      <c r="AG24" s="645"/>
      <c r="AH24" s="645"/>
      <c r="AI24" s="645"/>
      <c r="AJ24" s="645"/>
      <c r="AK24" s="645"/>
      <c r="AL24" s="646" t="s">
        <v>126</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126</v>
      </c>
      <c r="BP24" s="644"/>
      <c r="BQ24" s="644"/>
      <c r="BR24" s="644"/>
      <c r="BS24" s="650" t="s">
        <v>236</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1440699</v>
      </c>
      <c r="CS24" s="631"/>
      <c r="CT24" s="631"/>
      <c r="CU24" s="631"/>
      <c r="CV24" s="631"/>
      <c r="CW24" s="631"/>
      <c r="CX24" s="631"/>
      <c r="CY24" s="632"/>
      <c r="CZ24" s="635">
        <v>39.6</v>
      </c>
      <c r="DA24" s="636"/>
      <c r="DB24" s="636"/>
      <c r="DC24" s="655"/>
      <c r="DD24" s="674">
        <v>1231771</v>
      </c>
      <c r="DE24" s="631"/>
      <c r="DF24" s="631"/>
      <c r="DG24" s="631"/>
      <c r="DH24" s="631"/>
      <c r="DI24" s="631"/>
      <c r="DJ24" s="631"/>
      <c r="DK24" s="632"/>
      <c r="DL24" s="674">
        <v>1227914</v>
      </c>
      <c r="DM24" s="631"/>
      <c r="DN24" s="631"/>
      <c r="DO24" s="631"/>
      <c r="DP24" s="631"/>
      <c r="DQ24" s="631"/>
      <c r="DR24" s="631"/>
      <c r="DS24" s="631"/>
      <c r="DT24" s="631"/>
      <c r="DU24" s="631"/>
      <c r="DV24" s="632"/>
      <c r="DW24" s="635">
        <v>47</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74030</v>
      </c>
      <c r="S25" s="642"/>
      <c r="T25" s="642"/>
      <c r="U25" s="642"/>
      <c r="V25" s="642"/>
      <c r="W25" s="642"/>
      <c r="X25" s="642"/>
      <c r="Y25" s="643"/>
      <c r="Z25" s="644">
        <v>1.9</v>
      </c>
      <c r="AA25" s="644"/>
      <c r="AB25" s="644"/>
      <c r="AC25" s="644"/>
      <c r="AD25" s="645">
        <v>16455</v>
      </c>
      <c r="AE25" s="645"/>
      <c r="AF25" s="645"/>
      <c r="AG25" s="645"/>
      <c r="AH25" s="645"/>
      <c r="AI25" s="645"/>
      <c r="AJ25" s="645"/>
      <c r="AK25" s="645"/>
      <c r="AL25" s="646">
        <v>0.7</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236</v>
      </c>
      <c r="BP25" s="644"/>
      <c r="BQ25" s="644"/>
      <c r="BR25" s="644"/>
      <c r="BS25" s="650" t="s">
        <v>126</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849353</v>
      </c>
      <c r="CS25" s="677"/>
      <c r="CT25" s="677"/>
      <c r="CU25" s="677"/>
      <c r="CV25" s="677"/>
      <c r="CW25" s="677"/>
      <c r="CX25" s="677"/>
      <c r="CY25" s="678"/>
      <c r="CZ25" s="646">
        <v>23.3</v>
      </c>
      <c r="DA25" s="675"/>
      <c r="DB25" s="675"/>
      <c r="DC25" s="679"/>
      <c r="DD25" s="650">
        <v>812478</v>
      </c>
      <c r="DE25" s="677"/>
      <c r="DF25" s="677"/>
      <c r="DG25" s="677"/>
      <c r="DH25" s="677"/>
      <c r="DI25" s="677"/>
      <c r="DJ25" s="677"/>
      <c r="DK25" s="678"/>
      <c r="DL25" s="650">
        <v>808898</v>
      </c>
      <c r="DM25" s="677"/>
      <c r="DN25" s="677"/>
      <c r="DO25" s="677"/>
      <c r="DP25" s="677"/>
      <c r="DQ25" s="677"/>
      <c r="DR25" s="677"/>
      <c r="DS25" s="677"/>
      <c r="DT25" s="677"/>
      <c r="DU25" s="677"/>
      <c r="DV25" s="678"/>
      <c r="DW25" s="646">
        <v>31</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4530</v>
      </c>
      <c r="S26" s="642"/>
      <c r="T26" s="642"/>
      <c r="U26" s="642"/>
      <c r="V26" s="642"/>
      <c r="W26" s="642"/>
      <c r="X26" s="642"/>
      <c r="Y26" s="643"/>
      <c r="Z26" s="644">
        <v>0.1</v>
      </c>
      <c r="AA26" s="644"/>
      <c r="AB26" s="644"/>
      <c r="AC26" s="644"/>
      <c r="AD26" s="645">
        <v>308</v>
      </c>
      <c r="AE26" s="645"/>
      <c r="AF26" s="645"/>
      <c r="AG26" s="645"/>
      <c r="AH26" s="645"/>
      <c r="AI26" s="645"/>
      <c r="AJ26" s="645"/>
      <c r="AK26" s="645"/>
      <c r="AL26" s="646">
        <v>0</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236</v>
      </c>
      <c r="BH26" s="642"/>
      <c r="BI26" s="642"/>
      <c r="BJ26" s="642"/>
      <c r="BK26" s="642"/>
      <c r="BL26" s="642"/>
      <c r="BM26" s="642"/>
      <c r="BN26" s="643"/>
      <c r="BO26" s="644" t="s">
        <v>236</v>
      </c>
      <c r="BP26" s="644"/>
      <c r="BQ26" s="644"/>
      <c r="BR26" s="644"/>
      <c r="BS26" s="650" t="s">
        <v>236</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528005</v>
      </c>
      <c r="CS26" s="642"/>
      <c r="CT26" s="642"/>
      <c r="CU26" s="642"/>
      <c r="CV26" s="642"/>
      <c r="CW26" s="642"/>
      <c r="CX26" s="642"/>
      <c r="CY26" s="643"/>
      <c r="CZ26" s="646">
        <v>14.5</v>
      </c>
      <c r="DA26" s="675"/>
      <c r="DB26" s="675"/>
      <c r="DC26" s="679"/>
      <c r="DD26" s="650">
        <v>493432</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198562</v>
      </c>
      <c r="S27" s="642"/>
      <c r="T27" s="642"/>
      <c r="U27" s="642"/>
      <c r="V27" s="642"/>
      <c r="W27" s="642"/>
      <c r="X27" s="642"/>
      <c r="Y27" s="643"/>
      <c r="Z27" s="644">
        <v>5.2</v>
      </c>
      <c r="AA27" s="644"/>
      <c r="AB27" s="644"/>
      <c r="AC27" s="644"/>
      <c r="AD27" s="645" t="s">
        <v>126</v>
      </c>
      <c r="AE27" s="645"/>
      <c r="AF27" s="645"/>
      <c r="AG27" s="645"/>
      <c r="AH27" s="645"/>
      <c r="AI27" s="645"/>
      <c r="AJ27" s="645"/>
      <c r="AK27" s="645"/>
      <c r="AL27" s="646" t="s">
        <v>126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1316896</v>
      </c>
      <c r="BH27" s="642"/>
      <c r="BI27" s="642"/>
      <c r="BJ27" s="642"/>
      <c r="BK27" s="642"/>
      <c r="BL27" s="642"/>
      <c r="BM27" s="642"/>
      <c r="BN27" s="643"/>
      <c r="BO27" s="644">
        <v>100</v>
      </c>
      <c r="BP27" s="644"/>
      <c r="BQ27" s="644"/>
      <c r="BR27" s="644"/>
      <c r="BS27" s="650" t="s">
        <v>236</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278183</v>
      </c>
      <c r="CS27" s="677"/>
      <c r="CT27" s="677"/>
      <c r="CU27" s="677"/>
      <c r="CV27" s="677"/>
      <c r="CW27" s="677"/>
      <c r="CX27" s="677"/>
      <c r="CY27" s="678"/>
      <c r="CZ27" s="646">
        <v>7.6</v>
      </c>
      <c r="DA27" s="675"/>
      <c r="DB27" s="675"/>
      <c r="DC27" s="679"/>
      <c r="DD27" s="650">
        <v>106130</v>
      </c>
      <c r="DE27" s="677"/>
      <c r="DF27" s="677"/>
      <c r="DG27" s="677"/>
      <c r="DH27" s="677"/>
      <c r="DI27" s="677"/>
      <c r="DJ27" s="677"/>
      <c r="DK27" s="678"/>
      <c r="DL27" s="650">
        <v>105853</v>
      </c>
      <c r="DM27" s="677"/>
      <c r="DN27" s="677"/>
      <c r="DO27" s="677"/>
      <c r="DP27" s="677"/>
      <c r="DQ27" s="677"/>
      <c r="DR27" s="677"/>
      <c r="DS27" s="677"/>
      <c r="DT27" s="677"/>
      <c r="DU27" s="677"/>
      <c r="DV27" s="678"/>
      <c r="DW27" s="646">
        <v>4.0999999999999996</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236</v>
      </c>
      <c r="S28" s="642"/>
      <c r="T28" s="642"/>
      <c r="U28" s="642"/>
      <c r="V28" s="642"/>
      <c r="W28" s="642"/>
      <c r="X28" s="642"/>
      <c r="Y28" s="643"/>
      <c r="Z28" s="644" t="s">
        <v>126</v>
      </c>
      <c r="AA28" s="644"/>
      <c r="AB28" s="644"/>
      <c r="AC28" s="644"/>
      <c r="AD28" s="645" t="s">
        <v>126</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313163</v>
      </c>
      <c r="CS28" s="642"/>
      <c r="CT28" s="642"/>
      <c r="CU28" s="642"/>
      <c r="CV28" s="642"/>
      <c r="CW28" s="642"/>
      <c r="CX28" s="642"/>
      <c r="CY28" s="643"/>
      <c r="CZ28" s="646">
        <v>8.6</v>
      </c>
      <c r="DA28" s="675"/>
      <c r="DB28" s="675"/>
      <c r="DC28" s="679"/>
      <c r="DD28" s="650">
        <v>313163</v>
      </c>
      <c r="DE28" s="642"/>
      <c r="DF28" s="642"/>
      <c r="DG28" s="642"/>
      <c r="DH28" s="642"/>
      <c r="DI28" s="642"/>
      <c r="DJ28" s="642"/>
      <c r="DK28" s="643"/>
      <c r="DL28" s="650">
        <v>313163</v>
      </c>
      <c r="DM28" s="642"/>
      <c r="DN28" s="642"/>
      <c r="DO28" s="642"/>
      <c r="DP28" s="642"/>
      <c r="DQ28" s="642"/>
      <c r="DR28" s="642"/>
      <c r="DS28" s="642"/>
      <c r="DT28" s="642"/>
      <c r="DU28" s="642"/>
      <c r="DV28" s="643"/>
      <c r="DW28" s="646">
        <v>12</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279998</v>
      </c>
      <c r="S29" s="642"/>
      <c r="T29" s="642"/>
      <c r="U29" s="642"/>
      <c r="V29" s="642"/>
      <c r="W29" s="642"/>
      <c r="X29" s="642"/>
      <c r="Y29" s="643"/>
      <c r="Z29" s="644">
        <v>7.3</v>
      </c>
      <c r="AA29" s="644"/>
      <c r="AB29" s="644"/>
      <c r="AC29" s="644"/>
      <c r="AD29" s="645" t="s">
        <v>236</v>
      </c>
      <c r="AE29" s="645"/>
      <c r="AF29" s="645"/>
      <c r="AG29" s="645"/>
      <c r="AH29" s="645"/>
      <c r="AI29" s="645"/>
      <c r="AJ29" s="645"/>
      <c r="AK29" s="645"/>
      <c r="AL29" s="646" t="s">
        <v>126</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313163</v>
      </c>
      <c r="CS29" s="677"/>
      <c r="CT29" s="677"/>
      <c r="CU29" s="677"/>
      <c r="CV29" s="677"/>
      <c r="CW29" s="677"/>
      <c r="CX29" s="677"/>
      <c r="CY29" s="678"/>
      <c r="CZ29" s="646">
        <v>8.6</v>
      </c>
      <c r="DA29" s="675"/>
      <c r="DB29" s="675"/>
      <c r="DC29" s="679"/>
      <c r="DD29" s="650">
        <v>313163</v>
      </c>
      <c r="DE29" s="677"/>
      <c r="DF29" s="677"/>
      <c r="DG29" s="677"/>
      <c r="DH29" s="677"/>
      <c r="DI29" s="677"/>
      <c r="DJ29" s="677"/>
      <c r="DK29" s="678"/>
      <c r="DL29" s="650">
        <v>313163</v>
      </c>
      <c r="DM29" s="677"/>
      <c r="DN29" s="677"/>
      <c r="DO29" s="677"/>
      <c r="DP29" s="677"/>
      <c r="DQ29" s="677"/>
      <c r="DR29" s="677"/>
      <c r="DS29" s="677"/>
      <c r="DT29" s="677"/>
      <c r="DU29" s="677"/>
      <c r="DV29" s="678"/>
      <c r="DW29" s="646">
        <v>12</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43538</v>
      </c>
      <c r="S30" s="642"/>
      <c r="T30" s="642"/>
      <c r="U30" s="642"/>
      <c r="V30" s="642"/>
      <c r="W30" s="642"/>
      <c r="X30" s="642"/>
      <c r="Y30" s="643"/>
      <c r="Z30" s="644">
        <v>1.1000000000000001</v>
      </c>
      <c r="AA30" s="644"/>
      <c r="AB30" s="644"/>
      <c r="AC30" s="644"/>
      <c r="AD30" s="645">
        <v>11801</v>
      </c>
      <c r="AE30" s="645"/>
      <c r="AF30" s="645"/>
      <c r="AG30" s="645"/>
      <c r="AH30" s="645"/>
      <c r="AI30" s="645"/>
      <c r="AJ30" s="645"/>
      <c r="AK30" s="645"/>
      <c r="AL30" s="646">
        <v>0.5</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99.4</v>
      </c>
      <c r="BH30" s="702"/>
      <c r="BI30" s="702"/>
      <c r="BJ30" s="702"/>
      <c r="BK30" s="702"/>
      <c r="BL30" s="702"/>
      <c r="BM30" s="636">
        <v>96.8</v>
      </c>
      <c r="BN30" s="702"/>
      <c r="BO30" s="702"/>
      <c r="BP30" s="702"/>
      <c r="BQ30" s="703"/>
      <c r="BR30" s="701">
        <v>99.2</v>
      </c>
      <c r="BS30" s="702"/>
      <c r="BT30" s="702"/>
      <c r="BU30" s="702"/>
      <c r="BV30" s="702"/>
      <c r="BW30" s="702"/>
      <c r="BX30" s="636">
        <v>95.9</v>
      </c>
      <c r="BY30" s="702"/>
      <c r="BZ30" s="702"/>
      <c r="CA30" s="702"/>
      <c r="CB30" s="703"/>
      <c r="CD30" s="706"/>
      <c r="CE30" s="707"/>
      <c r="CF30" s="656" t="s">
        <v>311</v>
      </c>
      <c r="CG30" s="657"/>
      <c r="CH30" s="657"/>
      <c r="CI30" s="657"/>
      <c r="CJ30" s="657"/>
      <c r="CK30" s="657"/>
      <c r="CL30" s="657"/>
      <c r="CM30" s="657"/>
      <c r="CN30" s="657"/>
      <c r="CO30" s="657"/>
      <c r="CP30" s="657"/>
      <c r="CQ30" s="658"/>
      <c r="CR30" s="641">
        <v>287128</v>
      </c>
      <c r="CS30" s="642"/>
      <c r="CT30" s="642"/>
      <c r="CU30" s="642"/>
      <c r="CV30" s="642"/>
      <c r="CW30" s="642"/>
      <c r="CX30" s="642"/>
      <c r="CY30" s="643"/>
      <c r="CZ30" s="646">
        <v>7.9</v>
      </c>
      <c r="DA30" s="675"/>
      <c r="DB30" s="675"/>
      <c r="DC30" s="679"/>
      <c r="DD30" s="650">
        <v>287128</v>
      </c>
      <c r="DE30" s="642"/>
      <c r="DF30" s="642"/>
      <c r="DG30" s="642"/>
      <c r="DH30" s="642"/>
      <c r="DI30" s="642"/>
      <c r="DJ30" s="642"/>
      <c r="DK30" s="643"/>
      <c r="DL30" s="650">
        <v>287128</v>
      </c>
      <c r="DM30" s="642"/>
      <c r="DN30" s="642"/>
      <c r="DO30" s="642"/>
      <c r="DP30" s="642"/>
      <c r="DQ30" s="642"/>
      <c r="DR30" s="642"/>
      <c r="DS30" s="642"/>
      <c r="DT30" s="642"/>
      <c r="DU30" s="642"/>
      <c r="DV30" s="643"/>
      <c r="DW30" s="646">
        <v>11</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18851</v>
      </c>
      <c r="S31" s="642"/>
      <c r="T31" s="642"/>
      <c r="U31" s="642"/>
      <c r="V31" s="642"/>
      <c r="W31" s="642"/>
      <c r="X31" s="642"/>
      <c r="Y31" s="643"/>
      <c r="Z31" s="644">
        <v>0.5</v>
      </c>
      <c r="AA31" s="644"/>
      <c r="AB31" s="644"/>
      <c r="AC31" s="644"/>
      <c r="AD31" s="645" t="s">
        <v>126</v>
      </c>
      <c r="AE31" s="645"/>
      <c r="AF31" s="645"/>
      <c r="AG31" s="645"/>
      <c r="AH31" s="645"/>
      <c r="AI31" s="645"/>
      <c r="AJ31" s="645"/>
      <c r="AK31" s="645"/>
      <c r="AL31" s="646" t="s">
        <v>236</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99.1</v>
      </c>
      <c r="BH31" s="677"/>
      <c r="BI31" s="677"/>
      <c r="BJ31" s="677"/>
      <c r="BK31" s="677"/>
      <c r="BL31" s="677"/>
      <c r="BM31" s="647">
        <v>96.7</v>
      </c>
      <c r="BN31" s="699"/>
      <c r="BO31" s="699"/>
      <c r="BP31" s="699"/>
      <c r="BQ31" s="700"/>
      <c r="BR31" s="698">
        <v>99</v>
      </c>
      <c r="BS31" s="677"/>
      <c r="BT31" s="677"/>
      <c r="BU31" s="677"/>
      <c r="BV31" s="677"/>
      <c r="BW31" s="677"/>
      <c r="BX31" s="647">
        <v>95.9</v>
      </c>
      <c r="BY31" s="699"/>
      <c r="BZ31" s="699"/>
      <c r="CA31" s="699"/>
      <c r="CB31" s="700"/>
      <c r="CD31" s="706"/>
      <c r="CE31" s="707"/>
      <c r="CF31" s="656" t="s">
        <v>315</v>
      </c>
      <c r="CG31" s="657"/>
      <c r="CH31" s="657"/>
      <c r="CI31" s="657"/>
      <c r="CJ31" s="657"/>
      <c r="CK31" s="657"/>
      <c r="CL31" s="657"/>
      <c r="CM31" s="657"/>
      <c r="CN31" s="657"/>
      <c r="CO31" s="657"/>
      <c r="CP31" s="657"/>
      <c r="CQ31" s="658"/>
      <c r="CR31" s="641">
        <v>26035</v>
      </c>
      <c r="CS31" s="677"/>
      <c r="CT31" s="677"/>
      <c r="CU31" s="677"/>
      <c r="CV31" s="677"/>
      <c r="CW31" s="677"/>
      <c r="CX31" s="677"/>
      <c r="CY31" s="678"/>
      <c r="CZ31" s="646">
        <v>0.7</v>
      </c>
      <c r="DA31" s="675"/>
      <c r="DB31" s="675"/>
      <c r="DC31" s="679"/>
      <c r="DD31" s="650">
        <v>26035</v>
      </c>
      <c r="DE31" s="677"/>
      <c r="DF31" s="677"/>
      <c r="DG31" s="677"/>
      <c r="DH31" s="677"/>
      <c r="DI31" s="677"/>
      <c r="DJ31" s="677"/>
      <c r="DK31" s="678"/>
      <c r="DL31" s="650">
        <v>26035</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97698</v>
      </c>
      <c r="S32" s="642"/>
      <c r="T32" s="642"/>
      <c r="U32" s="642"/>
      <c r="V32" s="642"/>
      <c r="W32" s="642"/>
      <c r="X32" s="642"/>
      <c r="Y32" s="643"/>
      <c r="Z32" s="644">
        <v>2.6</v>
      </c>
      <c r="AA32" s="644"/>
      <c r="AB32" s="644"/>
      <c r="AC32" s="644"/>
      <c r="AD32" s="645" t="s">
        <v>236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99.6</v>
      </c>
      <c r="BH32" s="711"/>
      <c r="BI32" s="711"/>
      <c r="BJ32" s="711"/>
      <c r="BK32" s="711"/>
      <c r="BL32" s="711"/>
      <c r="BM32" s="712">
        <v>96.8</v>
      </c>
      <c r="BN32" s="711"/>
      <c r="BO32" s="711"/>
      <c r="BP32" s="711"/>
      <c r="BQ32" s="713"/>
      <c r="BR32" s="710">
        <v>99.4</v>
      </c>
      <c r="BS32" s="711"/>
      <c r="BT32" s="711"/>
      <c r="BU32" s="711"/>
      <c r="BV32" s="711"/>
      <c r="BW32" s="711"/>
      <c r="BX32" s="712">
        <v>95.9</v>
      </c>
      <c r="BY32" s="711"/>
      <c r="BZ32" s="711"/>
      <c r="CA32" s="711"/>
      <c r="CB32" s="713"/>
      <c r="CD32" s="708"/>
      <c r="CE32" s="709"/>
      <c r="CF32" s="656" t="s">
        <v>318</v>
      </c>
      <c r="CG32" s="657"/>
      <c r="CH32" s="657"/>
      <c r="CI32" s="657"/>
      <c r="CJ32" s="657"/>
      <c r="CK32" s="657"/>
      <c r="CL32" s="657"/>
      <c r="CM32" s="657"/>
      <c r="CN32" s="657"/>
      <c r="CO32" s="657"/>
      <c r="CP32" s="657"/>
      <c r="CQ32" s="658"/>
      <c r="CR32" s="641" t="s">
        <v>126</v>
      </c>
      <c r="CS32" s="642"/>
      <c r="CT32" s="642"/>
      <c r="CU32" s="642"/>
      <c r="CV32" s="642"/>
      <c r="CW32" s="642"/>
      <c r="CX32" s="642"/>
      <c r="CY32" s="643"/>
      <c r="CZ32" s="646" t="s">
        <v>126</v>
      </c>
      <c r="DA32" s="675"/>
      <c r="DB32" s="675"/>
      <c r="DC32" s="679"/>
      <c r="DD32" s="650" t="s">
        <v>236</v>
      </c>
      <c r="DE32" s="642"/>
      <c r="DF32" s="642"/>
      <c r="DG32" s="642"/>
      <c r="DH32" s="642"/>
      <c r="DI32" s="642"/>
      <c r="DJ32" s="642"/>
      <c r="DK32" s="643"/>
      <c r="DL32" s="650" t="s">
        <v>126</v>
      </c>
      <c r="DM32" s="642"/>
      <c r="DN32" s="642"/>
      <c r="DO32" s="642"/>
      <c r="DP32" s="642"/>
      <c r="DQ32" s="642"/>
      <c r="DR32" s="642"/>
      <c r="DS32" s="642"/>
      <c r="DT32" s="642"/>
      <c r="DU32" s="642"/>
      <c r="DV32" s="643"/>
      <c r="DW32" s="646" t="s">
        <v>126</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203221</v>
      </c>
      <c r="S33" s="642"/>
      <c r="T33" s="642"/>
      <c r="U33" s="642"/>
      <c r="V33" s="642"/>
      <c r="W33" s="642"/>
      <c r="X33" s="642"/>
      <c r="Y33" s="643"/>
      <c r="Z33" s="644">
        <v>5.3</v>
      </c>
      <c r="AA33" s="644"/>
      <c r="AB33" s="644"/>
      <c r="AC33" s="644"/>
      <c r="AD33" s="645" t="s">
        <v>126</v>
      </c>
      <c r="AE33" s="645"/>
      <c r="AF33" s="645"/>
      <c r="AG33" s="645"/>
      <c r="AH33" s="645"/>
      <c r="AI33" s="645"/>
      <c r="AJ33" s="645"/>
      <c r="AK33" s="645"/>
      <c r="AL33" s="646" t="s">
        <v>236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1790407</v>
      </c>
      <c r="CS33" s="677"/>
      <c r="CT33" s="677"/>
      <c r="CU33" s="677"/>
      <c r="CV33" s="677"/>
      <c r="CW33" s="677"/>
      <c r="CX33" s="677"/>
      <c r="CY33" s="678"/>
      <c r="CZ33" s="646">
        <v>49.2</v>
      </c>
      <c r="DA33" s="675"/>
      <c r="DB33" s="675"/>
      <c r="DC33" s="679"/>
      <c r="DD33" s="650">
        <v>1458208</v>
      </c>
      <c r="DE33" s="677"/>
      <c r="DF33" s="677"/>
      <c r="DG33" s="677"/>
      <c r="DH33" s="677"/>
      <c r="DI33" s="677"/>
      <c r="DJ33" s="677"/>
      <c r="DK33" s="678"/>
      <c r="DL33" s="650">
        <v>1187559</v>
      </c>
      <c r="DM33" s="677"/>
      <c r="DN33" s="677"/>
      <c r="DO33" s="677"/>
      <c r="DP33" s="677"/>
      <c r="DQ33" s="677"/>
      <c r="DR33" s="677"/>
      <c r="DS33" s="677"/>
      <c r="DT33" s="677"/>
      <c r="DU33" s="677"/>
      <c r="DV33" s="678"/>
      <c r="DW33" s="646">
        <v>45.5</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71747</v>
      </c>
      <c r="S34" s="642"/>
      <c r="T34" s="642"/>
      <c r="U34" s="642"/>
      <c r="V34" s="642"/>
      <c r="W34" s="642"/>
      <c r="X34" s="642"/>
      <c r="Y34" s="643"/>
      <c r="Z34" s="644">
        <v>1.9</v>
      </c>
      <c r="AA34" s="644"/>
      <c r="AB34" s="644"/>
      <c r="AC34" s="644"/>
      <c r="AD34" s="645">
        <v>51</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767395</v>
      </c>
      <c r="CS34" s="642"/>
      <c r="CT34" s="642"/>
      <c r="CU34" s="642"/>
      <c r="CV34" s="642"/>
      <c r="CW34" s="642"/>
      <c r="CX34" s="642"/>
      <c r="CY34" s="643"/>
      <c r="CZ34" s="646">
        <v>21.1</v>
      </c>
      <c r="DA34" s="675"/>
      <c r="DB34" s="675"/>
      <c r="DC34" s="679"/>
      <c r="DD34" s="650">
        <v>524436</v>
      </c>
      <c r="DE34" s="642"/>
      <c r="DF34" s="642"/>
      <c r="DG34" s="642"/>
      <c r="DH34" s="642"/>
      <c r="DI34" s="642"/>
      <c r="DJ34" s="642"/>
      <c r="DK34" s="643"/>
      <c r="DL34" s="650">
        <v>431282</v>
      </c>
      <c r="DM34" s="642"/>
      <c r="DN34" s="642"/>
      <c r="DO34" s="642"/>
      <c r="DP34" s="642"/>
      <c r="DQ34" s="642"/>
      <c r="DR34" s="642"/>
      <c r="DS34" s="642"/>
      <c r="DT34" s="642"/>
      <c r="DU34" s="642"/>
      <c r="DV34" s="643"/>
      <c r="DW34" s="646">
        <v>16.5</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274977</v>
      </c>
      <c r="S35" s="642"/>
      <c r="T35" s="642"/>
      <c r="U35" s="642"/>
      <c r="V35" s="642"/>
      <c r="W35" s="642"/>
      <c r="X35" s="642"/>
      <c r="Y35" s="643"/>
      <c r="Z35" s="644">
        <v>7.2</v>
      </c>
      <c r="AA35" s="644"/>
      <c r="AB35" s="644"/>
      <c r="AC35" s="644"/>
      <c r="AD35" s="645" t="s">
        <v>236</v>
      </c>
      <c r="AE35" s="645"/>
      <c r="AF35" s="645"/>
      <c r="AG35" s="645"/>
      <c r="AH35" s="645"/>
      <c r="AI35" s="645"/>
      <c r="AJ35" s="645"/>
      <c r="AK35" s="645"/>
      <c r="AL35" s="646" t="s">
        <v>236</v>
      </c>
      <c r="AM35" s="647"/>
      <c r="AN35" s="647"/>
      <c r="AO35" s="648"/>
      <c r="AP35" s="234"/>
      <c r="AQ35" s="714" t="s">
        <v>326</v>
      </c>
      <c r="AR35" s="715"/>
      <c r="AS35" s="715"/>
      <c r="AT35" s="715"/>
      <c r="AU35" s="715"/>
      <c r="AV35" s="715"/>
      <c r="AW35" s="715"/>
      <c r="AX35" s="715"/>
      <c r="AY35" s="716"/>
      <c r="AZ35" s="630">
        <v>461313</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54123</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46669</v>
      </c>
      <c r="CS35" s="677"/>
      <c r="CT35" s="677"/>
      <c r="CU35" s="677"/>
      <c r="CV35" s="677"/>
      <c r="CW35" s="677"/>
      <c r="CX35" s="677"/>
      <c r="CY35" s="678"/>
      <c r="CZ35" s="646">
        <v>1.3</v>
      </c>
      <c r="DA35" s="675"/>
      <c r="DB35" s="675"/>
      <c r="DC35" s="679"/>
      <c r="DD35" s="650">
        <v>45291</v>
      </c>
      <c r="DE35" s="677"/>
      <c r="DF35" s="677"/>
      <c r="DG35" s="677"/>
      <c r="DH35" s="677"/>
      <c r="DI35" s="677"/>
      <c r="DJ35" s="677"/>
      <c r="DK35" s="678"/>
      <c r="DL35" s="650">
        <v>45291</v>
      </c>
      <c r="DM35" s="677"/>
      <c r="DN35" s="677"/>
      <c r="DO35" s="677"/>
      <c r="DP35" s="677"/>
      <c r="DQ35" s="677"/>
      <c r="DR35" s="677"/>
      <c r="DS35" s="677"/>
      <c r="DT35" s="677"/>
      <c r="DU35" s="677"/>
      <c r="DV35" s="678"/>
      <c r="DW35" s="646">
        <v>1.7</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126</v>
      </c>
      <c r="AE36" s="645"/>
      <c r="AF36" s="645"/>
      <c r="AG36" s="645"/>
      <c r="AH36" s="645"/>
      <c r="AI36" s="645"/>
      <c r="AJ36" s="645"/>
      <c r="AK36" s="645"/>
      <c r="AL36" s="646" t="s">
        <v>126</v>
      </c>
      <c r="AM36" s="647"/>
      <c r="AN36" s="647"/>
      <c r="AO36" s="648"/>
      <c r="AQ36" s="718" t="s">
        <v>330</v>
      </c>
      <c r="AR36" s="719"/>
      <c r="AS36" s="719"/>
      <c r="AT36" s="719"/>
      <c r="AU36" s="719"/>
      <c r="AV36" s="719"/>
      <c r="AW36" s="719"/>
      <c r="AX36" s="719"/>
      <c r="AY36" s="720"/>
      <c r="AZ36" s="641">
        <v>66500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51197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482901</v>
      </c>
      <c r="CS36" s="642"/>
      <c r="CT36" s="642"/>
      <c r="CU36" s="642"/>
      <c r="CV36" s="642"/>
      <c r="CW36" s="642"/>
      <c r="CX36" s="642"/>
      <c r="CY36" s="643"/>
      <c r="CZ36" s="646">
        <v>13.3</v>
      </c>
      <c r="DA36" s="675"/>
      <c r="DB36" s="675"/>
      <c r="DC36" s="679"/>
      <c r="DD36" s="650">
        <v>455090</v>
      </c>
      <c r="DE36" s="642"/>
      <c r="DF36" s="642"/>
      <c r="DG36" s="642"/>
      <c r="DH36" s="642"/>
      <c r="DI36" s="642"/>
      <c r="DJ36" s="642"/>
      <c r="DK36" s="643"/>
      <c r="DL36" s="650">
        <v>426521</v>
      </c>
      <c r="DM36" s="642"/>
      <c r="DN36" s="642"/>
      <c r="DO36" s="642"/>
      <c r="DP36" s="642"/>
      <c r="DQ36" s="642"/>
      <c r="DR36" s="642"/>
      <c r="DS36" s="642"/>
      <c r="DT36" s="642"/>
      <c r="DU36" s="642"/>
      <c r="DV36" s="643"/>
      <c r="DW36" s="646">
        <v>16.3</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151677</v>
      </c>
      <c r="S37" s="642"/>
      <c r="T37" s="642"/>
      <c r="U37" s="642"/>
      <c r="V37" s="642"/>
      <c r="W37" s="642"/>
      <c r="X37" s="642"/>
      <c r="Y37" s="643"/>
      <c r="Z37" s="644">
        <v>4</v>
      </c>
      <c r="AA37" s="644"/>
      <c r="AB37" s="644"/>
      <c r="AC37" s="644"/>
      <c r="AD37" s="645" t="s">
        <v>236</v>
      </c>
      <c r="AE37" s="645"/>
      <c r="AF37" s="645"/>
      <c r="AG37" s="645"/>
      <c r="AH37" s="645"/>
      <c r="AI37" s="645"/>
      <c r="AJ37" s="645"/>
      <c r="AK37" s="645"/>
      <c r="AL37" s="646" t="s">
        <v>126</v>
      </c>
      <c r="AM37" s="647"/>
      <c r="AN37" s="647"/>
      <c r="AO37" s="648"/>
      <c r="AQ37" s="718" t="s">
        <v>334</v>
      </c>
      <c r="AR37" s="719"/>
      <c r="AS37" s="719"/>
      <c r="AT37" s="719"/>
      <c r="AU37" s="719"/>
      <c r="AV37" s="719"/>
      <c r="AW37" s="719"/>
      <c r="AX37" s="719"/>
      <c r="AY37" s="720"/>
      <c r="AZ37" s="641">
        <v>47253</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1308</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267010</v>
      </c>
      <c r="CS37" s="677"/>
      <c r="CT37" s="677"/>
      <c r="CU37" s="677"/>
      <c r="CV37" s="677"/>
      <c r="CW37" s="677"/>
      <c r="CX37" s="677"/>
      <c r="CY37" s="678"/>
      <c r="CZ37" s="646">
        <v>7.3</v>
      </c>
      <c r="DA37" s="675"/>
      <c r="DB37" s="675"/>
      <c r="DC37" s="679"/>
      <c r="DD37" s="650">
        <v>267010</v>
      </c>
      <c r="DE37" s="677"/>
      <c r="DF37" s="677"/>
      <c r="DG37" s="677"/>
      <c r="DH37" s="677"/>
      <c r="DI37" s="677"/>
      <c r="DJ37" s="677"/>
      <c r="DK37" s="678"/>
      <c r="DL37" s="650">
        <v>266014</v>
      </c>
      <c r="DM37" s="677"/>
      <c r="DN37" s="677"/>
      <c r="DO37" s="677"/>
      <c r="DP37" s="677"/>
      <c r="DQ37" s="677"/>
      <c r="DR37" s="677"/>
      <c r="DS37" s="677"/>
      <c r="DT37" s="677"/>
      <c r="DU37" s="677"/>
      <c r="DV37" s="678"/>
      <c r="DW37" s="646">
        <v>10.199999999999999</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3818381</v>
      </c>
      <c r="S38" s="722"/>
      <c r="T38" s="722"/>
      <c r="U38" s="722"/>
      <c r="V38" s="722"/>
      <c r="W38" s="722"/>
      <c r="X38" s="722"/>
      <c r="Y38" s="723"/>
      <c r="Z38" s="724">
        <v>100</v>
      </c>
      <c r="AA38" s="724"/>
      <c r="AB38" s="724"/>
      <c r="AC38" s="724"/>
      <c r="AD38" s="725">
        <v>2459564</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27075</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2093</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386985</v>
      </c>
      <c r="CS38" s="642"/>
      <c r="CT38" s="642"/>
      <c r="CU38" s="642"/>
      <c r="CV38" s="642"/>
      <c r="CW38" s="642"/>
      <c r="CX38" s="642"/>
      <c r="CY38" s="643"/>
      <c r="CZ38" s="646">
        <v>10.6</v>
      </c>
      <c r="DA38" s="675"/>
      <c r="DB38" s="675"/>
      <c r="DC38" s="679"/>
      <c r="DD38" s="650">
        <v>327680</v>
      </c>
      <c r="DE38" s="642"/>
      <c r="DF38" s="642"/>
      <c r="DG38" s="642"/>
      <c r="DH38" s="642"/>
      <c r="DI38" s="642"/>
      <c r="DJ38" s="642"/>
      <c r="DK38" s="643"/>
      <c r="DL38" s="650">
        <v>284465</v>
      </c>
      <c r="DM38" s="642"/>
      <c r="DN38" s="642"/>
      <c r="DO38" s="642"/>
      <c r="DP38" s="642"/>
      <c r="DQ38" s="642"/>
      <c r="DR38" s="642"/>
      <c r="DS38" s="642"/>
      <c r="DT38" s="642"/>
      <c r="DU38" s="642"/>
      <c r="DV38" s="643"/>
      <c r="DW38" s="646">
        <v>10.9</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126</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100</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106457</v>
      </c>
      <c r="CS39" s="677"/>
      <c r="CT39" s="677"/>
      <c r="CU39" s="677"/>
      <c r="CV39" s="677"/>
      <c r="CW39" s="677"/>
      <c r="CX39" s="677"/>
      <c r="CY39" s="678"/>
      <c r="CZ39" s="646">
        <v>2.9</v>
      </c>
      <c r="DA39" s="675"/>
      <c r="DB39" s="675"/>
      <c r="DC39" s="679"/>
      <c r="DD39" s="650">
        <v>105711</v>
      </c>
      <c r="DE39" s="677"/>
      <c r="DF39" s="677"/>
      <c r="DG39" s="677"/>
      <c r="DH39" s="677"/>
      <c r="DI39" s="677"/>
      <c r="DJ39" s="677"/>
      <c r="DK39" s="678"/>
      <c r="DL39" s="650" t="s">
        <v>126</v>
      </c>
      <c r="DM39" s="677"/>
      <c r="DN39" s="677"/>
      <c r="DO39" s="677"/>
      <c r="DP39" s="677"/>
      <c r="DQ39" s="677"/>
      <c r="DR39" s="677"/>
      <c r="DS39" s="677"/>
      <c r="DT39" s="677"/>
      <c r="DU39" s="677"/>
      <c r="DV39" s="678"/>
      <c r="DW39" s="646" t="s">
        <v>126</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77808</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236</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t="s">
        <v>126</v>
      </c>
      <c r="CS40" s="642"/>
      <c r="CT40" s="642"/>
      <c r="CU40" s="642"/>
      <c r="CV40" s="642"/>
      <c r="CW40" s="642"/>
      <c r="CX40" s="642"/>
      <c r="CY40" s="643"/>
      <c r="CZ40" s="646" t="s">
        <v>126</v>
      </c>
      <c r="DA40" s="675"/>
      <c r="DB40" s="675"/>
      <c r="DC40" s="679"/>
      <c r="DD40" s="650" t="s">
        <v>236</v>
      </c>
      <c r="DE40" s="642"/>
      <c r="DF40" s="642"/>
      <c r="DG40" s="642"/>
      <c r="DH40" s="642"/>
      <c r="DI40" s="642"/>
      <c r="DJ40" s="642"/>
      <c r="DK40" s="643"/>
      <c r="DL40" s="650" t="s">
        <v>236</v>
      </c>
      <c r="DM40" s="642"/>
      <c r="DN40" s="642"/>
      <c r="DO40" s="642"/>
      <c r="DP40" s="642"/>
      <c r="DQ40" s="642"/>
      <c r="DR40" s="642"/>
      <c r="DS40" s="642"/>
      <c r="DT40" s="642"/>
      <c r="DU40" s="642"/>
      <c r="DV40" s="643"/>
      <c r="DW40" s="646" t="s">
        <v>236</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242677</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297</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126</v>
      </c>
      <c r="DA41" s="675"/>
      <c r="DB41" s="675"/>
      <c r="DC41" s="679"/>
      <c r="DD41" s="650" t="s">
        <v>126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409815</v>
      </c>
      <c r="CS42" s="642"/>
      <c r="CT42" s="642"/>
      <c r="CU42" s="642"/>
      <c r="CV42" s="642"/>
      <c r="CW42" s="642"/>
      <c r="CX42" s="642"/>
      <c r="CY42" s="643"/>
      <c r="CZ42" s="646">
        <v>11.3</v>
      </c>
      <c r="DA42" s="647"/>
      <c r="DB42" s="647"/>
      <c r="DC42" s="742"/>
      <c r="DD42" s="650">
        <v>144522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6641</v>
      </c>
      <c r="CS43" s="677"/>
      <c r="CT43" s="677"/>
      <c r="CU43" s="677"/>
      <c r="CV43" s="677"/>
      <c r="CW43" s="677"/>
      <c r="CX43" s="677"/>
      <c r="CY43" s="678"/>
      <c r="CZ43" s="646">
        <v>0.2</v>
      </c>
      <c r="DA43" s="675"/>
      <c r="DB43" s="675"/>
      <c r="DC43" s="679"/>
      <c r="DD43" s="650">
        <v>6641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409815</v>
      </c>
      <c r="CS44" s="642"/>
      <c r="CT44" s="642"/>
      <c r="CU44" s="642"/>
      <c r="CV44" s="642"/>
      <c r="CW44" s="642"/>
      <c r="CX44" s="642"/>
      <c r="CY44" s="643"/>
      <c r="CZ44" s="646">
        <v>11.3</v>
      </c>
      <c r="DA44" s="647"/>
      <c r="DB44" s="647"/>
      <c r="DC44" s="742"/>
      <c r="DD44" s="650">
        <v>144522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126557</v>
      </c>
      <c r="CS45" s="677"/>
      <c r="CT45" s="677"/>
      <c r="CU45" s="677"/>
      <c r="CV45" s="677"/>
      <c r="CW45" s="677"/>
      <c r="CX45" s="677"/>
      <c r="CY45" s="678"/>
      <c r="CZ45" s="646">
        <v>3.5</v>
      </c>
      <c r="DA45" s="675"/>
      <c r="DB45" s="675"/>
      <c r="DC45" s="679"/>
      <c r="DD45" s="650">
        <v>8648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283258</v>
      </c>
      <c r="CS46" s="642"/>
      <c r="CT46" s="642"/>
      <c r="CU46" s="642"/>
      <c r="CV46" s="642"/>
      <c r="CW46" s="642"/>
      <c r="CX46" s="642"/>
      <c r="CY46" s="643"/>
      <c r="CZ46" s="646">
        <v>7.8</v>
      </c>
      <c r="DA46" s="647"/>
      <c r="DB46" s="647"/>
      <c r="DC46" s="742"/>
      <c r="DD46" s="650">
        <v>135874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t="s">
        <v>126</v>
      </c>
      <c r="CS47" s="677"/>
      <c r="CT47" s="677"/>
      <c r="CU47" s="677"/>
      <c r="CV47" s="677"/>
      <c r="CW47" s="677"/>
      <c r="CX47" s="677"/>
      <c r="CY47" s="678"/>
      <c r="CZ47" s="646" t="s">
        <v>236</v>
      </c>
      <c r="DA47" s="675"/>
      <c r="DB47" s="675"/>
      <c r="DC47" s="679"/>
      <c r="DD47" s="650" t="s">
        <v>126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126</v>
      </c>
      <c r="CS48" s="642"/>
      <c r="CT48" s="642"/>
      <c r="CU48" s="642"/>
      <c r="CV48" s="642"/>
      <c r="CW48" s="642"/>
      <c r="CX48" s="642"/>
      <c r="CY48" s="643"/>
      <c r="CZ48" s="646" t="s">
        <v>126</v>
      </c>
      <c r="DA48" s="647"/>
      <c r="DB48" s="647"/>
      <c r="DC48" s="742"/>
      <c r="DD48" s="650" t="s">
        <v>236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3640921</v>
      </c>
      <c r="CS49" s="711"/>
      <c r="CT49" s="711"/>
      <c r="CU49" s="711"/>
      <c r="CV49" s="711"/>
      <c r="CW49" s="711"/>
      <c r="CX49" s="711"/>
      <c r="CY49" s="743"/>
      <c r="CZ49" s="726">
        <v>100</v>
      </c>
      <c r="DA49" s="744"/>
      <c r="DB49" s="744"/>
      <c r="DC49" s="745"/>
      <c r="DD49" s="746">
        <v>2834501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t+xprlxqkgIQPbjVqU7bCYlagIS37JptN318eTe5wjw+rKw1Lti8b2GPCdb5JLuxHVU962ShNjLotq3mn0Grg==" saltValue="q5ctM3sKUYi3zNJIhVrD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3823</v>
      </c>
      <c r="R7" s="777"/>
      <c r="S7" s="777"/>
      <c r="T7" s="777"/>
      <c r="U7" s="777"/>
      <c r="V7" s="777">
        <v>3646</v>
      </c>
      <c r="W7" s="777"/>
      <c r="X7" s="777"/>
      <c r="Y7" s="777"/>
      <c r="Z7" s="777"/>
      <c r="AA7" s="777">
        <v>177</v>
      </c>
      <c r="AB7" s="777"/>
      <c r="AC7" s="777"/>
      <c r="AD7" s="777"/>
      <c r="AE7" s="778"/>
      <c r="AF7" s="779">
        <v>113</v>
      </c>
      <c r="AG7" s="780"/>
      <c r="AH7" s="780"/>
      <c r="AI7" s="780"/>
      <c r="AJ7" s="781"/>
      <c r="AK7" s="816">
        <v>98</v>
      </c>
      <c r="AL7" s="817"/>
      <c r="AM7" s="817"/>
      <c r="AN7" s="817"/>
      <c r="AO7" s="817"/>
      <c r="AP7" s="817">
        <v>3222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3823</v>
      </c>
      <c r="R23" s="836"/>
      <c r="S23" s="836"/>
      <c r="T23" s="836"/>
      <c r="U23" s="836"/>
      <c r="V23" s="836">
        <v>3646</v>
      </c>
      <c r="W23" s="836"/>
      <c r="X23" s="836"/>
      <c r="Y23" s="836"/>
      <c r="Z23" s="836"/>
      <c r="AA23" s="836">
        <v>177</v>
      </c>
      <c r="AB23" s="836"/>
      <c r="AC23" s="836"/>
      <c r="AD23" s="836"/>
      <c r="AE23" s="837"/>
      <c r="AF23" s="838">
        <v>113</v>
      </c>
      <c r="AG23" s="836"/>
      <c r="AH23" s="836"/>
      <c r="AI23" s="836"/>
      <c r="AJ23" s="839"/>
      <c r="AK23" s="840"/>
      <c r="AL23" s="841"/>
      <c r="AM23" s="841"/>
      <c r="AN23" s="841"/>
      <c r="AO23" s="841"/>
      <c r="AP23" s="836">
        <v>3222</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3">
        <v>989</v>
      </c>
      <c r="R28" s="864"/>
      <c r="S28" s="864"/>
      <c r="T28" s="864"/>
      <c r="U28" s="864"/>
      <c r="V28" s="864">
        <v>934</v>
      </c>
      <c r="W28" s="864"/>
      <c r="X28" s="864"/>
      <c r="Y28" s="864"/>
      <c r="Z28" s="864"/>
      <c r="AA28" s="864">
        <v>54</v>
      </c>
      <c r="AB28" s="864"/>
      <c r="AC28" s="864"/>
      <c r="AD28" s="864"/>
      <c r="AE28" s="865"/>
      <c r="AF28" s="866">
        <v>54</v>
      </c>
      <c r="AG28" s="864"/>
      <c r="AH28" s="864"/>
      <c r="AI28" s="864"/>
      <c r="AJ28" s="867"/>
      <c r="AK28" s="868">
        <v>82</v>
      </c>
      <c r="AL28" s="860"/>
      <c r="AM28" s="860"/>
      <c r="AN28" s="860"/>
      <c r="AO28" s="860"/>
      <c r="AP28" s="860" t="s">
        <v>576</v>
      </c>
      <c r="AQ28" s="860"/>
      <c r="AR28" s="860"/>
      <c r="AS28" s="860"/>
      <c r="AT28" s="860"/>
      <c r="AU28" s="860" t="s">
        <v>576</v>
      </c>
      <c r="AV28" s="860"/>
      <c r="AW28" s="860"/>
      <c r="AX28" s="860"/>
      <c r="AY28" s="860"/>
      <c r="AZ28" s="860" t="s">
        <v>576</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829</v>
      </c>
      <c r="R29" s="801"/>
      <c r="S29" s="801"/>
      <c r="T29" s="801"/>
      <c r="U29" s="801"/>
      <c r="V29" s="801">
        <v>725</v>
      </c>
      <c r="W29" s="801"/>
      <c r="X29" s="801"/>
      <c r="Y29" s="801"/>
      <c r="Z29" s="801"/>
      <c r="AA29" s="801">
        <v>105</v>
      </c>
      <c r="AB29" s="801"/>
      <c r="AC29" s="801"/>
      <c r="AD29" s="801"/>
      <c r="AE29" s="802"/>
      <c r="AF29" s="803">
        <v>105</v>
      </c>
      <c r="AG29" s="804"/>
      <c r="AH29" s="804"/>
      <c r="AI29" s="804"/>
      <c r="AJ29" s="805"/>
      <c r="AK29" s="871">
        <v>120</v>
      </c>
      <c r="AL29" s="872"/>
      <c r="AM29" s="872"/>
      <c r="AN29" s="872"/>
      <c r="AO29" s="872"/>
      <c r="AP29" s="872" t="s">
        <v>576</v>
      </c>
      <c r="AQ29" s="872"/>
      <c r="AR29" s="872"/>
      <c r="AS29" s="872"/>
      <c r="AT29" s="872"/>
      <c r="AU29" s="872" t="s">
        <v>576</v>
      </c>
      <c r="AV29" s="872"/>
      <c r="AW29" s="872"/>
      <c r="AX29" s="872"/>
      <c r="AY29" s="872"/>
      <c r="AZ29" s="872" t="s">
        <v>576</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88</v>
      </c>
      <c r="R30" s="801"/>
      <c r="S30" s="801"/>
      <c r="T30" s="801"/>
      <c r="U30" s="801"/>
      <c r="V30" s="801">
        <v>87</v>
      </c>
      <c r="W30" s="801"/>
      <c r="X30" s="801"/>
      <c r="Y30" s="801"/>
      <c r="Z30" s="801"/>
      <c r="AA30" s="801">
        <v>0</v>
      </c>
      <c r="AB30" s="801"/>
      <c r="AC30" s="801"/>
      <c r="AD30" s="801"/>
      <c r="AE30" s="802"/>
      <c r="AF30" s="803">
        <v>0</v>
      </c>
      <c r="AG30" s="804"/>
      <c r="AH30" s="804"/>
      <c r="AI30" s="804"/>
      <c r="AJ30" s="805"/>
      <c r="AK30" s="871">
        <v>23</v>
      </c>
      <c r="AL30" s="872"/>
      <c r="AM30" s="872"/>
      <c r="AN30" s="872"/>
      <c r="AO30" s="872"/>
      <c r="AP30" s="872" t="s">
        <v>576</v>
      </c>
      <c r="AQ30" s="872"/>
      <c r="AR30" s="872"/>
      <c r="AS30" s="872"/>
      <c r="AT30" s="872"/>
      <c r="AU30" s="872" t="s">
        <v>576</v>
      </c>
      <c r="AV30" s="872"/>
      <c r="AW30" s="872"/>
      <c r="AX30" s="872"/>
      <c r="AY30" s="872"/>
      <c r="AZ30" s="872" t="s">
        <v>576</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56</v>
      </c>
      <c r="R31" s="801"/>
      <c r="S31" s="801"/>
      <c r="T31" s="801"/>
      <c r="U31" s="801"/>
      <c r="V31" s="801">
        <v>56</v>
      </c>
      <c r="W31" s="801"/>
      <c r="X31" s="801"/>
      <c r="Y31" s="801"/>
      <c r="Z31" s="801"/>
      <c r="AA31" s="801">
        <v>0</v>
      </c>
      <c r="AB31" s="801"/>
      <c r="AC31" s="801"/>
      <c r="AD31" s="801"/>
      <c r="AE31" s="802"/>
      <c r="AF31" s="803">
        <v>0</v>
      </c>
      <c r="AG31" s="804"/>
      <c r="AH31" s="804"/>
      <c r="AI31" s="804"/>
      <c r="AJ31" s="805"/>
      <c r="AK31" s="871">
        <v>40</v>
      </c>
      <c r="AL31" s="872"/>
      <c r="AM31" s="872"/>
      <c r="AN31" s="872"/>
      <c r="AO31" s="872"/>
      <c r="AP31" s="872">
        <v>220</v>
      </c>
      <c r="AQ31" s="872"/>
      <c r="AR31" s="872"/>
      <c r="AS31" s="872"/>
      <c r="AT31" s="872"/>
      <c r="AU31" s="872">
        <v>204</v>
      </c>
      <c r="AV31" s="872"/>
      <c r="AW31" s="872"/>
      <c r="AX31" s="872"/>
      <c r="AY31" s="872"/>
      <c r="AZ31" s="873" t="s">
        <v>576</v>
      </c>
      <c r="BA31" s="873"/>
      <c r="BB31" s="873"/>
      <c r="BC31" s="873"/>
      <c r="BD31" s="873"/>
      <c r="BE31" s="869" t="s">
        <v>403</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58</v>
      </c>
      <c r="R32" s="801"/>
      <c r="S32" s="801"/>
      <c r="T32" s="801"/>
      <c r="U32" s="801"/>
      <c r="V32" s="801">
        <v>58</v>
      </c>
      <c r="W32" s="801"/>
      <c r="X32" s="801"/>
      <c r="Y32" s="801"/>
      <c r="Z32" s="801"/>
      <c r="AA32" s="801">
        <v>0</v>
      </c>
      <c r="AB32" s="801"/>
      <c r="AC32" s="801"/>
      <c r="AD32" s="801"/>
      <c r="AE32" s="802"/>
      <c r="AF32" s="803">
        <v>0</v>
      </c>
      <c r="AG32" s="804"/>
      <c r="AH32" s="804"/>
      <c r="AI32" s="804"/>
      <c r="AJ32" s="805"/>
      <c r="AK32" s="871">
        <v>26</v>
      </c>
      <c r="AL32" s="872"/>
      <c r="AM32" s="872"/>
      <c r="AN32" s="872"/>
      <c r="AO32" s="872"/>
      <c r="AP32" s="872">
        <v>265</v>
      </c>
      <c r="AQ32" s="872"/>
      <c r="AR32" s="872"/>
      <c r="AS32" s="872"/>
      <c r="AT32" s="872"/>
      <c r="AU32" s="872">
        <v>256</v>
      </c>
      <c r="AV32" s="872"/>
      <c r="AW32" s="872"/>
      <c r="AX32" s="872"/>
      <c r="AY32" s="872"/>
      <c r="AZ32" s="873" t="s">
        <v>576</v>
      </c>
      <c r="BA32" s="873"/>
      <c r="BB32" s="873"/>
      <c r="BC32" s="873"/>
      <c r="BD32" s="873"/>
      <c r="BE32" s="869" t="s">
        <v>405</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1"/>
      <c r="AL33" s="872"/>
      <c r="AM33" s="872"/>
      <c r="AN33" s="872"/>
      <c r="AO33" s="872"/>
      <c r="AP33" s="872"/>
      <c r="AQ33" s="872"/>
      <c r="AR33" s="872"/>
      <c r="AS33" s="872"/>
      <c r="AT33" s="872"/>
      <c r="AU33" s="872"/>
      <c r="AV33" s="872"/>
      <c r="AW33" s="872"/>
      <c r="AX33" s="872"/>
      <c r="AY33" s="872"/>
      <c r="AZ33" s="873"/>
      <c r="BA33" s="873"/>
      <c r="BB33" s="873"/>
      <c r="BC33" s="873"/>
      <c r="BD33" s="873"/>
      <c r="BE33" s="869"/>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407</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159</v>
      </c>
      <c r="AG63" s="883"/>
      <c r="AH63" s="883"/>
      <c r="AI63" s="883"/>
      <c r="AJ63" s="884"/>
      <c r="AK63" s="885"/>
      <c r="AL63" s="880"/>
      <c r="AM63" s="880"/>
      <c r="AN63" s="880"/>
      <c r="AO63" s="880"/>
      <c r="AP63" s="883">
        <v>485</v>
      </c>
      <c r="AQ63" s="883"/>
      <c r="AR63" s="883"/>
      <c r="AS63" s="883"/>
      <c r="AT63" s="883"/>
      <c r="AU63" s="883">
        <v>460</v>
      </c>
      <c r="AV63" s="883"/>
      <c r="AW63" s="883"/>
      <c r="AX63" s="883"/>
      <c r="AY63" s="883"/>
      <c r="AZ63" s="887"/>
      <c r="BA63" s="887"/>
      <c r="BB63" s="887"/>
      <c r="BC63" s="887"/>
      <c r="BD63" s="887"/>
      <c r="BE63" s="888"/>
      <c r="BF63" s="888"/>
      <c r="BG63" s="888"/>
      <c r="BH63" s="888"/>
      <c r="BI63" s="889"/>
      <c r="BJ63" s="890" t="s">
        <v>408</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413</v>
      </c>
      <c r="AB66" s="760"/>
      <c r="AC66" s="760"/>
      <c r="AD66" s="760"/>
      <c r="AE66" s="761"/>
      <c r="AF66" s="893" t="s">
        <v>414</v>
      </c>
      <c r="AG66" s="855"/>
      <c r="AH66" s="855"/>
      <c r="AI66" s="855"/>
      <c r="AJ66" s="894"/>
      <c r="AK66" s="759" t="s">
        <v>395</v>
      </c>
      <c r="AL66" s="783"/>
      <c r="AM66" s="783"/>
      <c r="AN66" s="783"/>
      <c r="AO66" s="784"/>
      <c r="AP66" s="759" t="s">
        <v>415</v>
      </c>
      <c r="AQ66" s="760"/>
      <c r="AR66" s="760"/>
      <c r="AS66" s="760"/>
      <c r="AT66" s="761"/>
      <c r="AU66" s="759" t="s">
        <v>416</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577</v>
      </c>
      <c r="C68" s="911"/>
      <c r="D68" s="911"/>
      <c r="E68" s="911"/>
      <c r="F68" s="911"/>
      <c r="G68" s="911"/>
      <c r="H68" s="911"/>
      <c r="I68" s="911"/>
      <c r="J68" s="911"/>
      <c r="K68" s="911"/>
      <c r="L68" s="911"/>
      <c r="M68" s="911"/>
      <c r="N68" s="911"/>
      <c r="O68" s="911"/>
      <c r="P68" s="912"/>
      <c r="Q68" s="913">
        <v>6086</v>
      </c>
      <c r="R68" s="907"/>
      <c r="S68" s="907"/>
      <c r="T68" s="907"/>
      <c r="U68" s="907"/>
      <c r="V68" s="907">
        <v>5962</v>
      </c>
      <c r="W68" s="907"/>
      <c r="X68" s="907"/>
      <c r="Y68" s="907"/>
      <c r="Z68" s="907"/>
      <c r="AA68" s="907">
        <v>124</v>
      </c>
      <c r="AB68" s="907"/>
      <c r="AC68" s="907"/>
      <c r="AD68" s="907"/>
      <c r="AE68" s="907"/>
      <c r="AF68" s="907">
        <v>124</v>
      </c>
      <c r="AG68" s="907"/>
      <c r="AH68" s="907"/>
      <c r="AI68" s="907"/>
      <c r="AJ68" s="907"/>
      <c r="AK68" s="907" t="s">
        <v>576</v>
      </c>
      <c r="AL68" s="907"/>
      <c r="AM68" s="907"/>
      <c r="AN68" s="907"/>
      <c r="AO68" s="907"/>
      <c r="AP68" s="907">
        <v>4079</v>
      </c>
      <c r="AQ68" s="907"/>
      <c r="AR68" s="907"/>
      <c r="AS68" s="907"/>
      <c r="AT68" s="907"/>
      <c r="AU68" s="907">
        <v>163</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578</v>
      </c>
      <c r="C69" s="915"/>
      <c r="D69" s="915"/>
      <c r="E69" s="915"/>
      <c r="F69" s="915"/>
      <c r="G69" s="915"/>
      <c r="H69" s="915"/>
      <c r="I69" s="915"/>
      <c r="J69" s="915"/>
      <c r="K69" s="915"/>
      <c r="L69" s="915"/>
      <c r="M69" s="915"/>
      <c r="N69" s="915"/>
      <c r="O69" s="915"/>
      <c r="P69" s="916"/>
      <c r="Q69" s="917">
        <v>171</v>
      </c>
      <c r="R69" s="872"/>
      <c r="S69" s="872"/>
      <c r="T69" s="872"/>
      <c r="U69" s="872"/>
      <c r="V69" s="872">
        <v>167</v>
      </c>
      <c r="W69" s="872"/>
      <c r="X69" s="872"/>
      <c r="Y69" s="872"/>
      <c r="Z69" s="872"/>
      <c r="AA69" s="872">
        <v>4</v>
      </c>
      <c r="AB69" s="872"/>
      <c r="AC69" s="872"/>
      <c r="AD69" s="872"/>
      <c r="AE69" s="872"/>
      <c r="AF69" s="872">
        <v>4</v>
      </c>
      <c r="AG69" s="872"/>
      <c r="AH69" s="872"/>
      <c r="AI69" s="872"/>
      <c r="AJ69" s="872"/>
      <c r="AK69" s="872" t="s">
        <v>576</v>
      </c>
      <c r="AL69" s="872"/>
      <c r="AM69" s="872"/>
      <c r="AN69" s="872"/>
      <c r="AO69" s="872"/>
      <c r="AP69" s="872" t="s">
        <v>576</v>
      </c>
      <c r="AQ69" s="872"/>
      <c r="AR69" s="872"/>
      <c r="AS69" s="872"/>
      <c r="AT69" s="872"/>
      <c r="AU69" s="872" t="s">
        <v>576</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588</v>
      </c>
      <c r="C70" s="915"/>
      <c r="D70" s="915"/>
      <c r="E70" s="915"/>
      <c r="F70" s="915"/>
      <c r="G70" s="915"/>
      <c r="H70" s="915"/>
      <c r="I70" s="915"/>
      <c r="J70" s="915"/>
      <c r="K70" s="915"/>
      <c r="L70" s="915"/>
      <c r="M70" s="915"/>
      <c r="N70" s="915"/>
      <c r="O70" s="915"/>
      <c r="P70" s="916"/>
      <c r="Q70" s="917">
        <v>4838</v>
      </c>
      <c r="R70" s="872"/>
      <c r="S70" s="872"/>
      <c r="T70" s="872"/>
      <c r="U70" s="872"/>
      <c r="V70" s="872">
        <v>4580</v>
      </c>
      <c r="W70" s="872"/>
      <c r="X70" s="872"/>
      <c r="Y70" s="872"/>
      <c r="Z70" s="872"/>
      <c r="AA70" s="872">
        <v>258</v>
      </c>
      <c r="AB70" s="872"/>
      <c r="AC70" s="872"/>
      <c r="AD70" s="872"/>
      <c r="AE70" s="872"/>
      <c r="AF70" s="872">
        <v>2284</v>
      </c>
      <c r="AG70" s="872"/>
      <c r="AH70" s="872"/>
      <c r="AI70" s="872"/>
      <c r="AJ70" s="872"/>
      <c r="AK70" s="872" t="s">
        <v>576</v>
      </c>
      <c r="AL70" s="872"/>
      <c r="AM70" s="872"/>
      <c r="AN70" s="872"/>
      <c r="AO70" s="872"/>
      <c r="AP70" s="872">
        <v>11692</v>
      </c>
      <c r="AQ70" s="872"/>
      <c r="AR70" s="872"/>
      <c r="AS70" s="872"/>
      <c r="AT70" s="872"/>
      <c r="AU70" s="872">
        <v>70</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589</v>
      </c>
      <c r="C71" s="915"/>
      <c r="D71" s="915"/>
      <c r="E71" s="915"/>
      <c r="F71" s="915"/>
      <c r="G71" s="915"/>
      <c r="H71" s="915"/>
      <c r="I71" s="915"/>
      <c r="J71" s="915"/>
      <c r="K71" s="915"/>
      <c r="L71" s="915"/>
      <c r="M71" s="915"/>
      <c r="N71" s="915"/>
      <c r="O71" s="915"/>
      <c r="P71" s="916"/>
      <c r="Q71" s="917">
        <v>3362</v>
      </c>
      <c r="R71" s="872"/>
      <c r="S71" s="872"/>
      <c r="T71" s="872"/>
      <c r="U71" s="872"/>
      <c r="V71" s="872">
        <v>3445</v>
      </c>
      <c r="W71" s="872"/>
      <c r="X71" s="872"/>
      <c r="Y71" s="872"/>
      <c r="Z71" s="872"/>
      <c r="AA71" s="872">
        <v>-83</v>
      </c>
      <c r="AB71" s="872"/>
      <c r="AC71" s="872"/>
      <c r="AD71" s="872"/>
      <c r="AE71" s="872"/>
      <c r="AF71" s="872">
        <v>436</v>
      </c>
      <c r="AG71" s="872"/>
      <c r="AH71" s="872"/>
      <c r="AI71" s="872"/>
      <c r="AJ71" s="872"/>
      <c r="AK71" s="872" t="s">
        <v>576</v>
      </c>
      <c r="AL71" s="872"/>
      <c r="AM71" s="872"/>
      <c r="AN71" s="872"/>
      <c r="AO71" s="872"/>
      <c r="AP71" s="872">
        <v>834</v>
      </c>
      <c r="AQ71" s="872"/>
      <c r="AR71" s="872"/>
      <c r="AS71" s="872"/>
      <c r="AT71" s="872"/>
      <c r="AU71" s="872">
        <v>28</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590</v>
      </c>
      <c r="C72" s="915"/>
      <c r="D72" s="915"/>
      <c r="E72" s="915"/>
      <c r="F72" s="915"/>
      <c r="G72" s="915"/>
      <c r="H72" s="915"/>
      <c r="I72" s="915"/>
      <c r="J72" s="915"/>
      <c r="K72" s="915"/>
      <c r="L72" s="915"/>
      <c r="M72" s="915"/>
      <c r="N72" s="915"/>
      <c r="O72" s="915"/>
      <c r="P72" s="916"/>
      <c r="Q72" s="917">
        <v>6886</v>
      </c>
      <c r="R72" s="872"/>
      <c r="S72" s="872"/>
      <c r="T72" s="872"/>
      <c r="U72" s="872"/>
      <c r="V72" s="872">
        <v>6792</v>
      </c>
      <c r="W72" s="872"/>
      <c r="X72" s="872"/>
      <c r="Y72" s="872"/>
      <c r="Z72" s="872"/>
      <c r="AA72" s="872">
        <v>94</v>
      </c>
      <c r="AB72" s="872"/>
      <c r="AC72" s="872"/>
      <c r="AD72" s="872"/>
      <c r="AE72" s="872"/>
      <c r="AF72" s="872">
        <v>8624</v>
      </c>
      <c r="AG72" s="872"/>
      <c r="AH72" s="872"/>
      <c r="AI72" s="872"/>
      <c r="AJ72" s="872"/>
      <c r="AK72" s="872" t="s">
        <v>576</v>
      </c>
      <c r="AL72" s="872"/>
      <c r="AM72" s="872"/>
      <c r="AN72" s="872"/>
      <c r="AO72" s="872"/>
      <c r="AP72" s="872">
        <v>5338</v>
      </c>
      <c r="AQ72" s="872"/>
      <c r="AR72" s="872"/>
      <c r="AS72" s="872"/>
      <c r="AT72" s="872"/>
      <c r="AU72" s="872" t="s">
        <v>576</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t="s">
        <v>579</v>
      </c>
      <c r="C73" s="915"/>
      <c r="D73" s="915"/>
      <c r="E73" s="915"/>
      <c r="F73" s="915"/>
      <c r="G73" s="915"/>
      <c r="H73" s="915"/>
      <c r="I73" s="915"/>
      <c r="J73" s="915"/>
      <c r="K73" s="915"/>
      <c r="L73" s="915"/>
      <c r="M73" s="915"/>
      <c r="N73" s="915"/>
      <c r="O73" s="915"/>
      <c r="P73" s="916"/>
      <c r="Q73" s="917">
        <v>24333</v>
      </c>
      <c r="R73" s="872"/>
      <c r="S73" s="872"/>
      <c r="T73" s="872"/>
      <c r="U73" s="872"/>
      <c r="V73" s="872">
        <v>23280</v>
      </c>
      <c r="W73" s="872"/>
      <c r="X73" s="872"/>
      <c r="Y73" s="872"/>
      <c r="Z73" s="872"/>
      <c r="AA73" s="872">
        <v>1053</v>
      </c>
      <c r="AB73" s="872"/>
      <c r="AC73" s="872"/>
      <c r="AD73" s="872"/>
      <c r="AE73" s="872"/>
      <c r="AF73" s="872">
        <v>1053</v>
      </c>
      <c r="AG73" s="872"/>
      <c r="AH73" s="872"/>
      <c r="AI73" s="872"/>
      <c r="AJ73" s="872"/>
      <c r="AK73" s="872">
        <v>30</v>
      </c>
      <c r="AL73" s="872"/>
      <c r="AM73" s="872"/>
      <c r="AN73" s="872"/>
      <c r="AO73" s="872"/>
      <c r="AP73" s="872" t="s">
        <v>576</v>
      </c>
      <c r="AQ73" s="872"/>
      <c r="AR73" s="872"/>
      <c r="AS73" s="872"/>
      <c r="AT73" s="872"/>
      <c r="AU73" s="872" t="s">
        <v>576</v>
      </c>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t="s">
        <v>580</v>
      </c>
      <c r="C74" s="915"/>
      <c r="D74" s="915"/>
      <c r="E74" s="915"/>
      <c r="F74" s="915"/>
      <c r="G74" s="915"/>
      <c r="H74" s="915"/>
      <c r="I74" s="915"/>
      <c r="J74" s="915"/>
      <c r="K74" s="915"/>
      <c r="L74" s="915"/>
      <c r="M74" s="915"/>
      <c r="N74" s="915"/>
      <c r="O74" s="915"/>
      <c r="P74" s="916"/>
      <c r="Q74" s="917">
        <v>180</v>
      </c>
      <c r="R74" s="872"/>
      <c r="S74" s="872"/>
      <c r="T74" s="872"/>
      <c r="U74" s="872"/>
      <c r="V74" s="872">
        <v>132</v>
      </c>
      <c r="W74" s="872"/>
      <c r="X74" s="872"/>
      <c r="Y74" s="872"/>
      <c r="Z74" s="872"/>
      <c r="AA74" s="872">
        <v>48</v>
      </c>
      <c r="AB74" s="872"/>
      <c r="AC74" s="872"/>
      <c r="AD74" s="872"/>
      <c r="AE74" s="872"/>
      <c r="AF74" s="872">
        <v>48</v>
      </c>
      <c r="AG74" s="872"/>
      <c r="AH74" s="872"/>
      <c r="AI74" s="872"/>
      <c r="AJ74" s="872"/>
      <c r="AK74" s="872" t="s">
        <v>576</v>
      </c>
      <c r="AL74" s="872"/>
      <c r="AM74" s="872"/>
      <c r="AN74" s="872"/>
      <c r="AO74" s="872"/>
      <c r="AP74" s="872" t="s">
        <v>576</v>
      </c>
      <c r="AQ74" s="872"/>
      <c r="AR74" s="872"/>
      <c r="AS74" s="872"/>
      <c r="AT74" s="872"/>
      <c r="AU74" s="872" t="s">
        <v>576</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t="s">
        <v>581</v>
      </c>
      <c r="C75" s="915"/>
      <c r="D75" s="915"/>
      <c r="E75" s="915"/>
      <c r="F75" s="915"/>
      <c r="G75" s="915"/>
      <c r="H75" s="915"/>
      <c r="I75" s="915"/>
      <c r="J75" s="915"/>
      <c r="K75" s="915"/>
      <c r="L75" s="915"/>
      <c r="M75" s="915"/>
      <c r="N75" s="915"/>
      <c r="O75" s="915"/>
      <c r="P75" s="916"/>
      <c r="Q75" s="920">
        <v>109</v>
      </c>
      <c r="R75" s="921"/>
      <c r="S75" s="921"/>
      <c r="T75" s="921"/>
      <c r="U75" s="871"/>
      <c r="V75" s="922">
        <v>98</v>
      </c>
      <c r="W75" s="921"/>
      <c r="X75" s="921"/>
      <c r="Y75" s="921"/>
      <c r="Z75" s="871"/>
      <c r="AA75" s="922">
        <v>10</v>
      </c>
      <c r="AB75" s="921"/>
      <c r="AC75" s="921"/>
      <c r="AD75" s="921"/>
      <c r="AE75" s="871"/>
      <c r="AF75" s="922">
        <v>10</v>
      </c>
      <c r="AG75" s="921"/>
      <c r="AH75" s="921"/>
      <c r="AI75" s="921"/>
      <c r="AJ75" s="871"/>
      <c r="AK75" s="922">
        <v>2</v>
      </c>
      <c r="AL75" s="921"/>
      <c r="AM75" s="921"/>
      <c r="AN75" s="921"/>
      <c r="AO75" s="871"/>
      <c r="AP75" s="922" t="s">
        <v>576</v>
      </c>
      <c r="AQ75" s="921"/>
      <c r="AR75" s="921"/>
      <c r="AS75" s="921"/>
      <c r="AT75" s="871"/>
      <c r="AU75" s="922" t="s">
        <v>576</v>
      </c>
      <c r="AV75" s="921"/>
      <c r="AW75" s="921"/>
      <c r="AX75" s="921"/>
      <c r="AY75" s="871"/>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t="s">
        <v>582</v>
      </c>
      <c r="C76" s="915"/>
      <c r="D76" s="915"/>
      <c r="E76" s="915"/>
      <c r="F76" s="915"/>
      <c r="G76" s="915"/>
      <c r="H76" s="915"/>
      <c r="I76" s="915"/>
      <c r="J76" s="915"/>
      <c r="K76" s="915"/>
      <c r="L76" s="915"/>
      <c r="M76" s="915"/>
      <c r="N76" s="915"/>
      <c r="O76" s="915"/>
      <c r="P76" s="916"/>
      <c r="Q76" s="920">
        <v>110</v>
      </c>
      <c r="R76" s="921"/>
      <c r="S76" s="921"/>
      <c r="T76" s="921"/>
      <c r="U76" s="871"/>
      <c r="V76" s="922">
        <v>81</v>
      </c>
      <c r="W76" s="921"/>
      <c r="X76" s="921"/>
      <c r="Y76" s="921"/>
      <c r="Z76" s="871"/>
      <c r="AA76" s="922">
        <v>29</v>
      </c>
      <c r="AB76" s="921"/>
      <c r="AC76" s="921"/>
      <c r="AD76" s="921"/>
      <c r="AE76" s="871"/>
      <c r="AF76" s="922">
        <v>29</v>
      </c>
      <c r="AG76" s="921"/>
      <c r="AH76" s="921"/>
      <c r="AI76" s="921"/>
      <c r="AJ76" s="871"/>
      <c r="AK76" s="922" t="s">
        <v>576</v>
      </c>
      <c r="AL76" s="921"/>
      <c r="AM76" s="921"/>
      <c r="AN76" s="921"/>
      <c r="AO76" s="871"/>
      <c r="AP76" s="923" t="s">
        <v>576</v>
      </c>
      <c r="AQ76" s="921"/>
      <c r="AR76" s="921"/>
      <c r="AS76" s="921"/>
      <c r="AT76" s="871"/>
      <c r="AU76" s="922" t="s">
        <v>576</v>
      </c>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t="s">
        <v>591</v>
      </c>
      <c r="C77" s="915"/>
      <c r="D77" s="915"/>
      <c r="E77" s="915"/>
      <c r="F77" s="915"/>
      <c r="G77" s="915"/>
      <c r="H77" s="915"/>
      <c r="I77" s="915"/>
      <c r="J77" s="915"/>
      <c r="K77" s="915"/>
      <c r="L77" s="915"/>
      <c r="M77" s="915"/>
      <c r="N77" s="915"/>
      <c r="O77" s="915"/>
      <c r="P77" s="916"/>
      <c r="Q77" s="920">
        <v>2810</v>
      </c>
      <c r="R77" s="921"/>
      <c r="S77" s="921"/>
      <c r="T77" s="921"/>
      <c r="U77" s="871"/>
      <c r="V77" s="922">
        <v>2577</v>
      </c>
      <c r="W77" s="921"/>
      <c r="X77" s="921"/>
      <c r="Y77" s="921"/>
      <c r="Z77" s="871"/>
      <c r="AA77" s="922">
        <v>233</v>
      </c>
      <c r="AB77" s="921"/>
      <c r="AC77" s="921"/>
      <c r="AD77" s="921"/>
      <c r="AE77" s="871"/>
      <c r="AF77" s="922">
        <v>233</v>
      </c>
      <c r="AG77" s="921"/>
      <c r="AH77" s="921"/>
      <c r="AI77" s="921"/>
      <c r="AJ77" s="871"/>
      <c r="AK77" s="922">
        <v>317</v>
      </c>
      <c r="AL77" s="921"/>
      <c r="AM77" s="921"/>
      <c r="AN77" s="921"/>
      <c r="AO77" s="871"/>
      <c r="AP77" s="922" t="s">
        <v>576</v>
      </c>
      <c r="AQ77" s="921"/>
      <c r="AR77" s="921"/>
      <c r="AS77" s="921"/>
      <c r="AT77" s="871"/>
      <c r="AU77" s="922" t="s">
        <v>576</v>
      </c>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t="s">
        <v>592</v>
      </c>
      <c r="C78" s="915"/>
      <c r="D78" s="915"/>
      <c r="E78" s="915"/>
      <c r="F78" s="915"/>
      <c r="G78" s="915"/>
      <c r="H78" s="915"/>
      <c r="I78" s="915"/>
      <c r="J78" s="915"/>
      <c r="K78" s="915"/>
      <c r="L78" s="915"/>
      <c r="M78" s="915"/>
      <c r="N78" s="915"/>
      <c r="O78" s="915"/>
      <c r="P78" s="916"/>
      <c r="Q78" s="917">
        <v>620140</v>
      </c>
      <c r="R78" s="872"/>
      <c r="S78" s="872"/>
      <c r="T78" s="872"/>
      <c r="U78" s="872"/>
      <c r="V78" s="872">
        <v>610214</v>
      </c>
      <c r="W78" s="872"/>
      <c r="X78" s="872"/>
      <c r="Y78" s="872"/>
      <c r="Z78" s="872"/>
      <c r="AA78" s="872">
        <v>9926</v>
      </c>
      <c r="AB78" s="872"/>
      <c r="AC78" s="872"/>
      <c r="AD78" s="872"/>
      <c r="AE78" s="872"/>
      <c r="AF78" s="872">
        <v>9926</v>
      </c>
      <c r="AG78" s="872"/>
      <c r="AH78" s="872"/>
      <c r="AI78" s="872"/>
      <c r="AJ78" s="872"/>
      <c r="AK78" s="872">
        <v>3973</v>
      </c>
      <c r="AL78" s="872"/>
      <c r="AM78" s="872"/>
      <c r="AN78" s="872"/>
      <c r="AO78" s="872"/>
      <c r="AP78" s="872" t="s">
        <v>576</v>
      </c>
      <c r="AQ78" s="872"/>
      <c r="AR78" s="872"/>
      <c r="AS78" s="872"/>
      <c r="AT78" s="872"/>
      <c r="AU78" s="872" t="s">
        <v>576</v>
      </c>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386</v>
      </c>
      <c r="B88" s="832" t="s">
        <v>417</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22771</v>
      </c>
      <c r="AG88" s="883"/>
      <c r="AH88" s="883"/>
      <c r="AI88" s="883"/>
      <c r="AJ88" s="883"/>
      <c r="AK88" s="880"/>
      <c r="AL88" s="880"/>
      <c r="AM88" s="880"/>
      <c r="AN88" s="880"/>
      <c r="AO88" s="880"/>
      <c r="AP88" s="883">
        <v>21943</v>
      </c>
      <c r="AQ88" s="883"/>
      <c r="AR88" s="883"/>
      <c r="AS88" s="883"/>
      <c r="AT88" s="883"/>
      <c r="AU88" s="883">
        <v>261</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t="s">
        <v>593</v>
      </c>
      <c r="CS102" s="891"/>
      <c r="CT102" s="891"/>
      <c r="CU102" s="891"/>
      <c r="CV102" s="935"/>
      <c r="CW102" s="934" t="s">
        <v>593</v>
      </c>
      <c r="CX102" s="891"/>
      <c r="CY102" s="891"/>
      <c r="CZ102" s="891"/>
      <c r="DA102" s="935"/>
      <c r="DB102" s="934" t="s">
        <v>593</v>
      </c>
      <c r="DC102" s="891"/>
      <c r="DD102" s="891"/>
      <c r="DE102" s="891"/>
      <c r="DF102" s="935"/>
      <c r="DG102" s="934" t="s">
        <v>593</v>
      </c>
      <c r="DH102" s="891"/>
      <c r="DI102" s="891"/>
      <c r="DJ102" s="891"/>
      <c r="DK102" s="935"/>
      <c r="DL102" s="934" t="s">
        <v>593</v>
      </c>
      <c r="DM102" s="891"/>
      <c r="DN102" s="891"/>
      <c r="DO102" s="891"/>
      <c r="DP102" s="935"/>
      <c r="DQ102" s="934" t="s">
        <v>593</v>
      </c>
      <c r="DR102" s="891"/>
      <c r="DS102" s="891"/>
      <c r="DT102" s="891"/>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305</v>
      </c>
      <c r="AG109" s="937"/>
      <c r="AH109" s="937"/>
      <c r="AI109" s="937"/>
      <c r="AJ109" s="938"/>
      <c r="AK109" s="936" t="s">
        <v>304</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305</v>
      </c>
      <c r="BW109" s="937"/>
      <c r="BX109" s="937"/>
      <c r="BY109" s="937"/>
      <c r="BZ109" s="938"/>
      <c r="CA109" s="936" t="s">
        <v>304</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305</v>
      </c>
      <c r="DM109" s="937"/>
      <c r="DN109" s="937"/>
      <c r="DO109" s="937"/>
      <c r="DP109" s="938"/>
      <c r="DQ109" s="936" t="s">
        <v>304</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303612</v>
      </c>
      <c r="AB110" s="944"/>
      <c r="AC110" s="944"/>
      <c r="AD110" s="944"/>
      <c r="AE110" s="945"/>
      <c r="AF110" s="946">
        <v>301833</v>
      </c>
      <c r="AG110" s="944"/>
      <c r="AH110" s="944"/>
      <c r="AI110" s="944"/>
      <c r="AJ110" s="945"/>
      <c r="AK110" s="946">
        <v>313163</v>
      </c>
      <c r="AL110" s="944"/>
      <c r="AM110" s="944"/>
      <c r="AN110" s="944"/>
      <c r="AO110" s="945"/>
      <c r="AP110" s="947">
        <v>13.8</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3261707</v>
      </c>
      <c r="BR110" s="979"/>
      <c r="BS110" s="979"/>
      <c r="BT110" s="979"/>
      <c r="BU110" s="979"/>
      <c r="BV110" s="979">
        <v>3233878</v>
      </c>
      <c r="BW110" s="979"/>
      <c r="BX110" s="979"/>
      <c r="BY110" s="979"/>
      <c r="BZ110" s="979"/>
      <c r="CA110" s="979">
        <v>3221727</v>
      </c>
      <c r="CB110" s="979"/>
      <c r="CC110" s="979"/>
      <c r="CD110" s="979"/>
      <c r="CE110" s="979"/>
      <c r="CF110" s="993">
        <v>141.69999999999999</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126</v>
      </c>
      <c r="DM110" s="979"/>
      <c r="DN110" s="979"/>
      <c r="DO110" s="979"/>
      <c r="DP110" s="979"/>
      <c r="DQ110" s="979" t="s">
        <v>408</v>
      </c>
      <c r="DR110" s="979"/>
      <c r="DS110" s="979"/>
      <c r="DT110" s="979"/>
      <c r="DU110" s="979"/>
      <c r="DV110" s="980" t="s">
        <v>434</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433</v>
      </c>
      <c r="AB111" s="986"/>
      <c r="AC111" s="986"/>
      <c r="AD111" s="986"/>
      <c r="AE111" s="987"/>
      <c r="AF111" s="988" t="s">
        <v>408</v>
      </c>
      <c r="AG111" s="986"/>
      <c r="AH111" s="986"/>
      <c r="AI111" s="986"/>
      <c r="AJ111" s="987"/>
      <c r="AK111" s="988" t="s">
        <v>433</v>
      </c>
      <c r="AL111" s="986"/>
      <c r="AM111" s="986"/>
      <c r="AN111" s="986"/>
      <c r="AO111" s="987"/>
      <c r="AP111" s="989" t="s">
        <v>433</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2222</v>
      </c>
      <c r="BR111" s="972"/>
      <c r="BS111" s="972"/>
      <c r="BT111" s="972"/>
      <c r="BU111" s="972"/>
      <c r="BV111" s="972" t="s">
        <v>434</v>
      </c>
      <c r="BW111" s="972"/>
      <c r="BX111" s="972"/>
      <c r="BY111" s="972"/>
      <c r="BZ111" s="972"/>
      <c r="CA111" s="972" t="s">
        <v>408</v>
      </c>
      <c r="CB111" s="972"/>
      <c r="CC111" s="972"/>
      <c r="CD111" s="972"/>
      <c r="CE111" s="972"/>
      <c r="CF111" s="966" t="s">
        <v>434</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72"/>
      <c r="DI111" s="972"/>
      <c r="DJ111" s="972"/>
      <c r="DK111" s="972"/>
      <c r="DL111" s="972" t="s">
        <v>438</v>
      </c>
      <c r="DM111" s="972"/>
      <c r="DN111" s="972"/>
      <c r="DO111" s="972"/>
      <c r="DP111" s="972"/>
      <c r="DQ111" s="972" t="s">
        <v>438</v>
      </c>
      <c r="DR111" s="972"/>
      <c r="DS111" s="972"/>
      <c r="DT111" s="972"/>
      <c r="DU111" s="972"/>
      <c r="DV111" s="973" t="s">
        <v>126</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408</v>
      </c>
      <c r="AB112" s="1011"/>
      <c r="AC112" s="1011"/>
      <c r="AD112" s="1011"/>
      <c r="AE112" s="1012"/>
      <c r="AF112" s="1013" t="s">
        <v>126</v>
      </c>
      <c r="AG112" s="1011"/>
      <c r="AH112" s="1011"/>
      <c r="AI112" s="1011"/>
      <c r="AJ112" s="1012"/>
      <c r="AK112" s="1013" t="s">
        <v>408</v>
      </c>
      <c r="AL112" s="1011"/>
      <c r="AM112" s="1011"/>
      <c r="AN112" s="1011"/>
      <c r="AO112" s="1012"/>
      <c r="AP112" s="1014" t="s">
        <v>433</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480841</v>
      </c>
      <c r="BR112" s="972"/>
      <c r="BS112" s="972"/>
      <c r="BT112" s="972"/>
      <c r="BU112" s="972"/>
      <c r="BV112" s="972">
        <v>472784</v>
      </c>
      <c r="BW112" s="972"/>
      <c r="BX112" s="972"/>
      <c r="BY112" s="972"/>
      <c r="BZ112" s="972"/>
      <c r="CA112" s="972">
        <v>459842</v>
      </c>
      <c r="CB112" s="972"/>
      <c r="CC112" s="972"/>
      <c r="CD112" s="972"/>
      <c r="CE112" s="972"/>
      <c r="CF112" s="966">
        <v>20.2</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408</v>
      </c>
      <c r="DH112" s="972"/>
      <c r="DI112" s="972"/>
      <c r="DJ112" s="972"/>
      <c r="DK112" s="972"/>
      <c r="DL112" s="972" t="s">
        <v>408</v>
      </c>
      <c r="DM112" s="972"/>
      <c r="DN112" s="972"/>
      <c r="DO112" s="972"/>
      <c r="DP112" s="972"/>
      <c r="DQ112" s="972" t="s">
        <v>408</v>
      </c>
      <c r="DR112" s="972"/>
      <c r="DS112" s="972"/>
      <c r="DT112" s="972"/>
      <c r="DU112" s="972"/>
      <c r="DV112" s="973" t="s">
        <v>126</v>
      </c>
      <c r="DW112" s="973"/>
      <c r="DX112" s="973"/>
      <c r="DY112" s="973"/>
      <c r="DZ112" s="974"/>
    </row>
    <row r="113" spans="1:130" s="246" customFormat="1" ht="26.25" customHeight="1" x14ac:dyDescent="0.15">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44287</v>
      </c>
      <c r="AB113" s="986"/>
      <c r="AC113" s="986"/>
      <c r="AD113" s="986"/>
      <c r="AE113" s="987"/>
      <c r="AF113" s="988">
        <v>49690</v>
      </c>
      <c r="AG113" s="986"/>
      <c r="AH113" s="986"/>
      <c r="AI113" s="986"/>
      <c r="AJ113" s="987"/>
      <c r="AK113" s="988">
        <v>50176</v>
      </c>
      <c r="AL113" s="986"/>
      <c r="AM113" s="986"/>
      <c r="AN113" s="986"/>
      <c r="AO113" s="987"/>
      <c r="AP113" s="989">
        <v>2.2000000000000002</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252705</v>
      </c>
      <c r="BR113" s="972"/>
      <c r="BS113" s="972"/>
      <c r="BT113" s="972"/>
      <c r="BU113" s="972"/>
      <c r="BV113" s="972">
        <v>264639</v>
      </c>
      <c r="BW113" s="972"/>
      <c r="BX113" s="972"/>
      <c r="BY113" s="972"/>
      <c r="BZ113" s="972"/>
      <c r="CA113" s="972">
        <v>261644</v>
      </c>
      <c r="CB113" s="972"/>
      <c r="CC113" s="972"/>
      <c r="CD113" s="972"/>
      <c r="CE113" s="972"/>
      <c r="CF113" s="966">
        <v>11.5</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438</v>
      </c>
      <c r="DH113" s="1011"/>
      <c r="DI113" s="1011"/>
      <c r="DJ113" s="1011"/>
      <c r="DK113" s="1012"/>
      <c r="DL113" s="1013" t="s">
        <v>408</v>
      </c>
      <c r="DM113" s="1011"/>
      <c r="DN113" s="1011"/>
      <c r="DO113" s="1011"/>
      <c r="DP113" s="1012"/>
      <c r="DQ113" s="1013" t="s">
        <v>433</v>
      </c>
      <c r="DR113" s="1011"/>
      <c r="DS113" s="1011"/>
      <c r="DT113" s="1011"/>
      <c r="DU113" s="1012"/>
      <c r="DV113" s="1014" t="s">
        <v>126</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40009</v>
      </c>
      <c r="AB114" s="1011"/>
      <c r="AC114" s="1011"/>
      <c r="AD114" s="1011"/>
      <c r="AE114" s="1012"/>
      <c r="AF114" s="1013">
        <v>38952</v>
      </c>
      <c r="AG114" s="1011"/>
      <c r="AH114" s="1011"/>
      <c r="AI114" s="1011"/>
      <c r="AJ114" s="1012"/>
      <c r="AK114" s="1013">
        <v>36346</v>
      </c>
      <c r="AL114" s="1011"/>
      <c r="AM114" s="1011"/>
      <c r="AN114" s="1011"/>
      <c r="AO114" s="1012"/>
      <c r="AP114" s="1014">
        <v>1.6</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1071847</v>
      </c>
      <c r="BR114" s="972"/>
      <c r="BS114" s="972"/>
      <c r="BT114" s="972"/>
      <c r="BU114" s="972"/>
      <c r="BV114" s="972">
        <v>1039306</v>
      </c>
      <c r="BW114" s="972"/>
      <c r="BX114" s="972"/>
      <c r="BY114" s="972"/>
      <c r="BZ114" s="972"/>
      <c r="CA114" s="972">
        <v>989792</v>
      </c>
      <c r="CB114" s="972"/>
      <c r="CC114" s="972"/>
      <c r="CD114" s="972"/>
      <c r="CE114" s="972"/>
      <c r="CF114" s="966">
        <v>43.5</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408</v>
      </c>
      <c r="DM114" s="1011"/>
      <c r="DN114" s="1011"/>
      <c r="DO114" s="1011"/>
      <c r="DP114" s="1012"/>
      <c r="DQ114" s="1013" t="s">
        <v>126</v>
      </c>
      <c r="DR114" s="1011"/>
      <c r="DS114" s="1011"/>
      <c r="DT114" s="1011"/>
      <c r="DU114" s="1012"/>
      <c r="DV114" s="1014" t="s">
        <v>408</v>
      </c>
      <c r="DW114" s="1015"/>
      <c r="DX114" s="1015"/>
      <c r="DY114" s="1015"/>
      <c r="DZ114" s="1016"/>
    </row>
    <row r="115" spans="1:130" s="246" customFormat="1" ht="26.25" customHeight="1" x14ac:dyDescent="0.15">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408</v>
      </c>
      <c r="AB115" s="986"/>
      <c r="AC115" s="986"/>
      <c r="AD115" s="986"/>
      <c r="AE115" s="987"/>
      <c r="AF115" s="988" t="s">
        <v>126</v>
      </c>
      <c r="AG115" s="986"/>
      <c r="AH115" s="986"/>
      <c r="AI115" s="986"/>
      <c r="AJ115" s="987"/>
      <c r="AK115" s="988" t="s">
        <v>433</v>
      </c>
      <c r="AL115" s="986"/>
      <c r="AM115" s="986"/>
      <c r="AN115" s="986"/>
      <c r="AO115" s="987"/>
      <c r="AP115" s="989" t="s">
        <v>408</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126</v>
      </c>
      <c r="BR115" s="972"/>
      <c r="BS115" s="972"/>
      <c r="BT115" s="972"/>
      <c r="BU115" s="972"/>
      <c r="BV115" s="972" t="s">
        <v>408</v>
      </c>
      <c r="BW115" s="972"/>
      <c r="BX115" s="972"/>
      <c r="BY115" s="972"/>
      <c r="BZ115" s="972"/>
      <c r="CA115" s="972" t="s">
        <v>408</v>
      </c>
      <c r="CB115" s="972"/>
      <c r="CC115" s="972"/>
      <c r="CD115" s="972"/>
      <c r="CE115" s="972"/>
      <c r="CF115" s="966" t="s">
        <v>126</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434</v>
      </c>
      <c r="DH115" s="1011"/>
      <c r="DI115" s="1011"/>
      <c r="DJ115" s="1011"/>
      <c r="DK115" s="1012"/>
      <c r="DL115" s="1013" t="s">
        <v>408</v>
      </c>
      <c r="DM115" s="1011"/>
      <c r="DN115" s="1011"/>
      <c r="DO115" s="1011"/>
      <c r="DP115" s="1012"/>
      <c r="DQ115" s="1013" t="s">
        <v>408</v>
      </c>
      <c r="DR115" s="1011"/>
      <c r="DS115" s="1011"/>
      <c r="DT115" s="1011"/>
      <c r="DU115" s="1012"/>
      <c r="DV115" s="1014" t="s">
        <v>126</v>
      </c>
      <c r="DW115" s="1015"/>
      <c r="DX115" s="1015"/>
      <c r="DY115" s="1015"/>
      <c r="DZ115" s="1016"/>
    </row>
    <row r="116" spans="1:130" s="246" customFormat="1" ht="26.25" customHeight="1" x14ac:dyDescent="0.15">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433</v>
      </c>
      <c r="AB116" s="1011"/>
      <c r="AC116" s="1011"/>
      <c r="AD116" s="1011"/>
      <c r="AE116" s="1012"/>
      <c r="AF116" s="1013" t="s">
        <v>433</v>
      </c>
      <c r="AG116" s="1011"/>
      <c r="AH116" s="1011"/>
      <c r="AI116" s="1011"/>
      <c r="AJ116" s="1012"/>
      <c r="AK116" s="1013" t="s">
        <v>126</v>
      </c>
      <c r="AL116" s="1011"/>
      <c r="AM116" s="1011"/>
      <c r="AN116" s="1011"/>
      <c r="AO116" s="1012"/>
      <c r="AP116" s="1014" t="s">
        <v>408</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433</v>
      </c>
      <c r="BW116" s="972"/>
      <c r="BX116" s="972"/>
      <c r="BY116" s="972"/>
      <c r="BZ116" s="972"/>
      <c r="CA116" s="972" t="s">
        <v>434</v>
      </c>
      <c r="CB116" s="972"/>
      <c r="CC116" s="972"/>
      <c r="CD116" s="972"/>
      <c r="CE116" s="972"/>
      <c r="CF116" s="966" t="s">
        <v>408</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438</v>
      </c>
      <c r="DH116" s="1011"/>
      <c r="DI116" s="1011"/>
      <c r="DJ116" s="1011"/>
      <c r="DK116" s="1012"/>
      <c r="DL116" s="1013" t="s">
        <v>126</v>
      </c>
      <c r="DM116" s="1011"/>
      <c r="DN116" s="1011"/>
      <c r="DO116" s="1011"/>
      <c r="DP116" s="1012"/>
      <c r="DQ116" s="1013" t="s">
        <v>433</v>
      </c>
      <c r="DR116" s="1011"/>
      <c r="DS116" s="1011"/>
      <c r="DT116" s="1011"/>
      <c r="DU116" s="1012"/>
      <c r="DV116" s="1014" t="s">
        <v>408</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387908</v>
      </c>
      <c r="AB117" s="1029"/>
      <c r="AC117" s="1029"/>
      <c r="AD117" s="1029"/>
      <c r="AE117" s="1030"/>
      <c r="AF117" s="1031">
        <v>390475</v>
      </c>
      <c r="AG117" s="1029"/>
      <c r="AH117" s="1029"/>
      <c r="AI117" s="1029"/>
      <c r="AJ117" s="1030"/>
      <c r="AK117" s="1031">
        <v>399685</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433</v>
      </c>
      <c r="BR117" s="972"/>
      <c r="BS117" s="972"/>
      <c r="BT117" s="972"/>
      <c r="BU117" s="972"/>
      <c r="BV117" s="972" t="s">
        <v>126</v>
      </c>
      <c r="BW117" s="972"/>
      <c r="BX117" s="972"/>
      <c r="BY117" s="972"/>
      <c r="BZ117" s="972"/>
      <c r="CA117" s="972" t="s">
        <v>408</v>
      </c>
      <c r="CB117" s="972"/>
      <c r="CC117" s="972"/>
      <c r="CD117" s="972"/>
      <c r="CE117" s="972"/>
      <c r="CF117" s="966" t="s">
        <v>408</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408</v>
      </c>
      <c r="DH117" s="1011"/>
      <c r="DI117" s="1011"/>
      <c r="DJ117" s="1011"/>
      <c r="DK117" s="1012"/>
      <c r="DL117" s="1013" t="s">
        <v>408</v>
      </c>
      <c r="DM117" s="1011"/>
      <c r="DN117" s="1011"/>
      <c r="DO117" s="1011"/>
      <c r="DP117" s="1012"/>
      <c r="DQ117" s="1013" t="s">
        <v>433</v>
      </c>
      <c r="DR117" s="1011"/>
      <c r="DS117" s="1011"/>
      <c r="DT117" s="1011"/>
      <c r="DU117" s="1012"/>
      <c r="DV117" s="1014" t="s">
        <v>433</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305</v>
      </c>
      <c r="AG118" s="937"/>
      <c r="AH118" s="937"/>
      <c r="AI118" s="937"/>
      <c r="AJ118" s="938"/>
      <c r="AK118" s="936" t="s">
        <v>304</v>
      </c>
      <c r="AL118" s="937"/>
      <c r="AM118" s="937"/>
      <c r="AN118" s="937"/>
      <c r="AO118" s="938"/>
      <c r="AP118" s="1023" t="s">
        <v>427</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434</v>
      </c>
      <c r="BR118" s="1050"/>
      <c r="BS118" s="1050"/>
      <c r="BT118" s="1050"/>
      <c r="BU118" s="1050"/>
      <c r="BV118" s="1050" t="s">
        <v>408</v>
      </c>
      <c r="BW118" s="1050"/>
      <c r="BX118" s="1050"/>
      <c r="BY118" s="1050"/>
      <c r="BZ118" s="1050"/>
      <c r="CA118" s="1050" t="s">
        <v>408</v>
      </c>
      <c r="CB118" s="1050"/>
      <c r="CC118" s="1050"/>
      <c r="CD118" s="1050"/>
      <c r="CE118" s="1050"/>
      <c r="CF118" s="966" t="s">
        <v>126</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433</v>
      </c>
      <c r="DH118" s="1011"/>
      <c r="DI118" s="1011"/>
      <c r="DJ118" s="1011"/>
      <c r="DK118" s="1012"/>
      <c r="DL118" s="1013" t="s">
        <v>408</v>
      </c>
      <c r="DM118" s="1011"/>
      <c r="DN118" s="1011"/>
      <c r="DO118" s="1011"/>
      <c r="DP118" s="1012"/>
      <c r="DQ118" s="1013" t="s">
        <v>126</v>
      </c>
      <c r="DR118" s="1011"/>
      <c r="DS118" s="1011"/>
      <c r="DT118" s="1011"/>
      <c r="DU118" s="1012"/>
      <c r="DV118" s="1014" t="s">
        <v>126</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126</v>
      </c>
      <c r="AB119" s="944"/>
      <c r="AC119" s="944"/>
      <c r="AD119" s="944"/>
      <c r="AE119" s="945"/>
      <c r="AF119" s="946" t="s">
        <v>126</v>
      </c>
      <c r="AG119" s="944"/>
      <c r="AH119" s="944"/>
      <c r="AI119" s="944"/>
      <c r="AJ119" s="945"/>
      <c r="AK119" s="946" t="s">
        <v>126</v>
      </c>
      <c r="AL119" s="944"/>
      <c r="AM119" s="944"/>
      <c r="AN119" s="944"/>
      <c r="AO119" s="945"/>
      <c r="AP119" s="947" t="s">
        <v>433</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460</v>
      </c>
      <c r="BP119" s="1058"/>
      <c r="BQ119" s="1049">
        <v>5069322</v>
      </c>
      <c r="BR119" s="1050"/>
      <c r="BS119" s="1050"/>
      <c r="BT119" s="1050"/>
      <c r="BU119" s="1050"/>
      <c r="BV119" s="1050">
        <v>5010607</v>
      </c>
      <c r="BW119" s="1050"/>
      <c r="BX119" s="1050"/>
      <c r="BY119" s="1050"/>
      <c r="BZ119" s="1050"/>
      <c r="CA119" s="1050">
        <v>4933005</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2222</v>
      </c>
      <c r="DH119" s="1036"/>
      <c r="DI119" s="1036"/>
      <c r="DJ119" s="1036"/>
      <c r="DK119" s="1037"/>
      <c r="DL119" s="1035" t="s">
        <v>434</v>
      </c>
      <c r="DM119" s="1036"/>
      <c r="DN119" s="1036"/>
      <c r="DO119" s="1036"/>
      <c r="DP119" s="1037"/>
      <c r="DQ119" s="1035" t="s">
        <v>126</v>
      </c>
      <c r="DR119" s="1036"/>
      <c r="DS119" s="1036"/>
      <c r="DT119" s="1036"/>
      <c r="DU119" s="1037"/>
      <c r="DV119" s="1038" t="s">
        <v>433</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433</v>
      </c>
      <c r="AB120" s="1011"/>
      <c r="AC120" s="1011"/>
      <c r="AD120" s="1011"/>
      <c r="AE120" s="1012"/>
      <c r="AF120" s="1013" t="s">
        <v>126</v>
      </c>
      <c r="AG120" s="1011"/>
      <c r="AH120" s="1011"/>
      <c r="AI120" s="1011"/>
      <c r="AJ120" s="1012"/>
      <c r="AK120" s="1013" t="s">
        <v>433</v>
      </c>
      <c r="AL120" s="1011"/>
      <c r="AM120" s="1011"/>
      <c r="AN120" s="1011"/>
      <c r="AO120" s="1012"/>
      <c r="AP120" s="1014" t="s">
        <v>434</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1833539</v>
      </c>
      <c r="BR120" s="979"/>
      <c r="BS120" s="979"/>
      <c r="BT120" s="979"/>
      <c r="BU120" s="979"/>
      <c r="BV120" s="979">
        <v>1869406</v>
      </c>
      <c r="BW120" s="979"/>
      <c r="BX120" s="979"/>
      <c r="BY120" s="979"/>
      <c r="BZ120" s="979"/>
      <c r="CA120" s="979">
        <v>1997975</v>
      </c>
      <c r="CB120" s="979"/>
      <c r="CC120" s="979"/>
      <c r="CD120" s="979"/>
      <c r="CE120" s="979"/>
      <c r="CF120" s="993">
        <v>87.9</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244044</v>
      </c>
      <c r="DH120" s="979"/>
      <c r="DI120" s="979"/>
      <c r="DJ120" s="979"/>
      <c r="DK120" s="979"/>
      <c r="DL120" s="979">
        <v>250768</v>
      </c>
      <c r="DM120" s="979"/>
      <c r="DN120" s="979"/>
      <c r="DO120" s="979"/>
      <c r="DP120" s="979"/>
      <c r="DQ120" s="979">
        <v>255728</v>
      </c>
      <c r="DR120" s="979"/>
      <c r="DS120" s="979"/>
      <c r="DT120" s="979"/>
      <c r="DU120" s="979"/>
      <c r="DV120" s="980">
        <v>11.2</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467</v>
      </c>
      <c r="AB121" s="1011"/>
      <c r="AC121" s="1011"/>
      <c r="AD121" s="1011"/>
      <c r="AE121" s="1012"/>
      <c r="AF121" s="1013" t="s">
        <v>408</v>
      </c>
      <c r="AG121" s="1011"/>
      <c r="AH121" s="1011"/>
      <c r="AI121" s="1011"/>
      <c r="AJ121" s="1012"/>
      <c r="AK121" s="1013" t="s">
        <v>433</v>
      </c>
      <c r="AL121" s="1011"/>
      <c r="AM121" s="1011"/>
      <c r="AN121" s="1011"/>
      <c r="AO121" s="1012"/>
      <c r="AP121" s="1014" t="s">
        <v>434</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t="s">
        <v>126</v>
      </c>
      <c r="BR121" s="972"/>
      <c r="BS121" s="972"/>
      <c r="BT121" s="972"/>
      <c r="BU121" s="972"/>
      <c r="BV121" s="972" t="s">
        <v>126</v>
      </c>
      <c r="BW121" s="972"/>
      <c r="BX121" s="972"/>
      <c r="BY121" s="972"/>
      <c r="BZ121" s="972"/>
      <c r="CA121" s="972" t="s">
        <v>433</v>
      </c>
      <c r="CB121" s="972"/>
      <c r="CC121" s="972"/>
      <c r="CD121" s="972"/>
      <c r="CE121" s="972"/>
      <c r="CF121" s="966" t="s">
        <v>433</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v>236797</v>
      </c>
      <c r="DH121" s="972"/>
      <c r="DI121" s="972"/>
      <c r="DJ121" s="972"/>
      <c r="DK121" s="972"/>
      <c r="DL121" s="972">
        <v>222016</v>
      </c>
      <c r="DM121" s="972"/>
      <c r="DN121" s="972"/>
      <c r="DO121" s="972"/>
      <c r="DP121" s="972"/>
      <c r="DQ121" s="972">
        <v>204114</v>
      </c>
      <c r="DR121" s="972"/>
      <c r="DS121" s="972"/>
      <c r="DT121" s="972"/>
      <c r="DU121" s="972"/>
      <c r="DV121" s="973">
        <v>9</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467</v>
      </c>
      <c r="AB122" s="1011"/>
      <c r="AC122" s="1011"/>
      <c r="AD122" s="1011"/>
      <c r="AE122" s="1012"/>
      <c r="AF122" s="1013" t="s">
        <v>408</v>
      </c>
      <c r="AG122" s="1011"/>
      <c r="AH122" s="1011"/>
      <c r="AI122" s="1011"/>
      <c r="AJ122" s="1012"/>
      <c r="AK122" s="1013" t="s">
        <v>408</v>
      </c>
      <c r="AL122" s="1011"/>
      <c r="AM122" s="1011"/>
      <c r="AN122" s="1011"/>
      <c r="AO122" s="1012"/>
      <c r="AP122" s="1014" t="s">
        <v>433</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3374639</v>
      </c>
      <c r="BR122" s="1050"/>
      <c r="BS122" s="1050"/>
      <c r="BT122" s="1050"/>
      <c r="BU122" s="1050"/>
      <c r="BV122" s="1050">
        <v>3320621</v>
      </c>
      <c r="BW122" s="1050"/>
      <c r="BX122" s="1050"/>
      <c r="BY122" s="1050"/>
      <c r="BZ122" s="1050"/>
      <c r="CA122" s="1050">
        <v>3270446</v>
      </c>
      <c r="CB122" s="1050"/>
      <c r="CC122" s="1050"/>
      <c r="CD122" s="1050"/>
      <c r="CE122" s="1050"/>
      <c r="CF122" s="1070">
        <v>143.80000000000001</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t="s">
        <v>408</v>
      </c>
      <c r="DH122" s="972"/>
      <c r="DI122" s="972"/>
      <c r="DJ122" s="972"/>
      <c r="DK122" s="972"/>
      <c r="DL122" s="972" t="s">
        <v>408</v>
      </c>
      <c r="DM122" s="972"/>
      <c r="DN122" s="972"/>
      <c r="DO122" s="972"/>
      <c r="DP122" s="972"/>
      <c r="DQ122" s="972" t="s">
        <v>408</v>
      </c>
      <c r="DR122" s="972"/>
      <c r="DS122" s="972"/>
      <c r="DT122" s="972"/>
      <c r="DU122" s="972"/>
      <c r="DV122" s="973" t="s">
        <v>408</v>
      </c>
      <c r="DW122" s="973"/>
      <c r="DX122" s="973"/>
      <c r="DY122" s="973"/>
      <c r="DZ122" s="974"/>
    </row>
    <row r="123" spans="1:130" s="246" customFormat="1" ht="26.25" customHeight="1" x14ac:dyDescent="0.15">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434</v>
      </c>
      <c r="AB123" s="1011"/>
      <c r="AC123" s="1011"/>
      <c r="AD123" s="1011"/>
      <c r="AE123" s="1012"/>
      <c r="AF123" s="1013" t="s">
        <v>408</v>
      </c>
      <c r="AG123" s="1011"/>
      <c r="AH123" s="1011"/>
      <c r="AI123" s="1011"/>
      <c r="AJ123" s="1012"/>
      <c r="AK123" s="1013" t="s">
        <v>408</v>
      </c>
      <c r="AL123" s="1011"/>
      <c r="AM123" s="1011"/>
      <c r="AN123" s="1011"/>
      <c r="AO123" s="1012"/>
      <c r="AP123" s="1014" t="s">
        <v>126</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472</v>
      </c>
      <c r="BP123" s="1058"/>
      <c r="BQ123" s="1117">
        <v>5208178</v>
      </c>
      <c r="BR123" s="1118"/>
      <c r="BS123" s="1118"/>
      <c r="BT123" s="1118"/>
      <c r="BU123" s="1118"/>
      <c r="BV123" s="1118">
        <v>5190027</v>
      </c>
      <c r="BW123" s="1118"/>
      <c r="BX123" s="1118"/>
      <c r="BY123" s="1118"/>
      <c r="BZ123" s="1118"/>
      <c r="CA123" s="1118">
        <v>5268421</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408</v>
      </c>
      <c r="DH123" s="1011"/>
      <c r="DI123" s="1011"/>
      <c r="DJ123" s="1011"/>
      <c r="DK123" s="1012"/>
      <c r="DL123" s="1013" t="s">
        <v>126</v>
      </c>
      <c r="DM123" s="1011"/>
      <c r="DN123" s="1011"/>
      <c r="DO123" s="1011"/>
      <c r="DP123" s="1012"/>
      <c r="DQ123" s="1013" t="s">
        <v>433</v>
      </c>
      <c r="DR123" s="1011"/>
      <c r="DS123" s="1011"/>
      <c r="DT123" s="1011"/>
      <c r="DU123" s="1012"/>
      <c r="DV123" s="1014" t="s">
        <v>126</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126</v>
      </c>
      <c r="AB124" s="1011"/>
      <c r="AC124" s="1011"/>
      <c r="AD124" s="1011"/>
      <c r="AE124" s="1012"/>
      <c r="AF124" s="1013" t="s">
        <v>126</v>
      </c>
      <c r="AG124" s="1011"/>
      <c r="AH124" s="1011"/>
      <c r="AI124" s="1011"/>
      <c r="AJ124" s="1012"/>
      <c r="AK124" s="1013" t="s">
        <v>126</v>
      </c>
      <c r="AL124" s="1011"/>
      <c r="AM124" s="1011"/>
      <c r="AN124" s="1011"/>
      <c r="AO124" s="1012"/>
      <c r="AP124" s="1014" t="s">
        <v>433</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433</v>
      </c>
      <c r="BR124" s="1080"/>
      <c r="BS124" s="1080"/>
      <c r="BT124" s="1080"/>
      <c r="BU124" s="1080"/>
      <c r="BV124" s="1080" t="s">
        <v>434</v>
      </c>
      <c r="BW124" s="1080"/>
      <c r="BX124" s="1080"/>
      <c r="BY124" s="1080"/>
      <c r="BZ124" s="1080"/>
      <c r="CA124" s="1080" t="s">
        <v>126</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408</v>
      </c>
      <c r="DH124" s="1036"/>
      <c r="DI124" s="1036"/>
      <c r="DJ124" s="1036"/>
      <c r="DK124" s="1037"/>
      <c r="DL124" s="1035" t="s">
        <v>126</v>
      </c>
      <c r="DM124" s="1036"/>
      <c r="DN124" s="1036"/>
      <c r="DO124" s="1036"/>
      <c r="DP124" s="1037"/>
      <c r="DQ124" s="1035" t="s">
        <v>467</v>
      </c>
      <c r="DR124" s="1036"/>
      <c r="DS124" s="1036"/>
      <c r="DT124" s="1036"/>
      <c r="DU124" s="1037"/>
      <c r="DV124" s="1038" t="s">
        <v>408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408</v>
      </c>
      <c r="AB125" s="1011"/>
      <c r="AC125" s="1011"/>
      <c r="AD125" s="1011"/>
      <c r="AE125" s="1012"/>
      <c r="AF125" s="1013" t="s">
        <v>433</v>
      </c>
      <c r="AG125" s="1011"/>
      <c r="AH125" s="1011"/>
      <c r="AI125" s="1011"/>
      <c r="AJ125" s="1012"/>
      <c r="AK125" s="1013" t="s">
        <v>126</v>
      </c>
      <c r="AL125" s="1011"/>
      <c r="AM125" s="1011"/>
      <c r="AN125" s="1011"/>
      <c r="AO125" s="1012"/>
      <c r="AP125" s="1014" t="s">
        <v>126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408</v>
      </c>
      <c r="DH125" s="979"/>
      <c r="DI125" s="979"/>
      <c r="DJ125" s="979"/>
      <c r="DK125" s="979"/>
      <c r="DL125" s="979" t="s">
        <v>433</v>
      </c>
      <c r="DM125" s="979"/>
      <c r="DN125" s="979"/>
      <c r="DO125" s="979"/>
      <c r="DP125" s="979"/>
      <c r="DQ125" s="979" t="s">
        <v>433</v>
      </c>
      <c r="DR125" s="979"/>
      <c r="DS125" s="979"/>
      <c r="DT125" s="979"/>
      <c r="DU125" s="979"/>
      <c r="DV125" s="980" t="s">
        <v>433</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467</v>
      </c>
      <c r="AB126" s="1011"/>
      <c r="AC126" s="1011"/>
      <c r="AD126" s="1011"/>
      <c r="AE126" s="1012"/>
      <c r="AF126" s="1013" t="s">
        <v>408</v>
      </c>
      <c r="AG126" s="1011"/>
      <c r="AH126" s="1011"/>
      <c r="AI126" s="1011"/>
      <c r="AJ126" s="1012"/>
      <c r="AK126" s="1013" t="s">
        <v>433</v>
      </c>
      <c r="AL126" s="1011"/>
      <c r="AM126" s="1011"/>
      <c r="AN126" s="1011"/>
      <c r="AO126" s="1012"/>
      <c r="AP126" s="1014" t="s">
        <v>467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126</v>
      </c>
      <c r="DH126" s="972"/>
      <c r="DI126" s="972"/>
      <c r="DJ126" s="972"/>
      <c r="DK126" s="972"/>
      <c r="DL126" s="972" t="s">
        <v>433</v>
      </c>
      <c r="DM126" s="972"/>
      <c r="DN126" s="972"/>
      <c r="DO126" s="972"/>
      <c r="DP126" s="972"/>
      <c r="DQ126" s="972" t="s">
        <v>433</v>
      </c>
      <c r="DR126" s="972"/>
      <c r="DS126" s="972"/>
      <c r="DT126" s="972"/>
      <c r="DU126" s="972"/>
      <c r="DV126" s="973" t="s">
        <v>126</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408</v>
      </c>
      <c r="AB127" s="1011"/>
      <c r="AC127" s="1011"/>
      <c r="AD127" s="1011"/>
      <c r="AE127" s="1012"/>
      <c r="AF127" s="1013" t="s">
        <v>433</v>
      </c>
      <c r="AG127" s="1011"/>
      <c r="AH127" s="1011"/>
      <c r="AI127" s="1011"/>
      <c r="AJ127" s="1012"/>
      <c r="AK127" s="1013" t="s">
        <v>433</v>
      </c>
      <c r="AL127" s="1011"/>
      <c r="AM127" s="1011"/>
      <c r="AN127" s="1011"/>
      <c r="AO127" s="1012"/>
      <c r="AP127" s="1014" t="s">
        <v>408</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126</v>
      </c>
      <c r="DH127" s="972"/>
      <c r="DI127" s="972"/>
      <c r="DJ127" s="972"/>
      <c r="DK127" s="972"/>
      <c r="DL127" s="972" t="s">
        <v>408</v>
      </c>
      <c r="DM127" s="972"/>
      <c r="DN127" s="972"/>
      <c r="DO127" s="972"/>
      <c r="DP127" s="972"/>
      <c r="DQ127" s="972" t="s">
        <v>433</v>
      </c>
      <c r="DR127" s="972"/>
      <c r="DS127" s="972"/>
      <c r="DT127" s="972"/>
      <c r="DU127" s="972"/>
      <c r="DV127" s="973" t="s">
        <v>433</v>
      </c>
      <c r="DW127" s="973"/>
      <c r="DX127" s="973"/>
      <c r="DY127" s="973"/>
      <c r="DZ127" s="974"/>
    </row>
    <row r="128" spans="1:130" s="246" customFormat="1" ht="26.25" customHeight="1" thickBot="1" x14ac:dyDescent="0.2">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t="s">
        <v>467</v>
      </c>
      <c r="AB128" s="1100"/>
      <c r="AC128" s="1100"/>
      <c r="AD128" s="1100"/>
      <c r="AE128" s="1101"/>
      <c r="AF128" s="1102" t="s">
        <v>433</v>
      </c>
      <c r="AG128" s="1100"/>
      <c r="AH128" s="1100"/>
      <c r="AI128" s="1100"/>
      <c r="AJ128" s="1101"/>
      <c r="AK128" s="1102" t="s">
        <v>433</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408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t="s">
        <v>126</v>
      </c>
      <c r="DH128" s="1092"/>
      <c r="DI128" s="1092"/>
      <c r="DJ128" s="1092"/>
      <c r="DK128" s="1092"/>
      <c r="DL128" s="1092" t="s">
        <v>126</v>
      </c>
      <c r="DM128" s="1092"/>
      <c r="DN128" s="1092"/>
      <c r="DO128" s="1092"/>
      <c r="DP128" s="1092"/>
      <c r="DQ128" s="1092" t="s">
        <v>126</v>
      </c>
      <c r="DR128" s="1092"/>
      <c r="DS128" s="1092"/>
      <c r="DT128" s="1092"/>
      <c r="DU128" s="1092"/>
      <c r="DV128" s="1093" t="s">
        <v>433</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2538946</v>
      </c>
      <c r="AB129" s="1011"/>
      <c r="AC129" s="1011"/>
      <c r="AD129" s="1011"/>
      <c r="AE129" s="1012"/>
      <c r="AF129" s="1013">
        <v>2569841</v>
      </c>
      <c r="AG129" s="1011"/>
      <c r="AH129" s="1011"/>
      <c r="AI129" s="1011"/>
      <c r="AJ129" s="1012"/>
      <c r="AK129" s="1013">
        <v>2559919</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433</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492</v>
      </c>
      <c r="X130" s="1126"/>
      <c r="Y130" s="1126"/>
      <c r="Z130" s="1127"/>
      <c r="AA130" s="1010">
        <v>285410</v>
      </c>
      <c r="AB130" s="1011"/>
      <c r="AC130" s="1011"/>
      <c r="AD130" s="1011"/>
      <c r="AE130" s="1012"/>
      <c r="AF130" s="1013">
        <v>285303</v>
      </c>
      <c r="AG130" s="1011"/>
      <c r="AH130" s="1011"/>
      <c r="AI130" s="1011"/>
      <c r="AJ130" s="1012"/>
      <c r="AK130" s="1013">
        <v>286192</v>
      </c>
      <c r="AL130" s="1011"/>
      <c r="AM130" s="1011"/>
      <c r="AN130" s="1011"/>
      <c r="AO130" s="1012"/>
      <c r="AP130" s="1128"/>
      <c r="AQ130" s="1129"/>
      <c r="AR130" s="1129"/>
      <c r="AS130" s="1129"/>
      <c r="AT130" s="1130"/>
      <c r="AU130" s="284"/>
      <c r="AV130" s="284"/>
      <c r="AW130" s="284"/>
      <c r="AX130" s="1119" t="s">
        <v>493</v>
      </c>
      <c r="AY130" s="1002"/>
      <c r="AZ130" s="1002"/>
      <c r="BA130" s="1002"/>
      <c r="BB130" s="1002"/>
      <c r="BC130" s="1002"/>
      <c r="BD130" s="1002"/>
      <c r="BE130" s="1003"/>
      <c r="BF130" s="1156">
        <v>4.7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494</v>
      </c>
      <c r="X131" s="1164"/>
      <c r="Y131" s="1164"/>
      <c r="Z131" s="1165"/>
      <c r="AA131" s="1057">
        <v>2253536</v>
      </c>
      <c r="AB131" s="1036"/>
      <c r="AC131" s="1036"/>
      <c r="AD131" s="1036"/>
      <c r="AE131" s="1037"/>
      <c r="AF131" s="1035">
        <v>2284538</v>
      </c>
      <c r="AG131" s="1036"/>
      <c r="AH131" s="1036"/>
      <c r="AI131" s="1036"/>
      <c r="AJ131" s="1037"/>
      <c r="AK131" s="1035">
        <v>2273727</v>
      </c>
      <c r="AL131" s="1036"/>
      <c r="AM131" s="1036"/>
      <c r="AN131" s="1036"/>
      <c r="AO131" s="1037"/>
      <c r="AP131" s="1166"/>
      <c r="AQ131" s="1167"/>
      <c r="AR131" s="1167"/>
      <c r="AS131" s="1167"/>
      <c r="AT131" s="1168"/>
      <c r="AU131" s="284"/>
      <c r="AV131" s="284"/>
      <c r="AW131" s="284"/>
      <c r="AX131" s="1138" t="s">
        <v>495</v>
      </c>
      <c r="AY131" s="1089"/>
      <c r="AZ131" s="1089"/>
      <c r="BA131" s="1089"/>
      <c r="BB131" s="1089"/>
      <c r="BC131" s="1089"/>
      <c r="BD131" s="1089"/>
      <c r="BE131" s="1090"/>
      <c r="BF131" s="1139" t="s">
        <v>496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4.5483187310000002</v>
      </c>
      <c r="AB132" s="1152"/>
      <c r="AC132" s="1152"/>
      <c r="AD132" s="1152"/>
      <c r="AE132" s="1153"/>
      <c r="AF132" s="1154">
        <v>4.60364415</v>
      </c>
      <c r="AG132" s="1152"/>
      <c r="AH132" s="1152"/>
      <c r="AI132" s="1152"/>
      <c r="AJ132" s="1153"/>
      <c r="AK132" s="1154">
        <v>4.9914963410000004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5.3</v>
      </c>
      <c r="AB133" s="1135"/>
      <c r="AC133" s="1135"/>
      <c r="AD133" s="1135"/>
      <c r="AE133" s="1136"/>
      <c r="AF133" s="1134">
        <v>4.8</v>
      </c>
      <c r="AG133" s="1135"/>
      <c r="AH133" s="1135"/>
      <c r="AI133" s="1135"/>
      <c r="AJ133" s="1136"/>
      <c r="AK133" s="1134">
        <v>4.7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32xwrl/Gv1PwMO3VY/9qFn7WqIHvlbloX6vnoE3phmC/ii4Cn4xjbfSgTQCglYr8C+ZRVZQmU2CRL6TuwjJfw==" saltValue="29kzd0cxFqj5obhCe9/N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1XfZr0B25ILulsUV+WlTLLUTCFlN63Do4jzu5jIIivDsup6GA29jTZd48k1+47bAVsJnJYYpH7jW3KZEgiKlg==" saltValue="Hc74WTq8H4fXwgjfzOrw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BbZseiGeXxgkrx9jLFYuv5oSt7fMsZILW5eKwZIfd8JYFY9IHaCAjc2wUNy76j+qOAuzRAHD6Lv/xL4bPISLA==" saltValue="4T/MMTr83UFuotBHdSxb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849353</v>
      </c>
      <c r="AP9" s="312">
        <v>119999</v>
      </c>
      <c r="AQ9" s="313">
        <v>116834</v>
      </c>
      <c r="AR9" s="314">
        <v>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33079</v>
      </c>
      <c r="AP10" s="315">
        <v>4673</v>
      </c>
      <c r="AQ10" s="316">
        <v>12766</v>
      </c>
      <c r="AR10" s="317">
        <v>-63.4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116741</v>
      </c>
      <c r="AP11" s="315">
        <v>16494</v>
      </c>
      <c r="AQ11" s="316">
        <v>19336</v>
      </c>
      <c r="AR11" s="317">
        <v>-14.7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v>30618</v>
      </c>
      <c r="AP12" s="315">
        <v>4326</v>
      </c>
      <c r="AQ12" s="316">
        <v>1049</v>
      </c>
      <c r="AR12" s="317">
        <v>312.39999999999998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512</v>
      </c>
      <c r="AL13" s="1175"/>
      <c r="AM13" s="1175"/>
      <c r="AN13" s="1176"/>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39235</v>
      </c>
      <c r="AP14" s="315">
        <v>5543</v>
      </c>
      <c r="AQ14" s="316">
        <v>5063</v>
      </c>
      <c r="AR14" s="317">
        <v>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v>6641</v>
      </c>
      <c r="AP15" s="315">
        <v>938</v>
      </c>
      <c r="AQ15" s="316">
        <v>3168</v>
      </c>
      <c r="AR15" s="317">
        <v>-70.400000000000006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-98897</v>
      </c>
      <c r="AP16" s="315">
        <v>-13972</v>
      </c>
      <c r="AQ16" s="316">
        <v>-11723</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976770</v>
      </c>
      <c r="AP17" s="315">
        <v>138001</v>
      </c>
      <c r="AQ17" s="316">
        <v>146494</v>
      </c>
      <c r="AR17" s="317">
        <v>-5.8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14.55</v>
      </c>
      <c r="AP21" s="328">
        <v>13.76</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99.9</v>
      </c>
      <c r="AP22" s="333">
        <v>94.9</v>
      </c>
      <c r="AQ22" s="334">
        <v>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313163</v>
      </c>
      <c r="AP32" s="342">
        <v>44245</v>
      </c>
      <c r="AQ32" s="343">
        <v>73591</v>
      </c>
      <c r="AR32" s="344">
        <v>-39.9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513</v>
      </c>
      <c r="AP34" s="342" t="s">
        <v>513</v>
      </c>
      <c r="AQ34" s="343">
        <v>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50176</v>
      </c>
      <c r="AP35" s="342">
        <v>7089</v>
      </c>
      <c r="AQ35" s="343">
        <v>19214</v>
      </c>
      <c r="AR35" s="344">
        <v>-63.1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36346</v>
      </c>
      <c r="AP36" s="342">
        <v>5135</v>
      </c>
      <c r="AQ36" s="343">
        <v>5293</v>
      </c>
      <c r="AR36" s="344">
        <v>-3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t="s">
        <v>513</v>
      </c>
      <c r="AP37" s="342" t="s">
        <v>513</v>
      </c>
      <c r="AQ37" s="343">
        <v>1256</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t="s">
        <v>513</v>
      </c>
      <c r="AP38" s="345" t="s">
        <v>513</v>
      </c>
      <c r="AQ38" s="346">
        <v>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t="s">
        <v>513</v>
      </c>
      <c r="AP39" s="342" t="s">
        <v>513</v>
      </c>
      <c r="AQ39" s="343">
        <v>-3572</v>
      </c>
      <c r="AR39" s="344" t="s">
        <v>513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-286192</v>
      </c>
      <c r="AP40" s="342">
        <v>-40434</v>
      </c>
      <c r="AQ40" s="343">
        <v>-65248</v>
      </c>
      <c r="AR40" s="344">
        <v>-38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113493</v>
      </c>
      <c r="AP41" s="342">
        <v>16035</v>
      </c>
      <c r="AQ41" s="343">
        <v>30545</v>
      </c>
      <c r="AR41" s="344">
        <v>-47.5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535473</v>
      </c>
      <c r="AN51" s="364">
        <v>71444</v>
      </c>
      <c r="AO51" s="365">
        <v>34.299999999999997</v>
      </c>
      <c r="AP51" s="366">
        <v>119685</v>
      </c>
      <c r="AQ51" s="367">
        <v>0</v>
      </c>
      <c r="AR51" s="368">
        <v>34.299999999999997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487294</v>
      </c>
      <c r="AN52" s="372">
        <v>65016</v>
      </c>
      <c r="AO52" s="373">
        <v>111.6</v>
      </c>
      <c r="AP52" s="374">
        <v>68464</v>
      </c>
      <c r="AQ52" s="375">
        <v>18.399999999999999</v>
      </c>
      <c r="AR52" s="376">
        <v>93.2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254580</v>
      </c>
      <c r="AN53" s="364">
        <v>34505</v>
      </c>
      <c r="AO53" s="365">
        <v>-51.7</v>
      </c>
      <c r="AP53" s="366">
        <v>128611</v>
      </c>
      <c r="AQ53" s="367">
        <v>7.5</v>
      </c>
      <c r="AR53" s="368">
        <v>-59.2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183758</v>
      </c>
      <c r="AN54" s="372">
        <v>24906</v>
      </c>
      <c r="AO54" s="373">
        <v>-61.7</v>
      </c>
      <c r="AP54" s="374">
        <v>61552</v>
      </c>
      <c r="AQ54" s="375">
        <v>-10.1</v>
      </c>
      <c r="AR54" s="376">
        <v>-51.6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427762</v>
      </c>
      <c r="AN55" s="364">
        <v>58969</v>
      </c>
      <c r="AO55" s="365">
        <v>70.900000000000006</v>
      </c>
      <c r="AP55" s="366">
        <v>119882</v>
      </c>
      <c r="AQ55" s="367">
        <v>-6.8</v>
      </c>
      <c r="AR55" s="368">
        <v>77.7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305714</v>
      </c>
      <c r="AN56" s="372">
        <v>42144</v>
      </c>
      <c r="AO56" s="373">
        <v>69.2</v>
      </c>
      <c r="AP56" s="374">
        <v>66481</v>
      </c>
      <c r="AQ56" s="375">
        <v>8</v>
      </c>
      <c r="AR56" s="376">
        <v>61.2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388011</v>
      </c>
      <c r="AN57" s="364">
        <v>54267</v>
      </c>
      <c r="AO57" s="365">
        <v>-8</v>
      </c>
      <c r="AP57" s="366">
        <v>116162</v>
      </c>
      <c r="AQ57" s="367">
        <v>-3.1</v>
      </c>
      <c r="AR57" s="368">
        <v>-4.9000000000000004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259944</v>
      </c>
      <c r="AN58" s="372">
        <v>36356</v>
      </c>
      <c r="AO58" s="373">
        <v>-13.7</v>
      </c>
      <c r="AP58" s="374">
        <v>61562</v>
      </c>
      <c r="AQ58" s="375">
        <v>-7.4</v>
      </c>
      <c r="AR58" s="376">
        <v>-6.3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409815</v>
      </c>
      <c r="AN59" s="364">
        <v>57900</v>
      </c>
      <c r="AO59" s="365">
        <v>6.7</v>
      </c>
      <c r="AP59" s="366">
        <v>121449</v>
      </c>
      <c r="AQ59" s="367">
        <v>4.5999999999999996</v>
      </c>
      <c r="AR59" s="368">
        <v>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283258</v>
      </c>
      <c r="AN60" s="372">
        <v>40019</v>
      </c>
      <c r="AO60" s="373">
        <v>10.1</v>
      </c>
      <c r="AP60" s="374">
        <v>62922</v>
      </c>
      <c r="AQ60" s="375">
        <v>2.2000000000000002</v>
      </c>
      <c r="AR60" s="376">
        <v>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403128</v>
      </c>
      <c r="AN61" s="379">
        <v>55417</v>
      </c>
      <c r="AO61" s="380">
        <v>10.4</v>
      </c>
      <c r="AP61" s="381">
        <v>121158</v>
      </c>
      <c r="AQ61" s="382">
        <v>0.4</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303994</v>
      </c>
      <c r="AN62" s="372">
        <v>41688</v>
      </c>
      <c r="AO62" s="373">
        <v>23.1</v>
      </c>
      <c r="AP62" s="374">
        <v>64196</v>
      </c>
      <c r="AQ62" s="375">
        <v>2.2000000000000002</v>
      </c>
      <c r="AR62" s="376">
        <v>20.9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jpr+s3wR8hzGp3kkFEPzJ79VHvhCVqBj32jTVILhal3n0bovsx5TZigYFeh2K44gO84wydtyLFiqtejgIaBkQ==" saltValue="2+AQYUI0KIeDw62NAXeV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ElmuO3K0MX6Y8/E3KIBXhSoqu8mNEKj2PqKZaC/aJfkPfEh0QByjhzC53pD7CD6P+mNRS7lPXtmgUbVyiJTBA==" saltValue="lFrbp8at3+j8uOYc5My2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BK0QF4M9ERhHF0mJGdDcYtNhh3NgLMevOjqUBPmcXxtf0E+jLxwj8adJOOqDeFocGeFGsO8x5ILclKpDTeng==" saltValue="HXnZBM5bRzZ0XDKo+iMX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39.85</v>
      </c>
      <c r="G47" s="12">
        <v>36.46</v>
      </c>
      <c r="H47" s="12">
        <v>33.29</v>
      </c>
      <c r="I47" s="12">
        <v>29.59</v>
      </c>
      <c r="J47" s="13">
        <v>28.11</v>
      </c>
    </row>
    <row r="48" spans="2:10" ht="57.75" customHeight="1" x14ac:dyDescent="0.15">
      <c r="B48" s="14"/>
      <c r="C48" s="1196" t="s">
        <v>4</v>
      </c>
      <c r="D48" s="1196"/>
      <c r="E48" s="1197"/>
      <c r="F48" s="15">
        <v>10.11</v>
      </c>
      <c r="G48" s="16">
        <v>4.92</v>
      </c>
      <c r="H48" s="16">
        <v>4.5999999999999996</v>
      </c>
      <c r="I48" s="16">
        <v>5.97</v>
      </c>
      <c r="J48" s="17">
        <v>4.4000000000000004</v>
      </c>
    </row>
    <row r="49" spans="2:10" ht="57.75" customHeight="1" thickBot="1" x14ac:dyDescent="0.2">
      <c r="B49" s="18"/>
      <c r="C49" s="1198" t="s">
        <v>5</v>
      </c>
      <c r="D49" s="1198"/>
      <c r="E49" s="1199"/>
      <c r="F49" s="19">
        <v>0.42</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ACLVIbh0euhOPuk1dN5/JBG2NIjfaRRzEQ2zGJ8EybhqF8Il1hqaN4gNPcCVITHmiWgNY6K3bW2RGIFF72BIA==" saltValue="Vj/NdReDYNnJe1mIDW8e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2020-03-05T09:11:56Z</cp:lastPrinted>
  <dcterms:created xsi:type="dcterms:W3CDTF">2020-02-10T03:17:37Z</dcterms:created>
  <dcterms:modified xsi:type="dcterms:W3CDTF">2020-09-02T06:37:07Z</dcterms:modified>
  <cp:category/>
</cp:coreProperties>
</file>