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チェック済み入れ\01_〇\"/>
    </mc:Choice>
  </mc:AlternateContent>
  <bookViews>
    <workbookView xWindow="0" yWindow="0" windowWidth="15345" windowHeight="53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s="1"/>
  <c r="U35" i="10" l="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<sst xmlns="http://schemas.openxmlformats.org/spreadsheetml/2006/main" count="1145" uniqueCount="593">
  <si>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</si>
  <si>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</si>
  <si>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</si>
  <si>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</si>
  <si>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</si>
  <si>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</si>
  <si>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</si>
  <si>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</si>
  <si>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</si>
  <si>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</si>
  <si>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</si>
  <si>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</si>
  <si>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</si>
  <si>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</si>
  <si>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</si>
  <si>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</si>
  <si>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</si>
  <si>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</si>
  <si>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</si>
  <si>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</si>
  <si>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</si>
  <si>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</si>
  <si>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</si>
  <si>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</si>
  <si>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</si>
  <si>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</si>
  <si>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</si>
  <si>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</si>
  <si>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</si>
  <si>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</si>
  <si>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</si>
  <si>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</si>
  <si>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</si>
  <si>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</si>
  <si>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</si>
  <si>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</si>
  <si>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</si>
  <si>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</si>
  <si>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</si>
  <si>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</si>
  <si>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</si>
  <si>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</si>
  <si>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</si>
  <si>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</si>
  <si>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</si>
  <si>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</si>
  <si>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</si>
  <si>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</si>
  <si>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</si>
  <si>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</si>
  <si>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</si>
  <si>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</si>
  <si>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</si>
  <si>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</si>
  <si>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</si>
  <si>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</si>
  <si>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</si>
  <si>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</si>
  <si>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</si>
  <si>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</si>
  <si>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</si>
  <si>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</si>
  <si>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</si>
  <si>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</si>
  <si>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</si>
  <si>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</si>
  <si>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</si>
  <si>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</si>
  <si>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</si>
  <si>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</si>
  <si>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</si>
  <si>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</si>
  <si>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</si>
  <si>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</si>
  <si>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</si>
  <si>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</si>
  <si>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</si>
  <si>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</si>
  <si>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</si>
  <si>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</si>
  <si>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</si>
  <si>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</si>
  <si>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</si>
  <si>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</si>
  <si>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</si>
  <si>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</si>
  <si>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</si>
  <si>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</si>
  <si>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</si>
  <si>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</si>
  <si>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</si>
  <si>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</si>
  <si>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</si>
  <si>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</si>
  <si>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</si>
  <si>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</si>
  <si>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</si>
  <si>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</si>
  <si>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</si>
  <si>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</si>
  <si>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</si>
  <si>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</si>
  <si>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</si>
  <si>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</si>
  <si>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</si>
  <si>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</si>
  <si>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</si>
  <si>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</si>
  <si>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</si>
  <si>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</si>
  <si>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</si>
  <si>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</si>
  <si>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</si>
  <si>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</si>
  <si>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</si>
  <si>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</si>
  <si>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</si>
  <si>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</si>
  <si>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</si>
  <si>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</si>
  <si>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</si>
  <si>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</si>
  <si>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</si>
  <si>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</si>
  <si>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</si>
  <si>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</si>
  <si>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</si>
  <si>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</si>
  <si>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</si>
  <si>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</si>
  <si>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</si>
  <si>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</si>
  <si>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</si>
  <si>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</si>
  <si>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</si>
  <si>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</si>
  <si>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</si>
  <si>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</si>
  <si>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</si>
  <si>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</si>
  <si>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</si>
  <si>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</si>
  <si>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</si>
  <si>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</si>
  <si>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</si>
  <si>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</si>
  <si>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</si>
  <si>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</si>
  <si>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</si>
  <si>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</si>
  <si>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</si>
  <si>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</si>
  <si>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</si>
  <si>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</si>
  <si>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</si>
  <si>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</si>
  <si>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</si>
  <si>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</si>
  <si>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</si>
  <si>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</si>
  <si>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</si>
  <si>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</si>
  <si>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</si>
  <si>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</si>
  <si>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</si>
  <si>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</si>
  <si>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</si>
  <si>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</si>
  <si>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</si>
  <si>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</si>
  <si>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</si>
  <si>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</si>
  <si>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</si>
  <si>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</si>
  <si>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</si>
  <si>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</si>
  <si>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</si>
  <si>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</si>
  <si>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</si>
  <si>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</si>
  <si>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</si>
  <si>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</si>
  <si>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</si>
  <si>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</si>
  <si>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</si>
  <si>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</si>
  <si>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</si>
  <si>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</si>
  <si>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</si>
  <si>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</si>
  <si>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</si>
  <si>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</si>
  <si>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</si>
  <si>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</si>
  <si>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</si>
  <si>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</si>
  <si>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</si>
  <si>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</si>
  <si>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</si>
  <si>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</si>
  <si>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</si>
  <si>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</si>
  <si>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</si>
  <si>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</si>
  <si>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</si>
  <si>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</si>
  <si>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</si>
  <si>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</si>
  <si>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</si>
  <si>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</si>
  <si>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千葉県長柄町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</si>
  <si>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</si>
  <si>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</si>
  <si>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</si>
  <si>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</si>
  <si>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</si>
  <si>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</si>
  <si>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</si>
  <si>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</si>
  <si>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</si>
  <si>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</si>
  <si>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</si>
  <si>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</si>
  <si>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</si>
  <si>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</si>
  <si>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</si>
  <si>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</si>
  <si>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</si>
  <si>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</si>
  <si>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</si>
  <si>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</si>
  <si>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</si>
  <si>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</si>
  <si>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</si>
  <si>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</si>
  <si>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</si>
  <si>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</si>
  <si>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</si>
  <si>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</si>
  <si>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</si>
  <si>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</si>
  <si>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</si>
  <si>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</si>
  <si>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</si>
  <si>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</si>
  <si>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</si>
  <si>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</si>
  <si>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</si>
  <si>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</si>
  <si>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</si>
  <si>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</si>
  <si>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</si>
  <si>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</si>
  <si>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</si>
  <si>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</si>
  <si>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</si>
  <si>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</si>
  <si>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</si>
  <si>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</si>
  <si>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</si>
  <si>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</si>
  <si>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</si>
  <si>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</si>
  <si>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</si>
  <si>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</si>
  <si>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</si>
  <si>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</si>
  <si>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</si>
  <si>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</si>
  <si>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</si>
  <si>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</si>
  <si>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</si>
  <si>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</si>
  <si>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</si>
  <si>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</si>
  <si>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</si>
  <si>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</si>
  <si>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</si>
  <si>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</si>
  <si>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</si>
  <si>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</si>
  <si>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</si>
  <si>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</si>
  <si>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</si>
  <si>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</si>
  <si>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</si>
  <si>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</si>
  <si>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</si>
  <si>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</si>
  <si>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</si>
  <si>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</si>
  <si>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</si>
  <si>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</si>
  <si>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</si>
  <si>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</si>
  <si>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</si>
  <si>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</si>
  <si>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</si>
  <si>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</si>
  <si>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</si>
  <si>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</si>
  <si>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</si>
  <si>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</si>
  <si>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</si>
  <si>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</si>
  <si>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</si>
  <si>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</si>
  <si>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</si>
  <si>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</si>
  <si>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</si>
  <si>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</si>
  <si>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</si>
  <si>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</si>
  <si>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</si>
  <si>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</si>
  <si>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</si>
  <si>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</si>
  <si>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</si>
  <si>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</si>
  <si>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</si>
  <si>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</si>
  <si>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</si>
  <si>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</si>
  <si>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</si>
  <si>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</si>
  <si>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</si>
  <si>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</si>
  <si>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</si>
  <si>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</si>
  <si>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</si>
  <si>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</si>
  <si>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</si>
  <si>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</si>
  <si>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</si>
  <si>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</si>
  <si>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</si>
  <si>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</si>
  <si>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</si>
  <si>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</si>
  <si>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</si>
  <si>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</si>
  <si>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</si>
  <si>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</si>
  <si>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</si>
  <si>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</si>
  <si>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</si>
  <si>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</si>
  <si>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</si>
  <si>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</si>
  <si>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</si>
  <si>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</si>
  <si>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</si>
  <si>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</si>
  <si>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</si>
  <si>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</si>
  <si>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</si>
  <si>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</si>
  <si>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</si>
  <si>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</si>
  <si>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</si>
  <si>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千葉県長柄町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</si>
  <si>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</si>
  <si>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</si>
  <si>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</si>
  <si>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</si>
  <si>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</si>
  <si>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</si>
  <si>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</si>
  <si>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</si>
  <si>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</si>
  <si>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</si>
  <si>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</si>
  <si>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</si>
  <si>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</si>
  <si>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</si>
  <si>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</si>
  <si>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</si>
  <si>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</si>
  <si>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</si>
  <si>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</si>
  <si>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</si>
  <si>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</si>
  <si>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</si>
  <si>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</si>
  <si>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</si>
  <si>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</si>
  <si>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</si>
  <si>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</si>
  <si>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</si>
  <si>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</si>
  <si>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</si>
  <si>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</si>
  <si>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</si>
  <si>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</si>
  <si>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</si>
  <si>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</si>
  <si>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</si>
  <si>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</si>
  <si>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</si>
  <si>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</si>
  <si>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</si>
  <si>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</si>
  <si>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</si>
  <si>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</si>
  <si>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</si>
  <si>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</si>
  <si>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</si>
  <si>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</si>
  <si>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</si>
  <si>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</si>
  <si>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</si>
  <si>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</si>
  <si>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</si>
  <si>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</si>
  <si>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</si>
  <si>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</si>
  <si>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</si>
  <si>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</si>
  <si>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</si>
  <si>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</si>
  <si>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</si>
  <si>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</si>
  <si>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</si>
  <si>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</si>
  <si>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</si>
  <si>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</si>
  <si>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</si>
  <si>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</si>
  <si>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</si>
  <si>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</si>
  <si>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</si>
  <si>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</si>
  <si>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</si>
  <si>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</si>
  <si>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</si>
  <si>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</si>
  <si>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</si>
  <si>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</si>
  <si>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</si>
  <si>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</si>
  <si>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</si>
  <si>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</si>
  <si>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</si>
  <si>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</si>
  <si>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</si>
  <si>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</si>
  <si>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</si>
  <si>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</si>
  <si>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</si>
  <si>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</si>
  <si>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</si>
  <si>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</si>
  <si>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</si>
  <si>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</si>
  <si>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</si>
  <si>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</si>
  <si>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</si>
  <si>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</si>
  <si>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</si>
  <si>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浄化槽事業特別会計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</si>
  <si>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</si>
  <si>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</si>
  <si>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</si>
  <si>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</si>
  <si>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</si>
  <si>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</si>
  <si>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</si>
  <si>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</si>
  <si>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</si>
  <si>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</si>
  <si>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</si>
  <si>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</si>
  <si>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</si>
  <si>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</si>
  <si>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</si>
  <si>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</si>
  <si>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</si>
  <si>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</si>
  <si>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</si>
  <si>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</si>
  <si>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</si>
  <si>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</si>
  <si>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</si>
  <si>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</si>
  <si>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</si>
  <si>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</si>
  <si>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</si>
  <si>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</si>
  <si>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</si>
  <si>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</si>
  <si>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</si>
  <si>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</si>
  <si>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</si>
  <si>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</si>
  <si>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</si>
  <si>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</si>
  <si>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</si>
  <si>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</si>
  <si>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</si>
  <si>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</si>
  <si>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</si>
  <si>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</si>
  <si>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</si>
  <si>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</si>
  <si>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</si>
  <si>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</si>
  <si>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</si>
  <si>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</si>
  <si>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</si>
  <si>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</si>
  <si>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</si>
  <si>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</si>
  <si>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</si>
  <si>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</si>
  <si>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</si>
  <si>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</si>
  <si>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</si>
  <si>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</si>
  <si>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</si>
  <si>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</si>
  <si>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</si>
  <si>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</si>
  <si>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</si>
  <si>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</si>
  <si>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</si>
  <si>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</si>
  <si>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</si>
  <si>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</si>
  <si>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</si>
  <si>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</si>
  <si>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</si>
  <si>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</si>
  <si>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</si>
  <si>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</si>
  <si>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</si>
  <si>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</si>
  <si>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</si>
  <si>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</si>
  <si>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</si>
  <si>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</si>
  <si>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</si>
  <si>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</si>
  <si>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</si>
  <si>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</si>
  <si>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</si>
  <si>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</si>
  <si>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</si>
  <si>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</si>
  <si>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</si>
  <si>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</si>
  <si>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</si>
  <si>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9.96</t>
  </si>
  <si>
    <t>▲ 10.53</t>
  </si>
  <si>
    <t>▲ 3.88</t>
  </si>
  <si>
    <t>▲ 1.88</t>
  </si>
  <si>
    <t>一般会計</t>
  </si>
  <si>
    <t>国民健康保険特別会計</t>
  </si>
  <si>
    <t>介護保険特別会計</t>
  </si>
  <si>
    <t>後期高齢者医療特別会計</t>
  </si>
  <si>
    <t>農業集落排水事業特別会計</t>
  </si>
  <si>
    <t>浄化槽事業特別会計</t>
  </si>
  <si>
    <t>その他会計（赤字）</t>
  </si>
  <si>
    <t>その他会計（黒字）</t>
  </si>
  <si>
    <t>-</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</si>
  <si>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</si>
  <si>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長生郡市広域市町村圏組合（火葬場・斎場会計）</t>
    <rPh sb="0" eb="3">
      <t>チョウセイグン</t>
    </rPh>
    <rPh sb="3" eb="4">
      <t>シ</t>
    </rPh>
    <rPh sb="4" eb="6">
      <t>コウイキ</t>
    </rPh>
    <rPh sb="6" eb="9">
      <t>シチョウソン</t>
    </rPh>
    <rPh sb="9" eb="10">
      <t>ケン</t>
    </rPh>
    <rPh sb="10" eb="12">
      <t>クミアイ</t>
    </rPh>
    <rPh sb="13" eb="15">
      <t>カソウ</t>
    </rPh>
    <rPh sb="15" eb="16">
      <t>ジョウ</t>
    </rPh>
    <rPh sb="17" eb="19">
      <t>サイジョウ</t>
    </rPh>
    <rPh sb="19" eb="21">
      <t>カイケイ</t>
    </rPh>
    <phoneticPr fontId="2"/>
  </si>
  <si>
    <t>長生郡市広域市町村圏組合（水道会計）</t>
    <rPh sb="13" eb="15">
      <t>スイドウ</t>
    </rPh>
    <rPh sb="15" eb="17">
      <t>カイケイ</t>
    </rPh>
    <phoneticPr fontId="2"/>
  </si>
  <si>
    <t>長生郡市広域市町村圏組合（病院会計）</t>
    <rPh sb="13" eb="15">
      <t>ビョウイン</t>
    </rPh>
    <rPh sb="15" eb="17">
      <t>カイケイ</t>
    </rPh>
    <phoneticPr fontId="2"/>
  </si>
  <si>
    <t>九十九里地域水道企業団</t>
    <rPh sb="0" eb="4">
      <t>クジュウクリ</t>
    </rPh>
    <rPh sb="4" eb="6">
      <t>チイキ</t>
    </rPh>
    <rPh sb="6" eb="8">
      <t>スイドウ</t>
    </rPh>
    <rPh sb="8" eb="10">
      <t>キギョウ</t>
    </rPh>
    <rPh sb="10" eb="11">
      <t>ダン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</si>
  <si>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</si>
  <si>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</si>
  <si>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</si>
  <si>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9">
      <t>トクベツカイケイ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</si>
  <si>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</si>
  <si>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2"/>
  </si>
  <si>
    <t>長柄町公共施設整備等基金</t>
    <rPh sb="0" eb="3">
      <t>ナガラマチ</t>
    </rPh>
    <rPh sb="3" eb="5">
      <t>コウキョウ</t>
    </rPh>
    <rPh sb="5" eb="7">
      <t>シセツ</t>
    </rPh>
    <rPh sb="7" eb="9">
      <t>セイビ</t>
    </rPh>
    <rPh sb="9" eb="10">
      <t>トウ</t>
    </rPh>
    <rPh sb="10" eb="12">
      <t>キキン</t>
    </rPh>
    <phoneticPr fontId="11"/>
  </si>
  <si>
    <t>福祉振興基金</t>
    <rPh sb="0" eb="2">
      <t>フクシ</t>
    </rPh>
    <rPh sb="2" eb="4">
      <t>シンコウ</t>
    </rPh>
    <rPh sb="4" eb="6">
      <t>キキン</t>
    </rPh>
    <phoneticPr fontId="11"/>
  </si>
  <si>
    <t>長柄町東日本大震災復興基金</t>
    <rPh sb="0" eb="3">
      <t>ナガラマチ</t>
    </rPh>
    <rPh sb="3" eb="4">
      <t>ヒガシ</t>
    </rPh>
    <rPh sb="4" eb="6">
      <t>ニホン</t>
    </rPh>
    <rPh sb="6" eb="9">
      <t>ダイシンサイ</t>
    </rPh>
    <rPh sb="9" eb="11">
      <t>フッコウ</t>
    </rPh>
    <rPh sb="11" eb="13">
      <t>キキン</t>
    </rPh>
    <phoneticPr fontId="11"/>
  </si>
  <si>
    <t>－</t>
    <phoneticPr fontId="11"/>
  </si>
  <si>
    <t>－</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</si>
  <si>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</si>
  <si>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</si>
  <si>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</si>
  <si>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は、比較的新しい公共施設が多いため、有形固定資産減価償却率は、全国平均、千葉県平均に比して低くなっている、また過去に当該有形固定資産を取得する際には、なるべく基金を活用する方針をとってきたことから、起債が抑えられてきたため、将来負担比率は低くなっている。今後施設維持管理、長寿命化又はスクラップ＆ビルドを実行する場合は、財政の各種指標を勘案し、基金活用や起債活用を計画的に進める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</si>
  <si>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</si>
  <si>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</si>
  <si>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</si>
  <si>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</si>
  <si>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</si>
  <si>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</si>
  <si>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</si>
  <si>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人口減少の傾向が顕著な本町は、歳入の減少などを見込んできたため、起債活用の抑制や、基金の活用など、負債の計画的なコントロールを行ってきたので、将来負担比率や、実質公債費比率ともに低くなっている。ただ今後税収の大幅な伸びは見込みにくいことから、施設の維持管理費用等などでの財政支出増が見込まれること、また本町の財政規模がそもそも小さいことから、起債を活用した事業を行った場合（例　平成２７年度　0.8→平成２８年度　25.4）などは比率が急上昇するので、今後の継続性などを視野に入れつつ対応したい。</t>
    <rPh sb="0" eb="2">
      <t>ジンコウ</t>
    </rPh>
    <rPh sb="2" eb="4">
      <t>ゲンショウ</t>
    </rPh>
    <rPh sb="5" eb="7">
      <t>ケイコウ</t>
    </rPh>
    <rPh sb="8" eb="10">
      <t>ケンチョ</t>
    </rPh>
    <rPh sb="11" eb="13">
      <t>ホンチョウ</t>
    </rPh>
    <rPh sb="15" eb="17">
      <t>サイニュウ</t>
    </rPh>
    <rPh sb="18" eb="20">
      <t>ゲンショウ</t>
    </rPh>
    <rPh sb="23" eb="25">
      <t>ミコ</t>
    </rPh>
    <rPh sb="32" eb="34">
      <t>キサイ</t>
    </rPh>
    <rPh sb="34" eb="36">
      <t>カツヨウ</t>
    </rPh>
    <rPh sb="37" eb="39">
      <t>ヨクセイ</t>
    </rPh>
    <rPh sb="41" eb="43">
      <t>キキン</t>
    </rPh>
    <rPh sb="44" eb="46">
      <t>カツヨウ</t>
    </rPh>
    <rPh sb="49" eb="51">
      <t>フサイ</t>
    </rPh>
    <rPh sb="52" eb="55">
      <t>ケイカクテキ</t>
    </rPh>
    <rPh sb="63" eb="64">
      <t>オコナ</t>
    </rPh>
    <rPh sb="71" eb="73">
      <t>ショウライ</t>
    </rPh>
    <rPh sb="73" eb="75">
      <t>フタン</t>
    </rPh>
    <rPh sb="75" eb="77">
      <t>ヒリツ</t>
    </rPh>
    <rPh sb="79" eb="81">
      <t>ジッシツ</t>
    </rPh>
    <rPh sb="81" eb="83">
      <t>コウサイ</t>
    </rPh>
    <rPh sb="83" eb="84">
      <t>ヒ</t>
    </rPh>
    <rPh sb="84" eb="86">
      <t>ヒリツ</t>
    </rPh>
    <rPh sb="89" eb="90">
      <t>ヒク</t>
    </rPh>
    <rPh sb="99" eb="101">
      <t>コンゴ</t>
    </rPh>
    <rPh sb="101" eb="103">
      <t>ゼイシュウ</t>
    </rPh>
    <rPh sb="104" eb="106">
      <t>オオハバ</t>
    </rPh>
    <rPh sb="107" eb="108">
      <t>ノ</t>
    </rPh>
    <rPh sb="110" eb="112">
      <t>ミコ</t>
    </rPh>
    <rPh sb="121" eb="123">
      <t>シセツ</t>
    </rPh>
    <rPh sb="124" eb="126">
      <t>イジ</t>
    </rPh>
    <rPh sb="126" eb="128">
      <t>カンリ</t>
    </rPh>
    <rPh sb="128" eb="130">
      <t>ヒヨウ</t>
    </rPh>
    <rPh sb="130" eb="131">
      <t>トウ</t>
    </rPh>
    <rPh sb="135" eb="137">
      <t>ザイセイ</t>
    </rPh>
    <rPh sb="137" eb="139">
      <t>シシュツ</t>
    </rPh>
    <rPh sb="139" eb="140">
      <t>ゾウ</t>
    </rPh>
    <rPh sb="141" eb="143">
      <t>ミコ</t>
    </rPh>
    <rPh sb="151" eb="153">
      <t>ホンチョウ</t>
    </rPh>
    <rPh sb="154" eb="156">
      <t>ザイセイ</t>
    </rPh>
    <rPh sb="156" eb="158">
      <t>キボ</t>
    </rPh>
    <rPh sb="163" eb="164">
      <t>チイ</t>
    </rPh>
    <rPh sb="171" eb="173">
      <t>キサイ</t>
    </rPh>
    <rPh sb="174" eb="176">
      <t>カツヨウ</t>
    </rPh>
    <rPh sb="178" eb="180">
      <t>ジギョウ</t>
    </rPh>
    <rPh sb="181" eb="182">
      <t>オコナ</t>
    </rPh>
    <rPh sb="184" eb="186">
      <t>バアイ</t>
    </rPh>
    <rPh sb="187" eb="188">
      <t>レイ</t>
    </rPh>
    <rPh sb="189" eb="191">
      <t>ヘイセイ</t>
    </rPh>
    <rPh sb="193" eb="195">
      <t>ネンド</t>
    </rPh>
    <rPh sb="200" eb="202">
      <t>ヘイセイ</t>
    </rPh>
    <rPh sb="204" eb="206">
      <t>ネンド</t>
    </rPh>
    <rPh sb="215" eb="217">
      <t>ヒリツ</t>
    </rPh>
    <rPh sb="218" eb="221">
      <t>キュウジョウショウ</t>
    </rPh>
    <rPh sb="226" eb="228">
      <t>コンゴ</t>
    </rPh>
    <rPh sb="229" eb="232">
      <t>ケイゾクセイ</t>
    </rPh>
    <rPh sb="235" eb="237">
      <t>シヤ</t>
    </rPh>
    <rPh sb="238" eb="239">
      <t>イ</t>
    </rPh>
    <rPh sb="242" eb="244">
      <t>タイオウ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</si>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</sst>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119882</c:v>
                </c:pt>
                <c:pt idx="4">
                  <c:v>116162</c:v>
                </c:pt>
              </c:numCache>
            </c:numRef>
          </c:val>
          <c:smooth val="0"/>
          <c:extLst>
            <c:ext xmlns:c16="http://schemas.microsoft.com/office/drawing/2014/chart" uri="{C3380CC4-5D6E-409C-BE32-E72D297353CC}">
              <c16:uniqueId val="{00000000-375E-4DE6-93D1-60FD5C21C8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53182</c:v>
                </c:pt>
                <c:pt idx="1">
                  <c:v>71444</c:v>
                </c:pt>
                <c:pt idx="2">
                  <c:v>34505</c:v>
                </c:pt>
                <c:pt idx="3">
                  <c:v>58969</c:v>
                </c:pt>
                <c:pt idx="4">
                  <c:v>54267</c:v>
                </c:pt>
              </c:numCache>
            </c:numRef>
          </c:val>
          <c:smooth val="0"/>
          <c:extLst>
            <c:ext xmlns:c16="http://schemas.microsoft.com/office/drawing/2014/chart" uri="{C3380CC4-5D6E-409C-BE32-E72D297353CC}">
              <c16:uniqueId val="{00000001-375E-4DE6-93D1-60FD5C21C8C9}"/>
            </c:ext>
          </c:extLst>
        </c:ser>
        <c:dLbls>
          <c:showLegendKey val="0"/>
          <c:showVal val="0"/>
          <c:showCatName val="0"/>
          <c:showSerName val="0"/>
          <c:showPercent val="0"/>
          <c:showBubbleSize val="0"/>
        </c:dLbls>
        <c:marker val="1"/>
        <c:smooth val="0"/>
        <c:axId val="205482232"/>
        <c:axId val="272015672"/>
      </c:lineChart>
      <c:catAx>
        <c:axId val="205482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015672"/>
        <c:crosses val="autoZero"/>
        <c:auto val="1"/>
        <c:lblAlgn val="ctr"/>
        <c:lblOffset val="100"/>
        <c:tickLblSkip val="1"/>
        <c:tickMarkSkip val="1"/>
        <c:noMultiLvlLbl val="0"/>
      </c:catAx>
      <c:valAx>
        <c:axId val="272015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82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3.93</c:v>
                </c:pt>
                <c:pt idx="1">
                  <c:v>10.11</c:v>
                </c:pt>
                <c:pt idx="2">
                  <c:v>4.92</c:v>
                </c:pt>
                <c:pt idx="3">
                  <c:v>4.5999999999999996</c:v>
                </c:pt>
                <c:pt idx="4">
                  <c:v>5.97</c:v>
                </c:pt>
              </c:numCache>
            </c:numRef>
          </c:val>
          <c:extLst>
            <c:ext xmlns:c16="http://schemas.microsoft.com/office/drawing/2014/chart" uri="{C3380CC4-5D6E-409C-BE32-E72D297353CC}">
              <c16:uniqueId val="{00000000-9F60-4913-95B8-0EA4C2E8D9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40.33</c:v>
                </c:pt>
                <c:pt idx="1">
                  <c:v>39.85</c:v>
                </c:pt>
                <c:pt idx="2">
                  <c:v>36.46</c:v>
                </c:pt>
                <c:pt idx="3">
                  <c:v>33.29</c:v>
                </c:pt>
                <c:pt idx="4">
                  <c:v>29.59</c:v>
                </c:pt>
              </c:numCache>
            </c:numRef>
          </c:val>
          <c:extLst>
            <c:ext xmlns:c16="http://schemas.microsoft.com/office/drawing/2014/chart" uri="{C3380CC4-5D6E-409C-BE32-E72D297353CC}">
              <c16:uniqueId val="{00000001-9F60-4913-95B8-0EA4C2E8D973}"/>
            </c:ext>
          </c:extLst>
        </c:ser>
        <c:dLbls>
          <c:showLegendKey val="0"/>
          <c:showVal val="0"/>
          <c:showCatName val="0"/>
          <c:showSerName val="0"/>
          <c:showPercent val="0"/>
          <c:showBubbleSize val="0"/>
        </c:dLbls>
        <c:gapWidth val="250"/>
        <c:overlap val="100"/>
        <c:axId val="272017240"/>
        <c:axId val="27201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-9.9600000000000009</c:v>
                </c:pt>
                <c:pt idx="1">
                  <c:v>0.42</c:v>
                </c:pt>
                <c:pt idx="2">
                  <c:v>-10.53</c:v>
                </c:pt>
                <c:pt idx="3">
                  <c:v>-3.88</c:v>
                </c:pt>
                <c:pt idx="4">
                  <c:v>-1.88</c:v>
                </c:pt>
              </c:numCache>
            </c:numRef>
          </c:val>
          <c:smooth val="0"/>
          <c:extLst>
            <c:ext xmlns:c16="http://schemas.microsoft.com/office/drawing/2014/chart" uri="{C3380CC4-5D6E-409C-BE32-E72D297353CC}">
              <c16:uniqueId val="{00000002-9F60-4913-95B8-0EA4C2E8D973}"/>
            </c:ext>
          </c:extLst>
        </c:ser>
        <c:dLbls>
          <c:showLegendKey val="0"/>
          <c:showVal val="0"/>
          <c:showCatName val="0"/>
          <c:showSerName val="0"/>
          <c:showPercent val="0"/>
          <c:showBubbleSize val="0"/>
        </c:dLbls>
        <c:marker val="1"/>
        <c:smooth val="0"/>
        <c:axId val="272017240"/>
        <c:axId val="272017632"/>
      </c:lineChart>
      <c:catAx>
        <c:axId val="27201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017632"/>
        <c:crosses val="autoZero"/>
        <c:auto val="1"/>
        <c:lblAlgn val="ctr"/>
        <c:lblOffset val="100"/>
        <c:tickLblSkip val="1"/>
        <c:tickMarkSkip val="1"/>
        <c:noMultiLvlLbl val="0"/>
      </c:catAx>
      <c:valAx>
        <c:axId val="2720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01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D9-41A5-ADF2-5C7AC79E0C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D9-41A5-ADF2-5C7AC79E0C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D9-41A5-ADF2-5C7AC79E0C1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3D9-41A5-ADF2-5C7AC79E0C13}"/>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3D9-41A5-ADF2-5C7AC79E0C1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3D9-41A5-ADF2-5C7AC79E0C1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0.02</c:v>
                </c:pt>
                <c:pt idx="4">
                  <c:v>#N/A</c:v>
                </c:pt>
                <c:pt idx="5">
                  <c:v>0.02</c:v>
                </c:pt>
                <c:pt idx="6">
                  <c:v>#N/A</c:v>
                </c:pt>
                <c:pt idx="7">
                  <c:v>0.04</c:v>
                </c:pt>
                <c:pt idx="8">
                  <c:v>#N/A</c:v>
                </c:pt>
                <c:pt idx="9">
                  <c:v>0.05</c:v>
                </c:pt>
              </c:numCache>
            </c:numRef>
          </c:val>
          <c:extLst>
            <c:ext xmlns:c16="http://schemas.microsoft.com/office/drawing/2014/chart" uri="{C3380CC4-5D6E-409C-BE32-E72D297353CC}">
              <c16:uniqueId val="{00000006-D3D9-41A5-ADF2-5C7AC79E0C1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1.96</c:v>
                </c:pt>
                <c:pt idx="2">
                  <c:v>#N/A</c:v>
                </c:pt>
                <c:pt idx="3">
                  <c:v>2.4300000000000002</c:v>
                </c:pt>
                <c:pt idx="4">
                  <c:v>#N/A</c:v>
                </c:pt>
                <c:pt idx="5">
                  <c:v>3.06</c:v>
                </c:pt>
                <c:pt idx="6">
                  <c:v>#N/A</c:v>
                </c:pt>
                <c:pt idx="7">
                  <c:v>3.43</c:v>
                </c:pt>
                <c:pt idx="8">
                  <c:v>#N/A</c:v>
                </c:pt>
                <c:pt idx="9">
                  <c:v>3.7</c:v>
                </c:pt>
              </c:numCache>
            </c:numRef>
          </c:val>
          <c:extLst>
            <c:ext xmlns:c16="http://schemas.microsoft.com/office/drawing/2014/chart" uri="{C3380CC4-5D6E-409C-BE32-E72D297353CC}">
              <c16:uniqueId val="{00000007-D3D9-41A5-ADF2-5C7AC79E0C1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3.76</c:v>
                </c:pt>
                <c:pt idx="2">
                  <c:v>#N/A</c:v>
                </c:pt>
                <c:pt idx="3">
                  <c:v>4.99</c:v>
                </c:pt>
                <c:pt idx="4">
                  <c:v>#N/A</c:v>
                </c:pt>
                <c:pt idx="5">
                  <c:v>4.96</c:v>
                </c:pt>
                <c:pt idx="6">
                  <c:v>#N/A</c:v>
                </c:pt>
                <c:pt idx="7">
                  <c:v>4.92</c:v>
                </c:pt>
                <c:pt idx="8">
                  <c:v>#N/A</c:v>
                </c:pt>
                <c:pt idx="9">
                  <c:v>5.94</c:v>
                </c:pt>
              </c:numCache>
            </c:numRef>
          </c:val>
          <c:extLst>
            <c:ext xmlns:c16="http://schemas.microsoft.com/office/drawing/2014/chart" uri="{C3380CC4-5D6E-409C-BE32-E72D297353CC}">
              <c16:uniqueId val="{00000008-D3D9-41A5-ADF2-5C7AC79E0C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3.92</c:v>
                </c:pt>
                <c:pt idx="2">
                  <c:v>#N/A</c:v>
                </c:pt>
                <c:pt idx="3">
                  <c:v>10.11</c:v>
                </c:pt>
                <c:pt idx="4">
                  <c:v>#N/A</c:v>
                </c:pt>
                <c:pt idx="5">
                  <c:v>4.92</c:v>
                </c:pt>
                <c:pt idx="6">
                  <c:v>#N/A</c:v>
                </c:pt>
                <c:pt idx="7">
                  <c:v>4.5999999999999996</c:v>
                </c:pt>
                <c:pt idx="8">
                  <c:v>#N/A</c:v>
                </c:pt>
                <c:pt idx="9">
                  <c:v>5.96</c:v>
                </c:pt>
              </c:numCache>
            </c:numRef>
          </c:val>
          <c:extLst>
            <c:ext xmlns:c16="http://schemas.microsoft.com/office/drawing/2014/chart" uri="{C3380CC4-5D6E-409C-BE32-E72D297353CC}">
              <c16:uniqueId val="{00000009-D3D9-41A5-ADF2-5C7AC79E0C13}"/>
            </c:ext>
          </c:extLst>
        </c:ser>
        <c:dLbls>
          <c:showLegendKey val="0"/>
          <c:showVal val="0"/>
          <c:showCatName val="0"/>
          <c:showSerName val="0"/>
          <c:showPercent val="0"/>
          <c:showBubbleSize val="0"/>
        </c:dLbls>
        <c:gapWidth val="150"/>
        <c:overlap val="100"/>
        <c:axId val="272018416"/>
        <c:axId val="272018808"/>
      </c:barChart>
      <c:catAx>
        <c:axId val="27201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018808"/>
        <c:crosses val="autoZero"/>
        <c:auto val="1"/>
        <c:lblAlgn val="ctr"/>
        <c:lblOffset val="100"/>
        <c:tickLblSkip val="1"/>
        <c:tickMarkSkip val="1"/>
        <c:noMultiLvlLbl val="0"/>
      </c:catAx>
      <c:valAx>
        <c:axId val="272018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01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270</c:v>
                </c:pt>
                <c:pt idx="5">
                  <c:v>285</c:v>
                </c:pt>
                <c:pt idx="8">
                  <c:v>280</c:v>
                </c:pt>
                <c:pt idx="11">
                  <c:v>286</c:v>
                </c:pt>
                <c:pt idx="14">
                  <c:v>285</c:v>
                </c:pt>
              </c:numCache>
            </c:numRef>
          </c:val>
          <c:extLst>
            <c:ext xmlns:c16="http://schemas.microsoft.com/office/drawing/2014/chart" uri="{C3380CC4-5D6E-409C-BE32-E72D297353CC}">
              <c16:uniqueId val="{00000000-B899-4992-94B7-64A2AC45C7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99-4992-94B7-64A2AC45C7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99-4992-94B7-64A2AC45C7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36</c:v>
                </c:pt>
                <c:pt idx="6">
                  <c:v>37</c:v>
                </c:pt>
                <c:pt idx="9">
                  <c:v>40</c:v>
                </c:pt>
                <c:pt idx="12">
                  <c:v>39</c:v>
                </c:pt>
              </c:numCache>
            </c:numRef>
          </c:val>
          <c:extLst>
            <c:ext xmlns:c16="http://schemas.microsoft.com/office/drawing/2014/chart" uri="{C3380CC4-5D6E-409C-BE32-E72D297353CC}">
              <c16:uniqueId val="{00000003-B899-4992-94B7-64A2AC45C7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c:v>
                </c:pt>
                <c:pt idx="3">
                  <c:v>43</c:v>
                </c:pt>
                <c:pt idx="6">
                  <c:v>44</c:v>
                </c:pt>
                <c:pt idx="9">
                  <c:v>44</c:v>
                </c:pt>
                <c:pt idx="12">
                  <c:v>50</c:v>
                </c:pt>
              </c:numCache>
            </c:numRef>
          </c:val>
          <c:extLst>
            <c:ext xmlns:c16="http://schemas.microsoft.com/office/drawing/2014/chart" uri="{C3380CC4-5D6E-409C-BE32-E72D297353CC}">
              <c16:uniqueId val="{00000004-B899-4992-94B7-64A2AC45C7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99-4992-94B7-64A2AC45C7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99-4992-94B7-64A2AC45C7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354</c:v>
                </c:pt>
                <c:pt idx="3">
                  <c:v>339</c:v>
                </c:pt>
                <c:pt idx="6">
                  <c:v>320</c:v>
                </c:pt>
                <c:pt idx="9">
                  <c:v>304</c:v>
                </c:pt>
                <c:pt idx="12">
                  <c:v>302</c:v>
                </c:pt>
              </c:numCache>
            </c:numRef>
          </c:val>
          <c:extLst>
            <c:ext xmlns:c16="http://schemas.microsoft.com/office/drawing/2014/chart" uri="{C3380CC4-5D6E-409C-BE32-E72D297353CC}">
              <c16:uniqueId val="{00000007-B899-4992-94B7-64A2AC45C7FC}"/>
            </c:ext>
          </c:extLst>
        </c:ser>
        <c:dLbls>
          <c:showLegendKey val="0"/>
          <c:showVal val="0"/>
          <c:showCatName val="0"/>
          <c:showSerName val="0"/>
          <c:showPercent val="0"/>
          <c:showBubbleSize val="0"/>
        </c:dLbls>
        <c:gapWidth val="100"/>
        <c:overlap val="100"/>
        <c:axId val="296530952"/>
        <c:axId val="29653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181</c:v>
                </c:pt>
                <c:pt idx="2">
                  <c:v>#N/A</c:v>
                </c:pt>
                <c:pt idx="3">
                  <c:v>#N/A</c:v>
                </c:pt>
                <c:pt idx="4">
                  <c:v>133</c:v>
                </c:pt>
                <c:pt idx="5">
                  <c:v>#N/A</c:v>
                </c:pt>
                <c:pt idx="6">
                  <c:v>#N/A</c:v>
                </c:pt>
                <c:pt idx="7">
                  <c:v>121</c:v>
                </c:pt>
                <c:pt idx="8">
                  <c:v>#N/A</c:v>
                </c:pt>
                <c:pt idx="9">
                  <c:v>#N/A</c:v>
                </c:pt>
                <c:pt idx="10">
                  <c:v>102</c:v>
                </c:pt>
                <c:pt idx="11">
                  <c:v>#N/A</c:v>
                </c:pt>
                <c:pt idx="12">
                  <c:v>#N/A</c:v>
                </c:pt>
                <c:pt idx="13">
                  <c:v>106</c:v>
                </c:pt>
                <c:pt idx="14">
                  <c:v>#N/A</c:v>
                </c:pt>
              </c:numCache>
            </c:numRef>
          </c:val>
          <c:smooth val="0"/>
          <c:extLst>
            <c:ext xmlns:c16="http://schemas.microsoft.com/office/drawing/2014/chart" uri="{C3380CC4-5D6E-409C-BE32-E72D297353CC}">
              <c16:uniqueId val="{00000008-B899-4992-94B7-64A2AC45C7FC}"/>
            </c:ext>
          </c:extLst>
        </c:ser>
        <c:dLbls>
          <c:showLegendKey val="0"/>
          <c:showVal val="0"/>
          <c:showCatName val="0"/>
          <c:showSerName val="0"/>
          <c:showPercent val="0"/>
          <c:showBubbleSize val="0"/>
        </c:dLbls>
        <c:marker val="1"/>
        <c:smooth val="0"/>
        <c:axId val="296530952"/>
        <c:axId val="296531344"/>
      </c:lineChart>
      <c:catAx>
        <c:axId val="29653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531344"/>
        <c:crosses val="autoZero"/>
        <c:auto val="1"/>
        <c:lblAlgn val="ctr"/>
        <c:lblOffset val="100"/>
        <c:tickLblSkip val="1"/>
        <c:tickMarkSkip val="1"/>
        <c:noMultiLvlLbl val="0"/>
      </c:catAx>
      <c:valAx>
        <c:axId val="29653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530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3191</c:v>
                </c:pt>
                <c:pt idx="5">
                  <c:v>3212</c:v>
                </c:pt>
                <c:pt idx="8">
                  <c:v>3232</c:v>
                </c:pt>
                <c:pt idx="11">
                  <c:v>3375</c:v>
                </c:pt>
                <c:pt idx="14">
                  <c:v>3321</c:v>
                </c:pt>
              </c:numCache>
            </c:numRef>
          </c:val>
          <c:extLst>
            <c:ext xmlns:c16="http://schemas.microsoft.com/office/drawing/2014/chart" uri="{C3380CC4-5D6E-409C-BE32-E72D297353CC}">
              <c16:uniqueId val="{00000000-21C5-45F5-B4D3-C723552522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1C5-45F5-B4D3-C723552522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1332</c:v>
                </c:pt>
                <c:pt idx="5">
                  <c:v>1539</c:v>
                </c:pt>
                <c:pt idx="8">
                  <c:v>1700</c:v>
                </c:pt>
                <c:pt idx="11">
                  <c:v>1834</c:v>
                </c:pt>
                <c:pt idx="14">
                  <c:v>1869</c:v>
                </c:pt>
              </c:numCache>
            </c:numRef>
          </c:val>
          <c:extLst>
            <c:ext xmlns:c16="http://schemas.microsoft.com/office/drawing/2014/chart" uri="{C3380CC4-5D6E-409C-BE32-E72D297353CC}">
              <c16:uniqueId val="{00000002-21C5-45F5-B4D3-C723552522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C5-45F5-B4D3-C723552522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C5-45F5-B4D3-C723552522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C5-45F5-B4D3-C723552522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1220</c:v>
                </c:pt>
                <c:pt idx="3">
                  <c:v>1148</c:v>
                </c:pt>
                <c:pt idx="6">
                  <c:v>1090</c:v>
                </c:pt>
                <c:pt idx="9">
                  <c:v>1072</c:v>
                </c:pt>
                <c:pt idx="12">
                  <c:v>1039</c:v>
                </c:pt>
              </c:numCache>
            </c:numRef>
          </c:val>
          <c:extLst>
            <c:ext xmlns:c16="http://schemas.microsoft.com/office/drawing/2014/chart" uri="{C3380CC4-5D6E-409C-BE32-E72D297353CC}">
              <c16:uniqueId val="{00000006-21C5-45F5-B4D3-C723552522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254</c:v>
                </c:pt>
                <c:pt idx="3">
                  <c:v>238</c:v>
                </c:pt>
                <c:pt idx="6">
                  <c:v>232</c:v>
                </c:pt>
                <c:pt idx="9">
                  <c:v>253</c:v>
                </c:pt>
                <c:pt idx="12">
                  <c:v>265</c:v>
                </c:pt>
              </c:numCache>
            </c:numRef>
          </c:val>
          <c:extLst>
            <c:ext xmlns:c16="http://schemas.microsoft.com/office/drawing/2014/chart" uri="{C3380CC4-5D6E-409C-BE32-E72D297353CC}">
              <c16:uniqueId val="{00000007-21C5-45F5-B4D3-C723552522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574</c:v>
                </c:pt>
                <c:pt idx="3">
                  <c:v>535</c:v>
                </c:pt>
                <c:pt idx="6">
                  <c:v>508</c:v>
                </c:pt>
                <c:pt idx="9">
                  <c:v>481</c:v>
                </c:pt>
                <c:pt idx="12">
                  <c:v>473</c:v>
                </c:pt>
              </c:numCache>
            </c:numRef>
          </c:val>
          <c:extLst>
            <c:ext xmlns:c16="http://schemas.microsoft.com/office/drawing/2014/chart" uri="{C3380CC4-5D6E-409C-BE32-E72D297353CC}">
              <c16:uniqueId val="{00000008-21C5-45F5-B4D3-C723552522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3</c:v>
                </c:pt>
                <c:pt idx="9">
                  <c:v>2</c:v>
                </c:pt>
                <c:pt idx="12">
                  <c:v>0</c:v>
                </c:pt>
              </c:numCache>
            </c:numRef>
          </c:val>
          <c:extLst>
            <c:ext xmlns:c16="http://schemas.microsoft.com/office/drawing/2014/chart" uri="{C3380CC4-5D6E-409C-BE32-E72D297353CC}">
              <c16:uniqueId val="{00000009-21C5-45F5-B4D3-C723552522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3326</c:v>
                </c:pt>
                <c:pt idx="3">
                  <c:v>3335</c:v>
                </c:pt>
                <c:pt idx="6">
                  <c:v>3167</c:v>
                </c:pt>
                <c:pt idx="9">
                  <c:v>3262</c:v>
                </c:pt>
                <c:pt idx="12">
                  <c:v>3234</c:v>
                </c:pt>
              </c:numCache>
            </c:numRef>
          </c:val>
          <c:extLst>
            <c:ext xmlns:c16="http://schemas.microsoft.com/office/drawing/2014/chart" uri="{C3380CC4-5D6E-409C-BE32-E72D297353CC}">
              <c16:uniqueId val="{0000000A-21C5-45F5-B4D3-C723552522FB}"/>
            </c:ext>
          </c:extLst>
        </c:ser>
        <c:dLbls>
          <c:showLegendKey val="0"/>
          <c:showVal val="0"/>
          <c:showCatName val="0"/>
          <c:showSerName val="0"/>
          <c:showPercent val="0"/>
          <c:showBubbleSize val="0"/>
        </c:dLbls>
        <c:gapWidth val="100"/>
        <c:overlap val="100"/>
        <c:axId val="296534088"/>
        <c:axId val="29653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851</c:v>
                </c:pt>
                <c:pt idx="2">
                  <c:v>#N/A</c:v>
                </c:pt>
                <c:pt idx="3">
                  <c:v>#N/A</c:v>
                </c:pt>
                <c:pt idx="4">
                  <c:v>505</c:v>
                </c:pt>
                <c:pt idx="5">
                  <c:v>#N/A</c:v>
                </c:pt>
                <c:pt idx="6">
                  <c:v>#N/A</c:v>
                </c:pt>
                <c:pt idx="7">
                  <c:v>69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C5-45F5-B4D3-C723552522FB}"/>
            </c:ext>
          </c:extLst>
        </c:ser>
        <c:dLbls>
          <c:showLegendKey val="0"/>
          <c:showVal val="0"/>
          <c:showCatName val="0"/>
          <c:showSerName val="0"/>
          <c:showPercent val="0"/>
          <c:showBubbleSize val="0"/>
        </c:dLbls>
        <c:marker val="1"/>
        <c:smooth val="0"/>
        <c:axId val="296534088"/>
        <c:axId val="296534480"/>
      </c:lineChart>
      <c:catAx>
        <c:axId val="29653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6534480"/>
        <c:crosses val="autoZero"/>
        <c:auto val="1"/>
        <c:lblAlgn val="ctr"/>
        <c:lblOffset val="100"/>
        <c:tickLblSkip val="1"/>
        <c:tickMarkSkip val="1"/>
        <c:noMultiLvlLbl val="0"/>
      </c:catAx>
      <c:valAx>
        <c:axId val="29653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534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934</c:v>
                </c:pt>
                <c:pt idx="1">
                  <c:v>845</c:v>
                </c:pt>
                <c:pt idx="2">
                  <c:v>760</c:v>
                </c:pt>
              </c:numCache>
            </c:numRef>
          </c:val>
          <c:extLst>
            <c:ext xmlns:c16="http://schemas.microsoft.com/office/drawing/2014/chart" uri="{C3380CC4-5D6E-409C-BE32-E72D297353CC}">
              <c16:uniqueId val="{00000000-0F44-4432-B04D-D2CF5005D4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0F44-4432-B04D-D2CF5005D4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632</c:v>
                </c:pt>
                <c:pt idx="1">
                  <c:v>840</c:v>
                </c:pt>
                <c:pt idx="2">
                  <c:v>998</c:v>
                </c:pt>
              </c:numCache>
            </c:numRef>
          </c:val>
          <c:extLst>
            <c:ext xmlns:c16="http://schemas.microsoft.com/office/drawing/2014/chart" uri="{C3380CC4-5D6E-409C-BE32-E72D297353CC}">
              <c16:uniqueId val="{00000002-0F44-4432-B04D-D2CF5005D4E0}"/>
            </c:ext>
          </c:extLst>
        </c:ser>
        <c:dLbls>
          <c:showLegendKey val="0"/>
          <c:showVal val="0"/>
          <c:showCatName val="0"/>
          <c:showSerName val="0"/>
          <c:showPercent val="0"/>
          <c:showBubbleSize val="0"/>
        </c:dLbls>
        <c:gapWidth val="120"/>
        <c:overlap val="100"/>
        <c:axId val="293144144"/>
        <c:axId val="293144536"/>
      </c:barChart>
      <c:catAx>
        <c:axId val="29314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3144536"/>
        <c:crosses val="autoZero"/>
        <c:auto val="1"/>
        <c:lblAlgn val="ctr"/>
        <c:lblOffset val="100"/>
        <c:tickLblSkip val="1"/>
        <c:tickMarkSkip val="1"/>
        <c:noMultiLvlLbl val="0"/>
      </c:catAx>
      <c:valAx>
        <c:axId val="293144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314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{6C6F3AA6-DA3F-423C-B8A8-30F68F99EDC7}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77C-47F8-8E1D-D775772091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{69FD5AED-B254-4C59-846D-89597DED13A1}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7C-47F8-8E1D-D775772091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{1829E10A-8540-4BD5-BFBE-76C2AFB72DBE}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7C-47F8-8E1D-D775772091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{26ABA8DA-CF2F-4E3A-BB15-D2B56638FDFB}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7C-47F8-8E1D-D775772091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{AB810651-177F-4451-BFC3-5ECDC9298929}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7C-47F8-8E1D-D775772091D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{5BB6F5A2-C9A0-4B56-9A60-F28AA5936ED8}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77C-47F8-8E1D-D775772091D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{7BC289C3-7F7D-454A-8079-4FA68B247F7B}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77C-47F8-8E1D-D775772091D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{BA22F8CA-6DA8-467A-AF12-A2B06FFB8196}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77C-47F8-8E1D-D775772091D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{F27DE9D1-B9C2-4EA8-BBF5-41B84E839B72}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77C-47F8-8E1D-D775772091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50.5</c:v>
                </c:pt>
                <c:pt idx="24">
                  <c:v>49.6</c:v>
                </c:pt>
                <c:pt idx="32">
                  <c:v>51.2</c:v>
                </c:pt>
              </c:numCache>
            </c:numRef>
          </c:xVal>
          <c:yVal>
            <c:numRef>
              <c:f>公会計指標分析・財政指標組合せ分析表!$BP$51:$DC$51</c:f>
              <c:numCache>
                <c:formatCode>#,##0.0;"▲ "#,##0.0</c:formatCode>
                <c:ptCount val="40"/>
                <c:pt idx="16">
                  <c:v>3</c:v>
                </c:pt>
              </c:numCache>
            </c:numRef>
          </c:yVal>
          <c:smooth val="0"/>
          <c:extLst>
            <c:ext xmlns:c16="http://schemas.microsoft.com/office/drawing/2014/chart" uri="{C3380CC4-5D6E-409C-BE32-E72D297353CC}">
              <c16:uniqueId val="{00000009-977C-47F8-8E1D-D775772091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{866947E8-4803-4D52-8174-FA75DFFDF5EE}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77C-47F8-8E1D-D775772091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{7960CFCD-37F3-4B06-AF35-568E3A24F04D}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7C-47F8-8E1D-D775772091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{E206872F-CB11-4FC2-A19C-F14212B3355B}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7C-47F8-8E1D-D775772091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{0451999B-A0B3-4AC9-972A-6A17C0E1E892}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7C-47F8-8E1D-D775772091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{A59AC936-36F6-4032-B634-3BAF8AB9D100}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7C-47F8-8E1D-D775772091D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{03490884-6406-4B5C-82C7-F402AFF4C4CD}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77C-47F8-8E1D-D775772091D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{39DCA4E5-82B5-41F3-982C-6CEB08FE81F7}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77C-47F8-8E1D-D775772091D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{C9DB351F-954C-4CA3-91A1-D89A46203BCE}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77C-47F8-8E1D-D775772091D8}"/>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{6F77FA69-71A3-4D29-8F51-823C58DE22C5}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77C-47F8-8E1D-D775772091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58.7</c:v>
                </c:pt>
                <c:pt idx="32">
                  <c:v>60.9</c:v>
                </c:pt>
              </c:numCache>
            </c:numRef>
          </c:xVal>
          <c:yVal>
            <c:numRef>
              <c:f>公会計指標分析・財政指標組合せ分析表!$BP$55:$DC$55</c:f>
              <c:numCache>
                <c:formatCode>#,##0.0;"▲ "#,##0.0</c:formatCode>
                <c:ptCount val="40"/>
                <c:pt idx="16">
                  <c:v>0.8</c:v>
                </c:pt>
                <c:pt idx="24">
                  <c:v>25.4</c:v>
                </c:pt>
                <c:pt idx="32">
                  <c:v>23.4</c:v>
                </c:pt>
              </c:numCache>
            </c:numRef>
          </c:yVal>
          <c:smooth val="0"/>
          <c:extLst>
            <c:ext xmlns:c16="http://schemas.microsoft.com/office/drawing/2014/chart" uri="{C3380CC4-5D6E-409C-BE32-E72D297353CC}">
              <c16:uniqueId val="{00000013-977C-47F8-8E1D-D775772091D8}"/>
            </c:ext>
          </c:extLst>
        </c:ser>
        <c:dLbls>
          <c:showLegendKey val="0"/>
          <c:showVal val="1"/>
          <c:showCatName val="0"/>
          <c:showSerName val="0"/>
          <c:showPercent val="0"/>
          <c:showBubbleSize val="0"/>
        </c:dLbls>
        <c:axId val="296533696"/>
        <c:axId val="296533304"/>
      </c:scatterChart>
      <c:valAx>
        <c:axId val="296533696"/>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533304"/>
        <c:crosses val="autoZero"/>
        <c:crossBetween val="midCat"/>
      </c:valAx>
      <c:valAx>
        <c:axId val="296533304"/>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653369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{A36AA21F-0CED-497C-A92D-6D523E31082C}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F09-4E43-8CE0-1963ACAD3E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{59FFFCF3-F3CF-48F0-A100-C8CA96274CC8}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09-4E43-8CE0-1963ACAD3E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{9F15C8F2-4F25-4AB8-B038-751561962341}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09-4E43-8CE0-1963ACAD3E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{085654C8-EEC4-4849-99D1-5AFB2317B531}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09-4E43-8CE0-1963ACAD3E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{0A598230-2637-426D-8140-193F9E4EE2F3}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09-4E43-8CE0-1963ACAD3E2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{682AC8F0-B9DE-4209-B19E-C70C3D8C2927}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F09-4E43-8CE0-1963ACAD3E2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{6C099F8A-3637-4918-B05D-31E643953B1F}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F09-4E43-8CE0-1963ACAD3E2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{223B743B-8418-4C3F-8CC1-D0D0D579FC75}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F09-4E43-8CE0-1963ACAD3E2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{999E1148-D3C6-4DA8-A43B-C2A0FC51A947}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F09-4E43-8CE0-1963ACAD3E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7.5</c:v>
                </c:pt>
                <c:pt idx="16">
                  <c:v>6.4</c:v>
                </c:pt>
                <c:pt idx="24">
                  <c:v>5.3</c:v>
                </c:pt>
                <c:pt idx="32">
                  <c:v>4.8</c:v>
                </c:pt>
              </c:numCache>
            </c:numRef>
          </c:xVal>
          <c:yVal>
            <c:numRef>
              <c:f>公会計指標分析・財政指標組合せ分析表!$BP$73:$DC$73</c:f>
              <c:numCache>
                <c:formatCode>#,##0.0;"▲ "#,##0.0</c:formatCode>
                <c:ptCount val="40"/>
                <c:pt idx="0">
                  <c:v>37.6</c:v>
                </c:pt>
                <c:pt idx="8">
                  <c:v>23.2</c:v>
                </c:pt>
                <c:pt idx="16">
                  <c:v>3</c:v>
                </c:pt>
              </c:numCache>
            </c:numRef>
          </c:yVal>
          <c:smooth val="0"/>
          <c:extLst>
            <c:ext xmlns:c16="http://schemas.microsoft.com/office/drawing/2014/chart" uri="{C3380CC4-5D6E-409C-BE32-E72D297353CC}">
              <c16:uniqueId val="{00000009-CF09-4E43-8CE0-1963ACAD3E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{EBE582F2-A795-4619-972A-44A0C9CFE907}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F09-4E43-8CE0-1963ACAD3E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{DF019883-6FD5-4189-AAAC-89E4DADA23F2}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09-4E43-8CE0-1963ACAD3E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{28EF002B-CBF5-47F9-88A1-30D42C91AA9E}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09-4E43-8CE0-1963ACAD3E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{B9032457-657B-41A3-A641-2F97BB5E4D6D}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09-4E43-8CE0-1963ACAD3E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{CBB51F71-CC4C-4441-8080-2866BBA7A842}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09-4E43-8CE0-1963ACAD3E2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{44709BE2-90CF-4096-855C-D3600089F7D2}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F09-4E43-8CE0-1963ACAD3E2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{3DFBC375-39A7-4871-8A56-491B366112CA}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F09-4E43-8CE0-1963ACAD3E20}"/>
                </c:ext>
              </c:extLst>
            </c:dLbl>
            <c:dLbl>
              <c:idx val="24"/>
              <c:layout>
                <c:manualLayout>
                  <c:x val="-2.706407830893502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{2A96D48C-6F3C-4304-8AD2-F25ACD485A4F}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F09-4E43-8CE0-1963ACAD3E20}"/>
                </c:ext>
              </c:extLst>
            </c:dLbl>
            <c:dLbl>
              <c:idx val="32"/>
              <c:layout>
                <c:manualLayout>
                  <c:x val="-3.63319049292863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{257116FF-7A06-4E29-B458-045BC206725D}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F09-4E43-8CE0-1963ACAD3E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8.6</c:v>
                </c:pt>
                <c:pt idx="32">
                  <c:v>8.5</c:v>
                </c:pt>
              </c:numCache>
            </c:numRef>
          </c:xVal>
          <c:yVal>
            <c:numRef>
              <c:f>公会計指標分析・財政指標組合せ分析表!$BP$77:$DC$77</c:f>
              <c:numCache>
                <c:formatCode>#,##0.0;"▲ "#,##0.0</c:formatCode>
                <c:ptCount val="40"/>
                <c:pt idx="0">
                  <c:v>20.5</c:v>
                </c:pt>
                <c:pt idx="8">
                  <c:v>17.899999999999999</c:v>
                </c:pt>
                <c:pt idx="16">
                  <c:v>0.8</c:v>
                </c:pt>
                <c:pt idx="24">
                  <c:v>25.4</c:v>
                </c:pt>
                <c:pt idx="32">
                  <c:v>23.4</c:v>
                </c:pt>
              </c:numCache>
            </c:numRef>
          </c:yVal>
          <c:smooth val="0"/>
          <c:extLst>
            <c:ext xmlns:c16="http://schemas.microsoft.com/office/drawing/2014/chart" uri="{C3380CC4-5D6E-409C-BE32-E72D297353CC}">
              <c16:uniqueId val="{00000013-CF09-4E43-8CE0-1963ACAD3E20}"/>
            </c:ext>
          </c:extLst>
        </c:ser>
        <c:dLbls>
          <c:showLegendKey val="0"/>
          <c:showVal val="1"/>
          <c:showCatName val="0"/>
          <c:showSerName val="0"/>
          <c:showPercent val="0"/>
          <c:showBubbleSize val="0"/>
        </c:dLbls>
        <c:axId val="296532520"/>
        <c:axId val="296531736"/>
      </c:scatterChart>
      <c:valAx>
        <c:axId val="296532520"/>
        <c:scaling>
          <c:orientation val="minMax"/>
          <c:max val="10.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531736"/>
        <c:crosses val="autoZero"/>
        <c:crossBetween val="midCat"/>
      </c:valAx>
      <c:valAx>
        <c:axId val="296531736"/>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653252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7,067
47.11
4,063,327
3,860,106
153,412
2,569,841
3,233,878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房総導入路建設事業の完了に伴い、「長柄ダム」に係る固定資産税について、平成１７年度から課税が開始され類似団体の平均を上回っている。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平成２７年度に策定した「まち・ひと・しごと総合戦略」による人口ビジョンでは生産年齢人口の減少が予見されること、消費衰退による景気低迷の影響で町税は減少傾向にあるが、コンビニ収納等による徴収機能の強化を図り、歳入の確保をすることで財政運営の健全化に資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13909</xdr:rowOff>
    </xdr:to>
    <xdr:cxnSp macro="">
      <xdr:nvCxnSpPr>
        <xdr:cNvPr id="70" name="直線コネクタ 69"/>
        <xdr:cNvCxnSpPr/>
      </xdr:nvCxnSpPr>
      <xdr:spPr>
        <a:xfrm flipV="1">
          <a:off x="4114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13909</xdr:rowOff>
    </xdr:to>
    <xdr:cxnSp macro="">
      <xdr:nvCxnSpPr>
        <xdr:cNvPr id="73" name="直線コネクタ 72"/>
        <xdr:cNvCxnSpPr/>
      </xdr:nvCxnSpPr>
      <xdr:spPr>
        <a:xfrm>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13909</xdr:rowOff>
    </xdr:to>
    <xdr:cxnSp macro="">
      <xdr:nvCxnSpPr>
        <xdr:cNvPr id="76" name="直線コネクタ 75"/>
        <xdr:cNvCxnSpPr/>
      </xdr:nvCxnSpPr>
      <xdr:spPr>
        <a:xfrm flipV="1">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13909</xdr:rowOff>
    </xdr:to>
    <xdr:cxnSp macro="">
      <xdr:nvCxnSpPr>
        <xdr:cNvPr id="79" name="直線コネクタ 78"/>
        <xdr:cNvCxnSpPr/>
      </xdr:nvCxnSpPr>
      <xdr:spPr>
        <a:xfrm>
          <a:off x="1447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0"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平成２９年度は町税、地方交付税の減少がある一方で、人件費及び補助費等の増加により９３．４％と類似団体平均を上回っている。　　　　　　　　　　　　　　　　　　　　　　　　　　　　　　　　　　　　　　　　　　　　　　　　　　　　　　　　　　　　　　　　　　　　　　　　　　　　　　　　　　　　　　　　　　　　　　　　　　　　　　　　　　　　　　　　　　　　　　　　　　今後とも、事務事業の見直しを進めるとともに、全ての事務事業の優先度を点検し、優先度の低い事務事業について計画的に廃止・縮小を検討し、経常経費の削減を図る。　　　　　　　　　　　　　　　　　　　　　　　　　　　　　　　　　　　　　　　　　　　　　　　　　</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18204</xdr:rowOff>
    </xdr:to>
    <xdr:cxnSp macro="">
      <xdr:nvCxnSpPr>
        <xdr:cNvPr id="133" name="直線コネクタ 132"/>
        <xdr:cNvCxnSpPr/>
      </xdr:nvCxnSpPr>
      <xdr:spPr>
        <a:xfrm>
          <a:off x="4114800" y="11285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141394</xdr:rowOff>
    </xdr:from>
    <xdr:to>
      <xdr:col>19</xdr:col>
      <xdr:colOff>133350</xdr:colOff>
      <xdr:row>66</xdr:row>
      <xdr:rowOff>22225</xdr:rowOff>
    </xdr:to>
    <xdr:cxnSp macro="">
      <xdr:nvCxnSpPr>
        <xdr:cNvPr id="136" name="直線コネクタ 135"/>
        <xdr:cNvCxnSpPr/>
      </xdr:nvCxnSpPr>
      <xdr:spPr>
        <a:xfrm flipV="1">
          <a:off x="3225800" y="112856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66</xdr:row>
      <xdr:rowOff>22225</xdr:rowOff>
    </xdr:to>
    <xdr:cxnSp macro="">
      <xdr:nvCxnSpPr>
        <xdr:cNvPr id="139" name="直線コネクタ 138"/>
        <xdr:cNvCxnSpPr/>
      </xdr:nvCxnSpPr>
      <xdr:spPr>
        <a:xfrm>
          <a:off x="2336800" y="1108456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40" name="フローチャート: 判断 139"/>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41" name="テキスト ボックス 140"/>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91652</xdr:rowOff>
    </xdr:from>
    <xdr:to>
      <xdr:col>11</xdr:col>
      <xdr:colOff>31750</xdr:colOff>
      <xdr:row>64</xdr:row>
      <xdr:rowOff>111760</xdr:rowOff>
    </xdr:to>
    <xdr:cxnSp macro="">
      <xdr:nvCxnSpPr>
        <xdr:cNvPr id="142" name="直線コネクタ 141"/>
        <xdr:cNvCxnSpPr/>
      </xdr:nvCxnSpPr>
      <xdr:spPr>
        <a:xfrm>
          <a:off x="1447800" y="110644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2" name="楕円 151"/>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110931</xdr:rowOff>
    </xdr:from>
    <xdr:ext cx="762000" cy="259045"/>
    <xdr:sp macro="" textlink="">
      <xdr:nvSpPr>
        <xdr:cNvPr id="153"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4" name="楕円 153"/>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5" name="テキスト ボックス 154"/>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6" name="楕円 155"/>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7" name="テキスト ボックス 156"/>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8" name="楕円 157"/>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9" name="テキスト ボックス 158"/>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40852</xdr:rowOff>
    </xdr:from>
    <xdr:to>
      <xdr:col>7</xdr:col>
      <xdr:colOff>31750</xdr:colOff>
      <xdr:row>64</xdr:row>
      <xdr:rowOff>142452</xdr:rowOff>
    </xdr:to>
    <xdr:sp macro="" textlink="">
      <xdr:nvSpPr>
        <xdr:cNvPr id="160" name="楕円 159"/>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127229</xdr:rowOff>
    </xdr:from>
    <xdr:ext cx="762000" cy="259045"/>
    <xdr:sp macro="" textlink="">
      <xdr:nvSpPr>
        <xdr:cNvPr id="161" name="テキスト ボックス 160"/>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ごみの処理及び消防業務を一部事務組合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（長生郡市広域市町村圏組合）</a:t>
          </a:r>
          <a:r>
            <a:rPr kumimoji="1" lang="ja-JP" altLang="en-US" sz="1300">
              <a:latin typeface="ＭＳ Ｐゴシック" panose="020B0600070205080204" pitchFamily="50" charset="-128"/>
              <a:ea typeface="ＭＳ Ｐゴシック" panose="020B0600070205080204" pitchFamily="50" charset="-128"/>
            </a:rPr>
            <a:t>で実施しているため、類似団体と比較して人件費等が抑えられている。但し、一部事務組合に拠出する負担金を加算した場合は人口一人当たりの金額は増加することになるため、事務事業の見直し及び効率化、定員管理の適正化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50126</xdr:rowOff>
    </xdr:from>
    <xdr:to>
      <xdr:col>23</xdr:col>
      <xdr:colOff>133350</xdr:colOff>
      <xdr:row>83</xdr:row>
      <xdr:rowOff>100292</xdr:rowOff>
    </xdr:to>
    <xdr:cxnSp macro="">
      <xdr:nvCxnSpPr>
        <xdr:cNvPr id="196" name="直線コネクタ 195"/>
        <xdr:cNvCxnSpPr/>
      </xdr:nvCxnSpPr>
      <xdr:spPr>
        <a:xfrm flipV="1">
          <a:off x="4114800" y="14280476"/>
          <a:ext cx="8382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136948</xdr:rowOff>
    </xdr:from>
    <xdr:to>
      <xdr:col>19</xdr:col>
      <xdr:colOff>133350</xdr:colOff>
      <xdr:row>83</xdr:row>
      <xdr:rowOff>100292</xdr:rowOff>
    </xdr:to>
    <xdr:cxnSp macro="">
      <xdr:nvCxnSpPr>
        <xdr:cNvPr id="199" name="直線コネクタ 198"/>
        <xdr:cNvCxnSpPr/>
      </xdr:nvCxnSpPr>
      <xdr:spPr>
        <a:xfrm>
          <a:off x="3225800" y="14195848"/>
          <a:ext cx="889000" cy="1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112970</xdr:rowOff>
    </xdr:from>
    <xdr:to>
      <xdr:col>15</xdr:col>
      <xdr:colOff>82550</xdr:colOff>
      <xdr:row>82</xdr:row>
      <xdr:rowOff>136948</xdr:rowOff>
    </xdr:to>
    <xdr:cxnSp macro="">
      <xdr:nvCxnSpPr>
        <xdr:cNvPr id="202" name="直線コネクタ 201"/>
        <xdr:cNvCxnSpPr/>
      </xdr:nvCxnSpPr>
      <xdr:spPr>
        <a:xfrm>
          <a:off x="2336800" y="14171870"/>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164244</xdr:rowOff>
    </xdr:from>
    <xdr:to>
      <xdr:col>15</xdr:col>
      <xdr:colOff>133350</xdr:colOff>
      <xdr:row>83</xdr:row>
      <xdr:rowOff>94394</xdr:rowOff>
    </xdr:to>
    <xdr:sp macro="" textlink="">
      <xdr:nvSpPr>
        <xdr:cNvPr id="203" name="フローチャート: 判断 202"/>
        <xdr:cNvSpPr/>
      </xdr:nvSpPr>
      <xdr:spPr>
        <a:xfrm>
          <a:off x="3175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79171</xdr:rowOff>
    </xdr:from>
    <xdr:ext cx="762000" cy="259045"/>
    <xdr:sp macro="" textlink="">
      <xdr:nvSpPr>
        <xdr:cNvPr id="204" name="テキスト ボックス 203"/>
        <xdr:cNvSpPr txBox="1"/>
      </xdr:nvSpPr>
      <xdr:spPr>
        <a:xfrm>
          <a:off x="2844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49771</xdr:rowOff>
    </xdr:from>
    <xdr:to>
      <xdr:col>11</xdr:col>
      <xdr:colOff>31750</xdr:colOff>
      <xdr:row>82</xdr:row>
      <xdr:rowOff>112970</xdr:rowOff>
    </xdr:to>
    <xdr:cxnSp macro="">
      <xdr:nvCxnSpPr>
        <xdr:cNvPr id="205" name="直線コネクタ 204"/>
        <xdr:cNvCxnSpPr/>
      </xdr:nvCxnSpPr>
      <xdr:spPr>
        <a:xfrm>
          <a:off x="1447800" y="14108671"/>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170776</xdr:rowOff>
    </xdr:from>
    <xdr:to>
      <xdr:col>23</xdr:col>
      <xdr:colOff>184150</xdr:colOff>
      <xdr:row>83</xdr:row>
      <xdr:rowOff>100926</xdr:rowOff>
    </xdr:to>
    <xdr:sp macro="" textlink="">
      <xdr:nvSpPr>
        <xdr:cNvPr id="215" name="楕円 214"/>
        <xdr:cNvSpPr/>
      </xdr:nvSpPr>
      <xdr:spPr>
        <a:xfrm>
          <a:off x="4902200" y="142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15853</xdr:rowOff>
    </xdr:from>
    <xdr:ext cx="762000" cy="259045"/>
    <xdr:sp macro="" textlink="">
      <xdr:nvSpPr>
        <xdr:cNvPr id="216" name="人件費・物件費等の状況該当値テキスト"/>
        <xdr:cNvSpPr txBox="1"/>
      </xdr:nvSpPr>
      <xdr:spPr>
        <a:xfrm>
          <a:off x="5041900" y="1407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49492</xdr:rowOff>
    </xdr:from>
    <xdr:to>
      <xdr:col>19</xdr:col>
      <xdr:colOff>184150</xdr:colOff>
      <xdr:row>83</xdr:row>
      <xdr:rowOff>151092</xdr:rowOff>
    </xdr:to>
    <xdr:sp macro="" textlink="">
      <xdr:nvSpPr>
        <xdr:cNvPr id="217" name="楕円 216"/>
        <xdr:cNvSpPr/>
      </xdr:nvSpPr>
      <xdr:spPr>
        <a:xfrm>
          <a:off x="4064000" y="142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161269</xdr:rowOff>
    </xdr:from>
    <xdr:ext cx="736600" cy="259045"/>
    <xdr:sp macro="" textlink="">
      <xdr:nvSpPr>
        <xdr:cNvPr id="218" name="テキスト ボックス 217"/>
        <xdr:cNvSpPr txBox="1"/>
      </xdr:nvSpPr>
      <xdr:spPr>
        <a:xfrm>
          <a:off x="3733800" y="1404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86148</xdr:rowOff>
    </xdr:from>
    <xdr:to>
      <xdr:col>15</xdr:col>
      <xdr:colOff>133350</xdr:colOff>
      <xdr:row>83</xdr:row>
      <xdr:rowOff>16298</xdr:rowOff>
    </xdr:to>
    <xdr:sp macro="" textlink="">
      <xdr:nvSpPr>
        <xdr:cNvPr id="219" name="楕円 218"/>
        <xdr:cNvSpPr/>
      </xdr:nvSpPr>
      <xdr:spPr>
        <a:xfrm>
          <a:off x="3175000" y="141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26475</xdr:rowOff>
    </xdr:from>
    <xdr:ext cx="762000" cy="259045"/>
    <xdr:sp macro="" textlink="">
      <xdr:nvSpPr>
        <xdr:cNvPr id="220" name="テキスト ボックス 219"/>
        <xdr:cNvSpPr txBox="1"/>
      </xdr:nvSpPr>
      <xdr:spPr>
        <a:xfrm>
          <a:off x="2844800" y="1391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62170</xdr:rowOff>
    </xdr:from>
    <xdr:to>
      <xdr:col>11</xdr:col>
      <xdr:colOff>82550</xdr:colOff>
      <xdr:row>82</xdr:row>
      <xdr:rowOff>163770</xdr:rowOff>
    </xdr:to>
    <xdr:sp macro="" textlink="">
      <xdr:nvSpPr>
        <xdr:cNvPr id="221" name="楕円 220"/>
        <xdr:cNvSpPr/>
      </xdr:nvSpPr>
      <xdr:spPr>
        <a:xfrm>
          <a:off x="2286000" y="141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2497</xdr:rowOff>
    </xdr:from>
    <xdr:ext cx="762000" cy="259045"/>
    <xdr:sp macro="" textlink="">
      <xdr:nvSpPr>
        <xdr:cNvPr id="222" name="テキスト ボックス 221"/>
        <xdr:cNvSpPr txBox="1"/>
      </xdr:nvSpPr>
      <xdr:spPr>
        <a:xfrm>
          <a:off x="1955800" y="1388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170421</xdr:rowOff>
    </xdr:from>
    <xdr:to>
      <xdr:col>7</xdr:col>
      <xdr:colOff>31750</xdr:colOff>
      <xdr:row>82</xdr:row>
      <xdr:rowOff>100571</xdr:rowOff>
    </xdr:to>
    <xdr:sp macro="" textlink="">
      <xdr:nvSpPr>
        <xdr:cNvPr id="223" name="楕円 222"/>
        <xdr:cNvSpPr/>
      </xdr:nvSpPr>
      <xdr:spPr>
        <a:xfrm>
          <a:off x="1397000" y="140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110748</xdr:rowOff>
    </xdr:from>
    <xdr:ext cx="762000" cy="259045"/>
    <xdr:sp macro="" textlink="">
      <xdr:nvSpPr>
        <xdr:cNvPr id="224" name="テキスト ボックス 223"/>
        <xdr:cNvSpPr txBox="1"/>
      </xdr:nvSpPr>
      <xdr:spPr>
        <a:xfrm>
          <a:off x="1066800" y="1382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類似団体と比較して４．６％上回っている。人事評価の結果を反映した給与とし、引き続き給与水準の適正化に努める。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60" name="直線コネクタ 259"/>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80434</xdr:rowOff>
    </xdr:to>
    <xdr:cxnSp macro="">
      <xdr:nvCxnSpPr>
        <xdr:cNvPr id="263" name="直線コネクタ 262"/>
        <xdr:cNvCxnSpPr/>
      </xdr:nvCxnSpPr>
      <xdr:spPr>
        <a:xfrm>
          <a:off x="15290800" y="150646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148468</xdr:rowOff>
    </xdr:to>
    <xdr:cxnSp macro="">
      <xdr:nvCxnSpPr>
        <xdr:cNvPr id="266" name="直線コネクタ 265"/>
        <xdr:cNvCxnSpPr/>
      </xdr:nvCxnSpPr>
      <xdr:spPr>
        <a:xfrm>
          <a:off x="14401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7" name="フローチャート: 判断 266"/>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8" name="テキスト ボックス 267"/>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88</xdr:row>
      <xdr:rowOff>57452</xdr:rowOff>
    </xdr:to>
    <xdr:cxnSp macro="">
      <xdr:nvCxnSpPr>
        <xdr:cNvPr id="269" name="直線コネクタ 268"/>
        <xdr:cNvCxnSpPr/>
      </xdr:nvCxnSpPr>
      <xdr:spPr>
        <a:xfrm flipV="1">
          <a:off x="13512800" y="14995677"/>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9" name="楕円 278"/>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0"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1" name="楕円 280"/>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2" name="テキスト ボックス 281"/>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3" name="楕円 282"/>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4" name="テキスト ボックス 283"/>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5" name="楕円 284"/>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6" name="テキスト ボックス 285"/>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7" name="楕円 286"/>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8" name="テキスト ボックス 287"/>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組織の合理化を行い、第５次行政改革大綱に基づいた定員管理計画による職員採用の適正化、指定管理者による民間委託を継続することで、行政サービスの質が落ちないよう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89493</xdr:rowOff>
    </xdr:from>
    <xdr:to>
      <xdr:col>81</xdr:col>
      <xdr:colOff>44450</xdr:colOff>
      <xdr:row>62</xdr:row>
      <xdr:rowOff>106383</xdr:rowOff>
    </xdr:to>
    <xdr:cxnSp macro="">
      <xdr:nvCxnSpPr>
        <xdr:cNvPr id="323" name="直線コネクタ 322"/>
        <xdr:cNvCxnSpPr/>
      </xdr:nvCxnSpPr>
      <xdr:spPr>
        <a:xfrm>
          <a:off x="16179800" y="10719393"/>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26755</xdr:rowOff>
    </xdr:from>
    <xdr:to>
      <xdr:col>77</xdr:col>
      <xdr:colOff>44450</xdr:colOff>
      <xdr:row>62</xdr:row>
      <xdr:rowOff>89493</xdr:rowOff>
    </xdr:to>
    <xdr:cxnSp macro="">
      <xdr:nvCxnSpPr>
        <xdr:cNvPr id="326" name="直線コネクタ 325"/>
        <xdr:cNvCxnSpPr/>
      </xdr:nvCxnSpPr>
      <xdr:spPr>
        <a:xfrm>
          <a:off x="15290800" y="1065665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21124</xdr:rowOff>
    </xdr:from>
    <xdr:to>
      <xdr:col>72</xdr:col>
      <xdr:colOff>203200</xdr:colOff>
      <xdr:row>62</xdr:row>
      <xdr:rowOff>26755</xdr:rowOff>
    </xdr:to>
    <xdr:cxnSp macro="">
      <xdr:nvCxnSpPr>
        <xdr:cNvPr id="329" name="直線コネクタ 328"/>
        <xdr:cNvCxnSpPr/>
      </xdr:nvCxnSpPr>
      <xdr:spPr>
        <a:xfrm>
          <a:off x="14401800" y="1065102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45255</xdr:rowOff>
    </xdr:from>
    <xdr:to>
      <xdr:col>73</xdr:col>
      <xdr:colOff>44450</xdr:colOff>
      <xdr:row>61</xdr:row>
      <xdr:rowOff>146855</xdr:rowOff>
    </xdr:to>
    <xdr:sp macro="" textlink="">
      <xdr:nvSpPr>
        <xdr:cNvPr id="330" name="フローチャート: 判断 329"/>
        <xdr:cNvSpPr/>
      </xdr:nvSpPr>
      <xdr:spPr>
        <a:xfrm>
          <a:off x="15240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157032</xdr:rowOff>
    </xdr:from>
    <xdr:ext cx="762000" cy="259045"/>
    <xdr:sp macro="" textlink="">
      <xdr:nvSpPr>
        <xdr:cNvPr id="331" name="テキスト ボックス 330"/>
        <xdr:cNvSpPr txBox="1"/>
      </xdr:nvSpPr>
      <xdr:spPr>
        <a:xfrm>
          <a:off x="14909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132249</xdr:rowOff>
    </xdr:from>
    <xdr:to>
      <xdr:col>68</xdr:col>
      <xdr:colOff>152400</xdr:colOff>
      <xdr:row>62</xdr:row>
      <xdr:rowOff>21124</xdr:rowOff>
    </xdr:to>
    <xdr:cxnSp macro="">
      <xdr:nvCxnSpPr>
        <xdr:cNvPr id="332" name="直線コネクタ 331"/>
        <xdr:cNvCxnSpPr/>
      </xdr:nvCxnSpPr>
      <xdr:spPr>
        <a:xfrm>
          <a:off x="13512800" y="1059069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55583</xdr:rowOff>
    </xdr:from>
    <xdr:to>
      <xdr:col>81</xdr:col>
      <xdr:colOff>95250</xdr:colOff>
      <xdr:row>62</xdr:row>
      <xdr:rowOff>157183</xdr:rowOff>
    </xdr:to>
    <xdr:sp macro="" textlink="">
      <xdr:nvSpPr>
        <xdr:cNvPr id="342" name="楕円 341"/>
        <xdr:cNvSpPr/>
      </xdr:nvSpPr>
      <xdr:spPr>
        <a:xfrm>
          <a:off x="16967200" y="106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27660</xdr:rowOff>
    </xdr:from>
    <xdr:ext cx="762000" cy="259045"/>
    <xdr:sp macro="" textlink="">
      <xdr:nvSpPr>
        <xdr:cNvPr id="343" name="定員管理の状況該当値テキスト"/>
        <xdr:cNvSpPr txBox="1"/>
      </xdr:nvSpPr>
      <xdr:spPr>
        <a:xfrm>
          <a:off x="17106900" y="1065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38693</xdr:rowOff>
    </xdr:from>
    <xdr:to>
      <xdr:col>77</xdr:col>
      <xdr:colOff>95250</xdr:colOff>
      <xdr:row>62</xdr:row>
      <xdr:rowOff>140293</xdr:rowOff>
    </xdr:to>
    <xdr:sp macro="" textlink="">
      <xdr:nvSpPr>
        <xdr:cNvPr id="344" name="楕円 343"/>
        <xdr:cNvSpPr/>
      </xdr:nvSpPr>
      <xdr:spPr>
        <a:xfrm>
          <a:off x="161290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125070</xdr:rowOff>
    </xdr:from>
    <xdr:ext cx="736600" cy="259045"/>
    <xdr:sp macro="" textlink="">
      <xdr:nvSpPr>
        <xdr:cNvPr id="345" name="テキスト ボックス 344"/>
        <xdr:cNvSpPr txBox="1"/>
      </xdr:nvSpPr>
      <xdr:spPr>
        <a:xfrm>
          <a:off x="15798800" y="1075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147405</xdr:rowOff>
    </xdr:from>
    <xdr:to>
      <xdr:col>73</xdr:col>
      <xdr:colOff>44450</xdr:colOff>
      <xdr:row>62</xdr:row>
      <xdr:rowOff>77555</xdr:rowOff>
    </xdr:to>
    <xdr:sp macro="" textlink="">
      <xdr:nvSpPr>
        <xdr:cNvPr id="346" name="楕円 345"/>
        <xdr:cNvSpPr/>
      </xdr:nvSpPr>
      <xdr:spPr>
        <a:xfrm>
          <a:off x="15240000" y="10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62332</xdr:rowOff>
    </xdr:from>
    <xdr:ext cx="762000" cy="259045"/>
    <xdr:sp macro="" textlink="">
      <xdr:nvSpPr>
        <xdr:cNvPr id="347" name="テキスト ボックス 346"/>
        <xdr:cNvSpPr txBox="1"/>
      </xdr:nvSpPr>
      <xdr:spPr>
        <a:xfrm>
          <a:off x="14909800" y="106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141774</xdr:rowOff>
    </xdr:from>
    <xdr:to>
      <xdr:col>68</xdr:col>
      <xdr:colOff>203200</xdr:colOff>
      <xdr:row>62</xdr:row>
      <xdr:rowOff>71924</xdr:rowOff>
    </xdr:to>
    <xdr:sp macro="" textlink="">
      <xdr:nvSpPr>
        <xdr:cNvPr id="348" name="楕円 347"/>
        <xdr:cNvSpPr/>
      </xdr:nvSpPr>
      <xdr:spPr>
        <a:xfrm>
          <a:off x="14351000" y="106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56701</xdr:rowOff>
    </xdr:from>
    <xdr:ext cx="762000" cy="259045"/>
    <xdr:sp macro="" textlink="">
      <xdr:nvSpPr>
        <xdr:cNvPr id="349" name="テキスト ボックス 348"/>
        <xdr:cNvSpPr txBox="1"/>
      </xdr:nvSpPr>
      <xdr:spPr>
        <a:xfrm>
          <a:off x="14020800" y="106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81449</xdr:rowOff>
    </xdr:from>
    <xdr:to>
      <xdr:col>64</xdr:col>
      <xdr:colOff>152400</xdr:colOff>
      <xdr:row>62</xdr:row>
      <xdr:rowOff>11599</xdr:rowOff>
    </xdr:to>
    <xdr:sp macro="" textlink="">
      <xdr:nvSpPr>
        <xdr:cNvPr id="350" name="楕円 349"/>
        <xdr:cNvSpPr/>
      </xdr:nvSpPr>
      <xdr:spPr>
        <a:xfrm>
          <a:off x="13462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167826</xdr:rowOff>
    </xdr:from>
    <xdr:ext cx="762000" cy="259045"/>
    <xdr:sp macro="" textlink="">
      <xdr:nvSpPr>
        <xdr:cNvPr id="351" name="テキスト ボックス 350"/>
        <xdr:cNvSpPr txBox="1"/>
      </xdr:nvSpPr>
      <xdr:spPr>
        <a:xfrm>
          <a:off x="13131800" y="1062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総合計画により、事務事業の選択及び投資的経費の平準化を行うことにより類似団体の平均を３．７％下回っている。緊急性、住民需要を見極め、起債に依存することのない財政運営の健全化に努める。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91863</xdr:rowOff>
    </xdr:to>
    <xdr:cxnSp macro="">
      <xdr:nvCxnSpPr>
        <xdr:cNvPr id="385" name="直線コネクタ 384"/>
        <xdr:cNvCxnSpPr/>
      </xdr:nvCxnSpPr>
      <xdr:spPr>
        <a:xfrm flipV="1">
          <a:off x="16179800" y="65667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39</xdr:row>
      <xdr:rowOff>8890</xdr:rowOff>
    </xdr:to>
    <xdr:cxnSp macro="">
      <xdr:nvCxnSpPr>
        <xdr:cNvPr id="388" name="直線コネクタ 387"/>
        <xdr:cNvCxnSpPr/>
      </xdr:nvCxnSpPr>
      <xdr:spPr>
        <a:xfrm flipV="1">
          <a:off x="15290800" y="66069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97367</xdr:rowOff>
    </xdr:to>
    <xdr:cxnSp macro="">
      <xdr:nvCxnSpPr>
        <xdr:cNvPr id="391" name="直線コネクタ 390"/>
        <xdr:cNvCxnSpPr/>
      </xdr:nvCxnSpPr>
      <xdr:spPr>
        <a:xfrm flipV="1">
          <a:off x="14401800" y="66954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94827</xdr:rowOff>
    </xdr:from>
    <xdr:to>
      <xdr:col>73</xdr:col>
      <xdr:colOff>44450</xdr:colOff>
      <xdr:row>40</xdr:row>
      <xdr:rowOff>24977</xdr:rowOff>
    </xdr:to>
    <xdr:sp macro="" textlink="">
      <xdr:nvSpPr>
        <xdr:cNvPr id="392" name="フローチャート: 判断 391"/>
        <xdr:cNvSpPr/>
      </xdr:nvSpPr>
      <xdr:spPr>
        <a:xfrm>
          <a:off x="15240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9754</xdr:rowOff>
    </xdr:from>
    <xdr:ext cx="762000" cy="259045"/>
    <xdr:sp macro="" textlink="">
      <xdr:nvSpPr>
        <xdr:cNvPr id="393" name="テキスト ボックス 392"/>
        <xdr:cNvSpPr txBox="1"/>
      </xdr:nvSpPr>
      <xdr:spPr>
        <a:xfrm>
          <a:off x="149098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14394</xdr:rowOff>
    </xdr:to>
    <xdr:cxnSp macro="">
      <xdr:nvCxnSpPr>
        <xdr:cNvPr id="394" name="直線コネクタ 393"/>
        <xdr:cNvCxnSpPr/>
      </xdr:nvCxnSpPr>
      <xdr:spPr>
        <a:xfrm flipV="1">
          <a:off x="13512800" y="67839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404" name="楕円 403"/>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405"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6" name="楕円 405"/>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7" name="テキスト ボックス 406"/>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0" name="楕円 409"/>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1" name="テキスト ボックス 410"/>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2" name="楕円 411"/>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3" name="テキスト ボックス 412"/>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及び公共施設の老朽化による建て替え、予防保全的修繕による長寿命化等の費用に充てるため、公共施設等整備基金積立を行ったことによる充当可能財源の増加、債務負担行為の設定を控えることで前年比１．７％の減となり、類似団体平均を下回る数値となっている。しかしながら大規模事業の計画があることから、将来世代への負担を軽減するため、事務事業については長期的視点から検討を行い、財政運営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79756</xdr:rowOff>
    </xdr:from>
    <xdr:to>
      <xdr:col>72</xdr:col>
      <xdr:colOff>203200</xdr:colOff>
      <xdr:row>15</xdr:row>
      <xdr:rowOff>103276</xdr:rowOff>
    </xdr:to>
    <xdr:cxnSp macro="">
      <xdr:nvCxnSpPr>
        <xdr:cNvPr id="445" name="直線コネクタ 444"/>
        <xdr:cNvCxnSpPr/>
      </xdr:nvCxnSpPr>
      <xdr:spPr>
        <a:xfrm flipV="1">
          <a:off x="14401800" y="2480056"/>
          <a:ext cx="889000" cy="1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6"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103276</xdr:rowOff>
    </xdr:from>
    <xdr:to>
      <xdr:col>68</xdr:col>
      <xdr:colOff>152400</xdr:colOff>
      <xdr:row>16</xdr:row>
      <xdr:rowOff>70815</xdr:rowOff>
    </xdr:to>
    <xdr:cxnSp macro="">
      <xdr:nvCxnSpPr>
        <xdr:cNvPr id="448" name="直線コネクタ 447"/>
        <xdr:cNvCxnSpPr/>
      </xdr:nvCxnSpPr>
      <xdr:spPr>
        <a:xfrm flipV="1">
          <a:off x="13512800" y="2675026"/>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7722</xdr:rowOff>
    </xdr:from>
    <xdr:to>
      <xdr:col>73</xdr:col>
      <xdr:colOff>44450</xdr:colOff>
      <xdr:row>14</xdr:row>
      <xdr:rowOff>109322</xdr:rowOff>
    </xdr:to>
    <xdr:sp macro="" textlink="">
      <xdr:nvSpPr>
        <xdr:cNvPr id="451" name="フローチャート: 判断 450"/>
        <xdr:cNvSpPr/>
      </xdr:nvSpPr>
      <xdr:spPr>
        <a:xfrm>
          <a:off x="15240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119499</xdr:rowOff>
    </xdr:from>
    <xdr:ext cx="762000" cy="259045"/>
    <xdr:sp macro="" textlink="">
      <xdr:nvSpPr>
        <xdr:cNvPr id="452" name="テキスト ボックス 451"/>
        <xdr:cNvSpPr txBox="1"/>
      </xdr:nvSpPr>
      <xdr:spPr>
        <a:xfrm>
          <a:off x="14909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3" name="フローチャート: 判断 452"/>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4" name="テキスト ボックス 453"/>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5" name="フローチャート: 判断 454"/>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6" name="テキスト ボックス 455"/>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28956</xdr:rowOff>
    </xdr:from>
    <xdr:to>
      <xdr:col>73</xdr:col>
      <xdr:colOff>44450</xdr:colOff>
      <xdr:row>14</xdr:row>
      <xdr:rowOff>130556</xdr:rowOff>
    </xdr:to>
    <xdr:sp macro="" textlink="">
      <xdr:nvSpPr>
        <xdr:cNvPr id="462" name="楕円 461"/>
        <xdr:cNvSpPr/>
      </xdr:nvSpPr>
      <xdr:spPr>
        <a:xfrm>
          <a:off x="15240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115333</xdr:rowOff>
    </xdr:from>
    <xdr:ext cx="762000" cy="259045"/>
    <xdr:sp macro="" textlink="">
      <xdr:nvSpPr>
        <xdr:cNvPr id="463" name="テキスト ボックス 462"/>
        <xdr:cNvSpPr txBox="1"/>
      </xdr:nvSpPr>
      <xdr:spPr>
        <a:xfrm>
          <a:off x="149098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52476</xdr:rowOff>
    </xdr:from>
    <xdr:to>
      <xdr:col>68</xdr:col>
      <xdr:colOff>203200</xdr:colOff>
      <xdr:row>15</xdr:row>
      <xdr:rowOff>154076</xdr:rowOff>
    </xdr:to>
    <xdr:sp macro="" textlink="">
      <xdr:nvSpPr>
        <xdr:cNvPr id="464" name="楕円 463"/>
        <xdr:cNvSpPr/>
      </xdr:nvSpPr>
      <xdr:spPr>
        <a:xfrm>
          <a:off x="14351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138853</xdr:rowOff>
    </xdr:from>
    <xdr:ext cx="762000" cy="259045"/>
    <xdr:sp macro="" textlink="">
      <xdr:nvSpPr>
        <xdr:cNvPr id="465" name="テキスト ボックス 464"/>
        <xdr:cNvSpPr txBox="1"/>
      </xdr:nvSpPr>
      <xdr:spPr>
        <a:xfrm>
          <a:off x="14020800" y="271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66" name="楕円 465"/>
        <xdr:cNvSpPr/>
      </xdr:nvSpPr>
      <xdr:spPr>
        <a:xfrm>
          <a:off x="13462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67" name="テキスト ボックス 466"/>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7,067
47.11
4,063,327
3,860,106
153,412
2,569,841
3,233,878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６．４％上回っており、高水準にある。今後も人口が減少していくことが見込まれるため、事務効率の改善を行うこと、また引き続き指定管理者による民間委託や臨時職員の活用により、人件費を抑え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10414</xdr:rowOff>
    </xdr:from>
    <xdr:to>
      <xdr:col>24</xdr:col>
      <xdr:colOff>25400</xdr:colOff>
      <xdr:row>39</xdr:row>
      <xdr:rowOff>51562</xdr:rowOff>
    </xdr:to>
    <xdr:cxnSp macro="">
      <xdr:nvCxnSpPr>
        <xdr:cNvPr id="64" name="直線コネクタ 63"/>
        <xdr:cNvCxnSpPr/>
      </xdr:nvCxnSpPr>
      <xdr:spPr>
        <a:xfrm>
          <a:off x="3987800" y="66969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51562</xdr:rowOff>
    </xdr:to>
    <xdr:cxnSp macro="">
      <xdr:nvCxnSpPr>
        <xdr:cNvPr id="67" name="直線コネクタ 66"/>
        <xdr:cNvCxnSpPr/>
      </xdr:nvCxnSpPr>
      <xdr:spPr>
        <a:xfrm flipV="1">
          <a:off x="3098800" y="6696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39</xdr:row>
      <xdr:rowOff>51562</xdr:rowOff>
    </xdr:to>
    <xdr:cxnSp macro="">
      <xdr:nvCxnSpPr>
        <xdr:cNvPr id="70" name="直線コネクタ 69"/>
        <xdr:cNvCxnSpPr/>
      </xdr:nvCxnSpPr>
      <xdr:spPr>
        <a:xfrm>
          <a:off x="2209800" y="66100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94996</xdr:rowOff>
    </xdr:to>
    <xdr:cxnSp macro="">
      <xdr:nvCxnSpPr>
        <xdr:cNvPr id="73" name="直線コネクタ 72"/>
        <xdr:cNvCxnSpPr/>
      </xdr:nvCxnSpPr>
      <xdr:spPr>
        <a:xfrm>
          <a:off x="1320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xdr:rowOff>
    </xdr:from>
    <xdr:to>
      <xdr:col>24</xdr:col>
      <xdr:colOff>76200</xdr:colOff>
      <xdr:row>39</xdr:row>
      <xdr:rowOff>102362</xdr:rowOff>
    </xdr:to>
    <xdr:sp macro="" textlink="">
      <xdr:nvSpPr>
        <xdr:cNvPr id="83" name="楕円 82"/>
        <xdr:cNvSpPr/>
      </xdr:nvSpPr>
      <xdr:spPr>
        <a:xfrm>
          <a:off x="4775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144289</xdr:rowOff>
    </xdr:from>
    <xdr:ext cx="762000" cy="259045"/>
    <xdr:sp macro="" textlink="">
      <xdr:nvSpPr>
        <xdr:cNvPr id="84" name="人件費該当値テキスト"/>
        <xdr:cNvSpPr txBox="1"/>
      </xdr:nvSpPr>
      <xdr:spPr>
        <a:xfrm>
          <a:off x="4914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131064</xdr:rowOff>
    </xdr:from>
    <xdr:to>
      <xdr:col>20</xdr:col>
      <xdr:colOff>38100</xdr:colOff>
      <xdr:row>39</xdr:row>
      <xdr:rowOff>61214</xdr:rowOff>
    </xdr:to>
    <xdr:sp macro="" textlink="">
      <xdr:nvSpPr>
        <xdr:cNvPr id="85" name="楕円 84"/>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45991</xdr:rowOff>
    </xdr:from>
    <xdr:ext cx="736600" cy="259045"/>
    <xdr:sp macro="" textlink="">
      <xdr:nvSpPr>
        <xdr:cNvPr id="86" name="テキスト ボックス 85"/>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xdr:rowOff>
    </xdr:from>
    <xdr:to>
      <xdr:col>15</xdr:col>
      <xdr:colOff>149225</xdr:colOff>
      <xdr:row>39</xdr:row>
      <xdr:rowOff>102362</xdr:rowOff>
    </xdr:to>
    <xdr:sp macro="" textlink="">
      <xdr:nvSpPr>
        <xdr:cNvPr id="87" name="楕円 86"/>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87139</xdr:rowOff>
    </xdr:from>
    <xdr:ext cx="762000" cy="259045"/>
    <xdr:sp macro="" textlink="">
      <xdr:nvSpPr>
        <xdr:cNvPr id="88" name="テキスト ボックス 87"/>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籍調査事業費の増加、アウトソーシングにより人件費から物件費に費目がシフトしているため経常収支比率が上昇して類似団体との比較では１．１％上回っている。機構改革による事務効率の改善、予算要求額の精査により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12700</xdr:rowOff>
    </xdr:to>
    <xdr:cxnSp macro="">
      <xdr:nvCxnSpPr>
        <xdr:cNvPr id="121" name="直線コネクタ 120"/>
        <xdr:cNvCxnSpPr/>
      </xdr:nvCxnSpPr>
      <xdr:spPr>
        <a:xfrm flipV="1">
          <a:off x="15671800" y="2721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109855</xdr:rowOff>
    </xdr:from>
    <xdr:to>
      <xdr:col>78</xdr:col>
      <xdr:colOff>69850</xdr:colOff>
      <xdr:row>16</xdr:row>
      <xdr:rowOff>12700</xdr:rowOff>
    </xdr:to>
    <xdr:cxnSp macro="">
      <xdr:nvCxnSpPr>
        <xdr:cNvPr id="124" name="直線コネクタ 123"/>
        <xdr:cNvCxnSpPr/>
      </xdr:nvCxnSpPr>
      <xdr:spPr>
        <a:xfrm>
          <a:off x="14782800" y="26816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75565</xdr:rowOff>
    </xdr:from>
    <xdr:to>
      <xdr:col>73</xdr:col>
      <xdr:colOff>180975</xdr:colOff>
      <xdr:row>15</xdr:row>
      <xdr:rowOff>109855</xdr:rowOff>
    </xdr:to>
    <xdr:cxnSp macro="">
      <xdr:nvCxnSpPr>
        <xdr:cNvPr id="127" name="直線コネクタ 126"/>
        <xdr:cNvCxnSpPr/>
      </xdr:nvCxnSpPr>
      <xdr:spPr>
        <a:xfrm>
          <a:off x="13893800" y="2647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75565</xdr:rowOff>
    </xdr:to>
    <xdr:cxnSp macro="">
      <xdr:nvCxnSpPr>
        <xdr:cNvPr id="130" name="直線コネクタ 129"/>
        <xdr:cNvCxnSpPr/>
      </xdr:nvCxnSpPr>
      <xdr:spPr>
        <a:xfrm>
          <a:off x="13004800" y="26015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0" name="楕円 139"/>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71137</xdr:rowOff>
    </xdr:from>
    <xdr:ext cx="762000" cy="259045"/>
    <xdr:sp macro="" textlink="">
      <xdr:nvSpPr>
        <xdr:cNvPr id="141" name="物件費該当値テキスト"/>
        <xdr:cNvSpPr txBox="1"/>
      </xdr:nvSpPr>
      <xdr:spPr>
        <a:xfrm>
          <a:off x="165989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2" name="楕円 14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3" name="テキスト ボックス 14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59055</xdr:rowOff>
    </xdr:from>
    <xdr:to>
      <xdr:col>74</xdr:col>
      <xdr:colOff>31750</xdr:colOff>
      <xdr:row>15</xdr:row>
      <xdr:rowOff>160655</xdr:rowOff>
    </xdr:to>
    <xdr:sp macro="" textlink="">
      <xdr:nvSpPr>
        <xdr:cNvPr id="144" name="楕円 143"/>
        <xdr:cNvSpPr/>
      </xdr:nvSpPr>
      <xdr:spPr>
        <a:xfrm>
          <a:off x="14732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145432</xdr:rowOff>
    </xdr:from>
    <xdr:ext cx="762000" cy="259045"/>
    <xdr:sp macro="" textlink="">
      <xdr:nvSpPr>
        <xdr:cNvPr id="145" name="テキスト ボックス 144"/>
        <xdr:cNvSpPr txBox="1"/>
      </xdr:nvSpPr>
      <xdr:spPr>
        <a:xfrm>
          <a:off x="14401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24765</xdr:rowOff>
    </xdr:from>
    <xdr:to>
      <xdr:col>69</xdr:col>
      <xdr:colOff>142875</xdr:colOff>
      <xdr:row>15</xdr:row>
      <xdr:rowOff>126365</xdr:rowOff>
    </xdr:to>
    <xdr:sp macro="" textlink="">
      <xdr:nvSpPr>
        <xdr:cNvPr id="146" name="楕円 145"/>
        <xdr:cNvSpPr/>
      </xdr:nvSpPr>
      <xdr:spPr>
        <a:xfrm>
          <a:off x="13843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111142</xdr:rowOff>
    </xdr:from>
    <xdr:ext cx="762000" cy="259045"/>
    <xdr:sp macro="" textlink="">
      <xdr:nvSpPr>
        <xdr:cNvPr id="147" name="テキスト ボックス 146"/>
        <xdr:cNvSpPr txBox="1"/>
      </xdr:nvSpPr>
      <xdr:spPr>
        <a:xfrm>
          <a:off x="13512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48" name="楕円 147"/>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65422</xdr:rowOff>
    </xdr:from>
    <xdr:ext cx="762000" cy="259045"/>
    <xdr:sp macro="" textlink="">
      <xdr:nvSpPr>
        <xdr:cNvPr id="149" name="テキスト ボックス 148"/>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１．１％下回っている。平成２９年度は賃金引上げの恩恵が及びにくい低年金支給者への支援によるアベノミクスの成果の均てん、高齢者世帯の年金も含めた所得全体の底上げを図るため、所得の少ない高齢者等を対象に年金生活者等支援臨時福祉給付金が支給された。社会福祉費に係る給付費は高齢化の進展により増加傾向にあり、健康で自立した生活ができるよう生活機能の改善を推進し給付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127000</xdr:rowOff>
    </xdr:to>
    <xdr:cxnSp macro="">
      <xdr:nvCxnSpPr>
        <xdr:cNvPr id="185" name="直線コネクタ 184"/>
        <xdr:cNvCxnSpPr/>
      </xdr:nvCxnSpPr>
      <xdr:spPr>
        <a:xfrm flipV="1">
          <a:off x="3987800" y="95424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84138</xdr:rowOff>
    </xdr:from>
    <xdr:to>
      <xdr:col>19</xdr:col>
      <xdr:colOff>187325</xdr:colOff>
      <xdr:row>55</xdr:row>
      <xdr:rowOff>127000</xdr:rowOff>
    </xdr:to>
    <xdr:cxnSp macro="">
      <xdr:nvCxnSpPr>
        <xdr:cNvPr id="188" name="直線コネクタ 187"/>
        <xdr:cNvCxnSpPr/>
      </xdr:nvCxnSpPr>
      <xdr:spPr>
        <a:xfrm>
          <a:off x="3098800" y="95138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84138</xdr:rowOff>
    </xdr:to>
    <xdr:cxnSp macro="">
      <xdr:nvCxnSpPr>
        <xdr:cNvPr id="191" name="直線コネクタ 190"/>
        <xdr:cNvCxnSpPr/>
      </xdr:nvCxnSpPr>
      <xdr:spPr>
        <a:xfrm>
          <a:off x="2209800" y="94710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2" name="フローチャート: 判断 191"/>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19702</xdr:rowOff>
    </xdr:from>
    <xdr:ext cx="762000" cy="259045"/>
    <xdr:sp macro="" textlink="">
      <xdr:nvSpPr>
        <xdr:cNvPr id="193" name="テキスト ボックス 192"/>
        <xdr:cNvSpPr txBox="1"/>
      </xdr:nvSpPr>
      <xdr:spPr>
        <a:xfrm>
          <a:off x="2717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41275</xdr:rowOff>
    </xdr:to>
    <xdr:cxnSp macro="">
      <xdr:nvCxnSpPr>
        <xdr:cNvPr id="194" name="直線コネクタ 193"/>
        <xdr:cNvCxnSpPr/>
      </xdr:nvCxnSpPr>
      <xdr:spPr>
        <a:xfrm>
          <a:off x="1320800" y="9442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04" name="楕円 203"/>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05" name="扶助費該当値テキスト"/>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33338</xdr:rowOff>
    </xdr:from>
    <xdr:to>
      <xdr:col>15</xdr:col>
      <xdr:colOff>149225</xdr:colOff>
      <xdr:row>55</xdr:row>
      <xdr:rowOff>134938</xdr:rowOff>
    </xdr:to>
    <xdr:sp macro="" textlink="">
      <xdr:nvSpPr>
        <xdr:cNvPr id="208" name="楕円 207"/>
        <xdr:cNvSpPr/>
      </xdr:nvSpPr>
      <xdr:spPr>
        <a:xfrm>
          <a:off x="3048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145115</xdr:rowOff>
    </xdr:from>
    <xdr:ext cx="762000" cy="259045"/>
    <xdr:sp macro="" textlink="">
      <xdr:nvSpPr>
        <xdr:cNvPr id="209" name="テキスト ボックス 208"/>
        <xdr:cNvSpPr txBox="1"/>
      </xdr:nvSpPr>
      <xdr:spPr>
        <a:xfrm>
          <a:off x="2717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161925</xdr:rowOff>
    </xdr:from>
    <xdr:to>
      <xdr:col>11</xdr:col>
      <xdr:colOff>60325</xdr:colOff>
      <xdr:row>55</xdr:row>
      <xdr:rowOff>92075</xdr:rowOff>
    </xdr:to>
    <xdr:sp macro="" textlink="">
      <xdr:nvSpPr>
        <xdr:cNvPr id="210" name="楕円 209"/>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102252</xdr:rowOff>
    </xdr:from>
    <xdr:ext cx="762000" cy="259045"/>
    <xdr:sp macro="" textlink="">
      <xdr:nvSpPr>
        <xdr:cNvPr id="211" name="テキスト ボックス 210"/>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０．６％下回っているが、他会計への繰出金が多額であり、農業集落排水事業特別会計においては公債費負担割合が高く、受益者負担の適正化の観点から使用料の見直しの検討、国民健康保険では財政安定化事業の算定方法の変更により減少、介護保険では給付費の増加、後期高齢者医療負担金も増加傾向にあり、介護予防事業・保健事業の推進により、給付費（負担）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104140</xdr:rowOff>
    </xdr:to>
    <xdr:cxnSp macro="">
      <xdr:nvCxnSpPr>
        <xdr:cNvPr id="246" name="直線コネクタ 245"/>
        <xdr:cNvCxnSpPr/>
      </xdr:nvCxnSpPr>
      <xdr:spPr>
        <a:xfrm>
          <a:off x="15671800" y="969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134620</xdr:rowOff>
    </xdr:to>
    <xdr:cxnSp macro="">
      <xdr:nvCxnSpPr>
        <xdr:cNvPr id="249" name="直線コネクタ 248"/>
        <xdr:cNvCxnSpPr/>
      </xdr:nvCxnSpPr>
      <xdr:spPr>
        <a:xfrm flipV="1">
          <a:off x="14782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134620</xdr:rowOff>
    </xdr:to>
    <xdr:cxnSp macro="">
      <xdr:nvCxnSpPr>
        <xdr:cNvPr id="252" name="直線コネクタ 251"/>
        <xdr:cNvCxnSpPr/>
      </xdr:nvCxnSpPr>
      <xdr:spPr>
        <a:xfrm>
          <a:off x="13893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66040</xdr:rowOff>
    </xdr:to>
    <xdr:cxnSp macro="">
      <xdr:nvCxnSpPr>
        <xdr:cNvPr id="255" name="直線コネクタ 254"/>
        <xdr:cNvCxnSpPr/>
      </xdr:nvCxnSpPr>
      <xdr:spPr>
        <a:xfrm>
          <a:off x="13004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5" name="楕円 264"/>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6"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7" name="楕円 266"/>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8" name="テキスト ボックス 267"/>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9" name="楕円 268"/>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0" name="テキスト ボックス 269"/>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1" name="楕円 270"/>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2" name="テキスト ボックス 271"/>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3" name="楕円 272"/>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4" name="テキスト ボックス 273"/>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ごみの処理及び消防業務を一部事務組合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（長生郡市広域市町村圏組合）</a:t>
          </a:r>
          <a:r>
            <a:rPr kumimoji="1" lang="ja-JP" altLang="en-US" sz="1300">
              <a:latin typeface="ＭＳ Ｐゴシック" panose="020B0600070205080204" pitchFamily="50" charset="-128"/>
              <a:ea typeface="ＭＳ Ｐゴシック" panose="020B0600070205080204" pitchFamily="50" charset="-128"/>
            </a:rPr>
            <a:t>で実施している。施設建設により負担金は増加傾向にあり類似団体との比較では２．３％上回っている。その他の補助費については、過去の慣例に捉われず、費用対効果、財政援助の必要性、費用負担の在り方の見直しを行い、補助金の目的が遂行されたものは廃止とす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156718</xdr:rowOff>
    </xdr:to>
    <xdr:cxnSp macro="">
      <xdr:nvCxnSpPr>
        <xdr:cNvPr id="304" name="直線コネクタ 303"/>
        <xdr:cNvCxnSpPr/>
      </xdr:nvCxnSpPr>
      <xdr:spPr>
        <a:xfrm>
          <a:off x="15671800" y="6454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120142</xdr:rowOff>
    </xdr:to>
    <xdr:cxnSp macro="">
      <xdr:nvCxnSpPr>
        <xdr:cNvPr id="307" name="直線コネクタ 306"/>
        <xdr:cNvCxnSpPr/>
      </xdr:nvCxnSpPr>
      <xdr:spPr>
        <a:xfrm flipV="1">
          <a:off x="14782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120142</xdr:rowOff>
    </xdr:to>
    <xdr:cxnSp macro="">
      <xdr:nvCxnSpPr>
        <xdr:cNvPr id="310" name="直線コネクタ 309"/>
        <xdr:cNvCxnSpPr/>
      </xdr:nvCxnSpPr>
      <xdr:spPr>
        <a:xfrm>
          <a:off x="13893800" y="63814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60706</xdr:rowOff>
    </xdr:to>
    <xdr:cxnSp macro="">
      <xdr:nvCxnSpPr>
        <xdr:cNvPr id="313" name="直線コネクタ 312"/>
        <xdr:cNvCxnSpPr/>
      </xdr:nvCxnSpPr>
      <xdr:spPr>
        <a:xfrm flipV="1">
          <a:off x="13004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5" name="楕円 324"/>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6" name="テキスト ボックス 325"/>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7" name="楕円 326"/>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8" name="テキスト ボックス 327"/>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9" name="楕円 328"/>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0" name="テキスト ボックス 329"/>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1" name="楕円 330"/>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2" name="テキスト ボックス 331"/>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や長柄町総合計画により事務事業の選択及び投資的経費の平準化を行うことにより類似団体の平均を４．８％下回っている。緊急性、住民需要を見極め、起債に依存することのない財政運営の健全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156391</xdr:rowOff>
    </xdr:from>
    <xdr:to>
      <xdr:col>24</xdr:col>
      <xdr:colOff>25400</xdr:colOff>
      <xdr:row>74</xdr:row>
      <xdr:rowOff>159657</xdr:rowOff>
    </xdr:to>
    <xdr:cxnSp macro="">
      <xdr:nvCxnSpPr>
        <xdr:cNvPr id="366" name="直線コネクタ 365"/>
        <xdr:cNvCxnSpPr/>
      </xdr:nvCxnSpPr>
      <xdr:spPr>
        <a:xfrm flipV="1">
          <a:off x="3987800" y="128436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75</xdr:row>
      <xdr:rowOff>30662</xdr:rowOff>
    </xdr:to>
    <xdr:cxnSp macro="">
      <xdr:nvCxnSpPr>
        <xdr:cNvPr id="369" name="直線コネクタ 368"/>
        <xdr:cNvCxnSpPr/>
      </xdr:nvCxnSpPr>
      <xdr:spPr>
        <a:xfrm flipV="1">
          <a:off x="3098800" y="128469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30662</xdr:rowOff>
    </xdr:from>
    <xdr:to>
      <xdr:col>15</xdr:col>
      <xdr:colOff>98425</xdr:colOff>
      <xdr:row>75</xdr:row>
      <xdr:rowOff>33927</xdr:rowOff>
    </xdr:to>
    <xdr:cxnSp macro="">
      <xdr:nvCxnSpPr>
        <xdr:cNvPr id="372" name="直線コネクタ 371"/>
        <xdr:cNvCxnSpPr/>
      </xdr:nvCxnSpPr>
      <xdr:spPr>
        <a:xfrm flipV="1">
          <a:off x="2209800" y="12889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53522</xdr:rowOff>
    </xdr:to>
    <xdr:cxnSp macro="">
      <xdr:nvCxnSpPr>
        <xdr:cNvPr id="375" name="直線コネクタ 374"/>
        <xdr:cNvCxnSpPr/>
      </xdr:nvCxnSpPr>
      <xdr:spPr>
        <a:xfrm flipV="1">
          <a:off x="1320800" y="12892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105591</xdr:rowOff>
    </xdr:from>
    <xdr:to>
      <xdr:col>24</xdr:col>
      <xdr:colOff>76200</xdr:colOff>
      <xdr:row>75</xdr:row>
      <xdr:rowOff>35741</xdr:rowOff>
    </xdr:to>
    <xdr:sp macro="" textlink="">
      <xdr:nvSpPr>
        <xdr:cNvPr id="385" name="楕円 384"/>
        <xdr:cNvSpPr/>
      </xdr:nvSpPr>
      <xdr:spPr>
        <a:xfrm>
          <a:off x="47752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122118</xdr:rowOff>
    </xdr:from>
    <xdr:ext cx="762000" cy="259045"/>
    <xdr:sp macro="" textlink="">
      <xdr:nvSpPr>
        <xdr:cNvPr id="386" name="公債費該当値テキスト"/>
        <xdr:cNvSpPr txBox="1"/>
      </xdr:nvSpPr>
      <xdr:spPr>
        <a:xfrm>
          <a:off x="4914900" y="1263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387" name="楕円 386"/>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388" name="テキスト ボックス 387"/>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151312</xdr:rowOff>
    </xdr:from>
    <xdr:to>
      <xdr:col>15</xdr:col>
      <xdr:colOff>149225</xdr:colOff>
      <xdr:row>75</xdr:row>
      <xdr:rowOff>81462</xdr:rowOff>
    </xdr:to>
    <xdr:sp macro="" textlink="">
      <xdr:nvSpPr>
        <xdr:cNvPr id="389" name="楕円 388"/>
        <xdr:cNvSpPr/>
      </xdr:nvSpPr>
      <xdr:spPr>
        <a:xfrm>
          <a:off x="3048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91639</xdr:rowOff>
    </xdr:from>
    <xdr:ext cx="762000" cy="259045"/>
    <xdr:sp macro="" textlink="">
      <xdr:nvSpPr>
        <xdr:cNvPr id="390" name="テキスト ボックス 389"/>
        <xdr:cNvSpPr txBox="1"/>
      </xdr:nvSpPr>
      <xdr:spPr>
        <a:xfrm>
          <a:off x="2717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391" name="楕円 390"/>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392" name="テキスト ボックス 391"/>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393" name="楕円 392"/>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394" name="テキスト ボックス 393"/>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と比較した場合、８．１％上回っている。人件費は職員採用の適正化、臨時職員や指定管理者制度の活用を継続するとともに、人事評価の結果の活用により給与水準の適正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79</xdr:row>
      <xdr:rowOff>165100</xdr:rowOff>
    </xdr:to>
    <xdr:cxnSp macro="">
      <xdr:nvCxnSpPr>
        <xdr:cNvPr id="427" name="直線コネクタ 426"/>
        <xdr:cNvCxnSpPr/>
      </xdr:nvCxnSpPr>
      <xdr:spPr>
        <a:xfrm>
          <a:off x="15671800" y="136601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115570</xdr:rowOff>
    </xdr:to>
    <xdr:cxnSp macro="">
      <xdr:nvCxnSpPr>
        <xdr:cNvPr id="430" name="直線コネクタ 429"/>
        <xdr:cNvCxnSpPr/>
      </xdr:nvCxnSpPr>
      <xdr:spPr>
        <a:xfrm>
          <a:off x="14782800" y="1366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115570</xdr:rowOff>
    </xdr:to>
    <xdr:cxnSp macro="">
      <xdr:nvCxnSpPr>
        <xdr:cNvPr id="433" name="直線コネクタ 432"/>
        <xdr:cNvCxnSpPr/>
      </xdr:nvCxnSpPr>
      <xdr:spPr>
        <a:xfrm>
          <a:off x="13893800" y="13416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34" name="フローチャート: 判断 43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35" name="テキスト ボックス 434"/>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43180</xdr:rowOff>
    </xdr:to>
    <xdr:cxnSp macro="">
      <xdr:nvCxnSpPr>
        <xdr:cNvPr id="436" name="直線コネクタ 435"/>
        <xdr:cNvCxnSpPr/>
      </xdr:nvCxnSpPr>
      <xdr:spPr>
        <a:xfrm>
          <a:off x="13004800" y="13374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114300</xdr:rowOff>
    </xdr:from>
    <xdr:to>
      <xdr:col>82</xdr:col>
      <xdr:colOff>158750</xdr:colOff>
      <xdr:row>80</xdr:row>
      <xdr:rowOff>44450</xdr:rowOff>
    </xdr:to>
    <xdr:sp macro="" textlink="">
      <xdr:nvSpPr>
        <xdr:cNvPr id="446" name="楕円 445"/>
        <xdr:cNvSpPr/>
      </xdr:nvSpPr>
      <xdr:spPr>
        <a:xfrm>
          <a:off x="16459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22877</xdr:rowOff>
    </xdr:from>
    <xdr:ext cx="762000" cy="259045"/>
    <xdr:sp macro="" textlink="">
      <xdr:nvSpPr>
        <xdr:cNvPr id="447" name="公債費以外該当値テキスト"/>
        <xdr:cNvSpPr txBox="1"/>
      </xdr:nvSpPr>
      <xdr:spPr>
        <a:xfrm>
          <a:off x="16598900" y="135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8" name="楕円 447"/>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9" name="テキスト ボックス 448"/>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0" name="楕円 449"/>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1" name="テキスト ボックス 450"/>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52" name="楕円 451"/>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53" name="テキスト ボックス 452"/>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4" name="楕円 453"/>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36847</xdr:rowOff>
    </xdr:from>
    <xdr:ext cx="762000" cy="259045"/>
    <xdr:sp macro="" textlink="">
      <xdr:nvSpPr>
        <xdr:cNvPr id="455" name="テキスト ボックス 454"/>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93754</xdr:rowOff>
    </xdr:from>
    <xdr:to>
      <xdr:col>29</xdr:col>
      <xdr:colOff>127000</xdr:colOff>
      <xdr:row>16</xdr:row>
      <xdr:rowOff>129393</xdr:rowOff>
    </xdr:to>
    <xdr:cxnSp macro="">
      <xdr:nvCxnSpPr>
        <xdr:cNvPr id="50" name="直線コネクタ 49"/>
        <xdr:cNvCxnSpPr/>
      </xdr:nvCxnSpPr>
      <xdr:spPr bwMode="auto">
        <a:xfrm flipV="1">
          <a:off x="5003800" y="2884579"/>
          <a:ext cx="647700" cy="3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129393</xdr:rowOff>
    </xdr:from>
    <xdr:to>
      <xdr:col>26</xdr:col>
      <xdr:colOff>50800</xdr:colOff>
      <xdr:row>16</xdr:row>
      <xdr:rowOff>166715</xdr:rowOff>
    </xdr:to>
    <xdr:cxnSp macro="">
      <xdr:nvCxnSpPr>
        <xdr:cNvPr id="53" name="直線コネクタ 52"/>
        <xdr:cNvCxnSpPr/>
      </xdr:nvCxnSpPr>
      <xdr:spPr bwMode="auto">
        <a:xfrm flipV="1">
          <a:off x="4305300" y="2920218"/>
          <a:ext cx="698500" cy="37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166715</xdr:rowOff>
    </xdr:from>
    <xdr:to>
      <xdr:col>22</xdr:col>
      <xdr:colOff>114300</xdr:colOff>
      <xdr:row>17</xdr:row>
      <xdr:rowOff>33647</xdr:rowOff>
    </xdr:to>
    <xdr:cxnSp macro="">
      <xdr:nvCxnSpPr>
        <xdr:cNvPr id="56" name="直線コネクタ 55"/>
        <xdr:cNvCxnSpPr/>
      </xdr:nvCxnSpPr>
      <xdr:spPr bwMode="auto">
        <a:xfrm flipV="1">
          <a:off x="3606800" y="2957540"/>
          <a:ext cx="698500" cy="3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106291</xdr:rowOff>
    </xdr:from>
    <xdr:to>
      <xdr:col>22</xdr:col>
      <xdr:colOff>165100</xdr:colOff>
      <xdr:row>17</xdr:row>
      <xdr:rowOff>36441</xdr:rowOff>
    </xdr:to>
    <xdr:sp macro="" textlink="">
      <xdr:nvSpPr>
        <xdr:cNvPr id="57" name="フローチャート: 判断 56"/>
        <xdr:cNvSpPr/>
      </xdr:nvSpPr>
      <xdr:spPr bwMode="auto">
        <a:xfrm>
          <a:off x="42545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46618</xdr:rowOff>
    </xdr:from>
    <xdr:ext cx="762000" cy="259045"/>
    <xdr:sp macro="" textlink="">
      <xdr:nvSpPr>
        <xdr:cNvPr id="58" name="テキスト ボックス 57"/>
        <xdr:cNvSpPr txBox="1"/>
      </xdr:nvSpPr>
      <xdr:spPr>
        <a:xfrm>
          <a:off x="39243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33647</xdr:rowOff>
    </xdr:from>
    <xdr:to>
      <xdr:col>18</xdr:col>
      <xdr:colOff>177800</xdr:colOff>
      <xdr:row>17</xdr:row>
      <xdr:rowOff>72174</xdr:rowOff>
    </xdr:to>
    <xdr:cxnSp macro="">
      <xdr:nvCxnSpPr>
        <xdr:cNvPr id="59" name="直線コネクタ 58"/>
        <xdr:cNvCxnSpPr/>
      </xdr:nvCxnSpPr>
      <xdr:spPr bwMode="auto">
        <a:xfrm flipV="1">
          <a:off x="2908300" y="2995922"/>
          <a:ext cx="698500" cy="3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42954</xdr:rowOff>
    </xdr:from>
    <xdr:to>
      <xdr:col>29</xdr:col>
      <xdr:colOff>177800</xdr:colOff>
      <xdr:row>16</xdr:row>
      <xdr:rowOff>144554</xdr:rowOff>
    </xdr:to>
    <xdr:sp macro="" textlink="">
      <xdr:nvSpPr>
        <xdr:cNvPr id="69" name="楕円 68"/>
        <xdr:cNvSpPr/>
      </xdr:nvSpPr>
      <xdr:spPr bwMode="auto">
        <a:xfrm>
          <a:off x="5600700" y="283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15031</xdr:rowOff>
    </xdr:from>
    <xdr:ext cx="762000" cy="259045"/>
    <xdr:sp macro="" textlink="">
      <xdr:nvSpPr>
        <xdr:cNvPr id="70" name="人口1人当たり決算額の推移該当値テキスト130"/>
        <xdr:cNvSpPr txBox="1"/>
      </xdr:nvSpPr>
      <xdr:spPr>
        <a:xfrm>
          <a:off x="5740400" y="280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78593</xdr:rowOff>
    </xdr:from>
    <xdr:to>
      <xdr:col>26</xdr:col>
      <xdr:colOff>101600</xdr:colOff>
      <xdr:row>17</xdr:row>
      <xdr:rowOff>8743</xdr:rowOff>
    </xdr:to>
    <xdr:sp macro="" textlink="">
      <xdr:nvSpPr>
        <xdr:cNvPr id="71" name="楕円 70"/>
        <xdr:cNvSpPr/>
      </xdr:nvSpPr>
      <xdr:spPr bwMode="auto">
        <a:xfrm>
          <a:off x="4953000" y="286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164970</xdr:rowOff>
    </xdr:from>
    <xdr:ext cx="736600" cy="259045"/>
    <xdr:sp macro="" textlink="">
      <xdr:nvSpPr>
        <xdr:cNvPr id="72" name="テキスト ボックス 71"/>
        <xdr:cNvSpPr txBox="1"/>
      </xdr:nvSpPr>
      <xdr:spPr>
        <a:xfrm>
          <a:off x="4622800" y="295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115915</xdr:rowOff>
    </xdr:from>
    <xdr:to>
      <xdr:col>22</xdr:col>
      <xdr:colOff>165100</xdr:colOff>
      <xdr:row>17</xdr:row>
      <xdr:rowOff>46065</xdr:rowOff>
    </xdr:to>
    <xdr:sp macro="" textlink="">
      <xdr:nvSpPr>
        <xdr:cNvPr id="73" name="楕円 72"/>
        <xdr:cNvSpPr/>
      </xdr:nvSpPr>
      <xdr:spPr bwMode="auto">
        <a:xfrm>
          <a:off x="4254500" y="290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30842</xdr:rowOff>
    </xdr:from>
    <xdr:ext cx="762000" cy="259045"/>
    <xdr:sp macro="" textlink="">
      <xdr:nvSpPr>
        <xdr:cNvPr id="74" name="テキスト ボックス 73"/>
        <xdr:cNvSpPr txBox="1"/>
      </xdr:nvSpPr>
      <xdr:spPr>
        <a:xfrm>
          <a:off x="3924300" y="299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154297</xdr:rowOff>
    </xdr:from>
    <xdr:to>
      <xdr:col>19</xdr:col>
      <xdr:colOff>38100</xdr:colOff>
      <xdr:row>17</xdr:row>
      <xdr:rowOff>84447</xdr:rowOff>
    </xdr:to>
    <xdr:sp macro="" textlink="">
      <xdr:nvSpPr>
        <xdr:cNvPr id="75" name="楕円 74"/>
        <xdr:cNvSpPr/>
      </xdr:nvSpPr>
      <xdr:spPr bwMode="auto">
        <a:xfrm>
          <a:off x="3556000" y="294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69224</xdr:rowOff>
    </xdr:from>
    <xdr:ext cx="762000" cy="259045"/>
    <xdr:sp macro="" textlink="">
      <xdr:nvSpPr>
        <xdr:cNvPr id="76" name="テキスト ボックス 75"/>
        <xdr:cNvSpPr txBox="1"/>
      </xdr:nvSpPr>
      <xdr:spPr>
        <a:xfrm>
          <a:off x="3225800" y="30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21374</xdr:rowOff>
    </xdr:from>
    <xdr:to>
      <xdr:col>15</xdr:col>
      <xdr:colOff>101600</xdr:colOff>
      <xdr:row>17</xdr:row>
      <xdr:rowOff>122974</xdr:rowOff>
    </xdr:to>
    <xdr:sp macro="" textlink="">
      <xdr:nvSpPr>
        <xdr:cNvPr id="77" name="楕円 76"/>
        <xdr:cNvSpPr/>
      </xdr:nvSpPr>
      <xdr:spPr bwMode="auto">
        <a:xfrm>
          <a:off x="2857500" y="298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107751</xdr:rowOff>
    </xdr:from>
    <xdr:ext cx="762000" cy="259045"/>
    <xdr:sp macro="" textlink="">
      <xdr:nvSpPr>
        <xdr:cNvPr id="78" name="テキスト ボックス 77"/>
        <xdr:cNvSpPr txBox="1"/>
      </xdr:nvSpPr>
      <xdr:spPr>
        <a:xfrm>
          <a:off x="2527300" y="30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151594</xdr:rowOff>
    </xdr:from>
    <xdr:to>
      <xdr:col>29</xdr:col>
      <xdr:colOff>127000</xdr:colOff>
      <xdr:row>37</xdr:row>
      <xdr:rowOff>162623</xdr:rowOff>
    </xdr:to>
    <xdr:cxnSp macro="">
      <xdr:nvCxnSpPr>
        <xdr:cNvPr id="112" name="直線コネクタ 111"/>
        <xdr:cNvCxnSpPr/>
      </xdr:nvCxnSpPr>
      <xdr:spPr bwMode="auto">
        <a:xfrm flipV="1">
          <a:off x="5003800" y="7276294"/>
          <a:ext cx="647700" cy="1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118199</xdr:rowOff>
    </xdr:from>
    <xdr:to>
      <xdr:col>26</xdr:col>
      <xdr:colOff>50800</xdr:colOff>
      <xdr:row>37</xdr:row>
      <xdr:rowOff>162623</xdr:rowOff>
    </xdr:to>
    <xdr:cxnSp macro="">
      <xdr:nvCxnSpPr>
        <xdr:cNvPr id="115" name="直線コネクタ 114"/>
        <xdr:cNvCxnSpPr/>
      </xdr:nvCxnSpPr>
      <xdr:spPr bwMode="auto">
        <a:xfrm>
          <a:off x="4305300" y="7242899"/>
          <a:ext cx="6985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94444</xdr:rowOff>
    </xdr:from>
    <xdr:to>
      <xdr:col>22</xdr:col>
      <xdr:colOff>114300</xdr:colOff>
      <xdr:row>37</xdr:row>
      <xdr:rowOff>118199</xdr:rowOff>
    </xdr:to>
    <xdr:cxnSp macro="">
      <xdr:nvCxnSpPr>
        <xdr:cNvPr id="118" name="直線コネクタ 117"/>
        <xdr:cNvCxnSpPr/>
      </xdr:nvCxnSpPr>
      <xdr:spPr bwMode="auto">
        <a:xfrm>
          <a:off x="3606800" y="7219144"/>
          <a:ext cx="6985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75171</xdr:rowOff>
    </xdr:from>
    <xdr:to>
      <xdr:col>22</xdr:col>
      <xdr:colOff>165100</xdr:colOff>
      <xdr:row>37</xdr:row>
      <xdr:rowOff>5321</xdr:rowOff>
    </xdr:to>
    <xdr:sp macro="" textlink="">
      <xdr:nvSpPr>
        <xdr:cNvPr id="119" name="フローチャート: 判断 118"/>
        <xdr:cNvSpPr/>
      </xdr:nvSpPr>
      <xdr:spPr bwMode="auto">
        <a:xfrm>
          <a:off x="42545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186948</xdr:rowOff>
    </xdr:from>
    <xdr:ext cx="762000" cy="259045"/>
    <xdr:sp macro="" textlink="">
      <xdr:nvSpPr>
        <xdr:cNvPr id="120" name="テキスト ボックス 119"/>
        <xdr:cNvSpPr txBox="1"/>
      </xdr:nvSpPr>
      <xdr:spPr>
        <a:xfrm>
          <a:off x="3924300" y="67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150870</xdr:rowOff>
    </xdr:from>
    <xdr:to>
      <xdr:col>18</xdr:col>
      <xdr:colOff>177800</xdr:colOff>
      <xdr:row>37</xdr:row>
      <xdr:rowOff>94444</xdr:rowOff>
    </xdr:to>
    <xdr:cxnSp macro="">
      <xdr:nvCxnSpPr>
        <xdr:cNvPr id="121" name="直線コネクタ 120"/>
        <xdr:cNvCxnSpPr/>
      </xdr:nvCxnSpPr>
      <xdr:spPr bwMode="auto">
        <a:xfrm>
          <a:off x="2908300" y="7104120"/>
          <a:ext cx="698500" cy="11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100794</xdr:rowOff>
    </xdr:from>
    <xdr:to>
      <xdr:col>29</xdr:col>
      <xdr:colOff>177800</xdr:colOff>
      <xdr:row>37</xdr:row>
      <xdr:rowOff>202394</xdr:rowOff>
    </xdr:to>
    <xdr:sp macro="" textlink="">
      <xdr:nvSpPr>
        <xdr:cNvPr id="131" name="楕円 130"/>
        <xdr:cNvSpPr/>
      </xdr:nvSpPr>
      <xdr:spPr bwMode="auto">
        <a:xfrm>
          <a:off x="5600700" y="722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72871</xdr:rowOff>
    </xdr:from>
    <xdr:ext cx="762000" cy="259045"/>
    <xdr:sp macro="" textlink="">
      <xdr:nvSpPr>
        <xdr:cNvPr id="132" name="人口1人当たり決算額の推移該当値テキスト445"/>
        <xdr:cNvSpPr txBox="1"/>
      </xdr:nvSpPr>
      <xdr:spPr>
        <a:xfrm>
          <a:off x="5740400" y="719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111823</xdr:rowOff>
    </xdr:from>
    <xdr:to>
      <xdr:col>26</xdr:col>
      <xdr:colOff>101600</xdr:colOff>
      <xdr:row>37</xdr:row>
      <xdr:rowOff>213423</xdr:rowOff>
    </xdr:to>
    <xdr:sp macro="" textlink="">
      <xdr:nvSpPr>
        <xdr:cNvPr id="133" name="楕円 132"/>
        <xdr:cNvSpPr/>
      </xdr:nvSpPr>
      <xdr:spPr bwMode="auto">
        <a:xfrm>
          <a:off x="4953000" y="72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198200</xdr:rowOff>
    </xdr:from>
    <xdr:ext cx="736600" cy="259045"/>
    <xdr:sp macro="" textlink="">
      <xdr:nvSpPr>
        <xdr:cNvPr id="134" name="テキスト ボックス 133"/>
        <xdr:cNvSpPr txBox="1"/>
      </xdr:nvSpPr>
      <xdr:spPr>
        <a:xfrm>
          <a:off x="4622800" y="732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67399</xdr:rowOff>
    </xdr:from>
    <xdr:to>
      <xdr:col>22</xdr:col>
      <xdr:colOff>165100</xdr:colOff>
      <xdr:row>37</xdr:row>
      <xdr:rowOff>168999</xdr:rowOff>
    </xdr:to>
    <xdr:sp macro="" textlink="">
      <xdr:nvSpPr>
        <xdr:cNvPr id="135" name="楕円 134"/>
        <xdr:cNvSpPr/>
      </xdr:nvSpPr>
      <xdr:spPr bwMode="auto">
        <a:xfrm>
          <a:off x="4254500" y="719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153776</xdr:rowOff>
    </xdr:from>
    <xdr:ext cx="762000" cy="259045"/>
    <xdr:sp macro="" textlink="">
      <xdr:nvSpPr>
        <xdr:cNvPr id="136" name="テキスト ボックス 135"/>
        <xdr:cNvSpPr txBox="1"/>
      </xdr:nvSpPr>
      <xdr:spPr>
        <a:xfrm>
          <a:off x="3924300" y="727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43644</xdr:rowOff>
    </xdr:from>
    <xdr:to>
      <xdr:col>19</xdr:col>
      <xdr:colOff>38100</xdr:colOff>
      <xdr:row>37</xdr:row>
      <xdr:rowOff>145244</xdr:rowOff>
    </xdr:to>
    <xdr:sp macro="" textlink="">
      <xdr:nvSpPr>
        <xdr:cNvPr id="137" name="楕円 136"/>
        <xdr:cNvSpPr/>
      </xdr:nvSpPr>
      <xdr:spPr bwMode="auto">
        <a:xfrm>
          <a:off x="3556000" y="716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130021</xdr:rowOff>
    </xdr:from>
    <xdr:ext cx="762000" cy="259045"/>
    <xdr:sp macro="" textlink="">
      <xdr:nvSpPr>
        <xdr:cNvPr id="138" name="テキスト ボックス 137"/>
        <xdr:cNvSpPr txBox="1"/>
      </xdr:nvSpPr>
      <xdr:spPr>
        <a:xfrm>
          <a:off x="3225800" y="725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100070</xdr:rowOff>
    </xdr:from>
    <xdr:to>
      <xdr:col>15</xdr:col>
      <xdr:colOff>101600</xdr:colOff>
      <xdr:row>37</xdr:row>
      <xdr:rowOff>30220</xdr:rowOff>
    </xdr:to>
    <xdr:sp macro="" textlink="">
      <xdr:nvSpPr>
        <xdr:cNvPr id="139" name="楕円 138"/>
        <xdr:cNvSpPr/>
      </xdr:nvSpPr>
      <xdr:spPr bwMode="auto">
        <a:xfrm>
          <a:off x="2857500" y="705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14997</xdr:rowOff>
    </xdr:from>
    <xdr:ext cx="762000" cy="259045"/>
    <xdr:sp macro="" textlink="">
      <xdr:nvSpPr>
        <xdr:cNvPr id="140" name="テキスト ボックス 139"/>
        <xdr:cNvSpPr txBox="1"/>
      </xdr:nvSpPr>
      <xdr:spPr>
        <a:xfrm>
          <a:off x="2527300" y="713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7,067
47.11
4,063,327
3,860,106
153,412
2,569,841
3,233,878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138883</xdr:rowOff>
    </xdr:from>
    <xdr:to>
      <xdr:col>24</xdr:col>
      <xdr:colOff>63500</xdr:colOff>
      <xdr:row>36</xdr:row>
      <xdr:rowOff>12032</xdr:rowOff>
    </xdr:to>
    <xdr:cxnSp macro="">
      <xdr:nvCxnSpPr>
        <xdr:cNvPr id="63" name="直線コネクタ 62"/>
        <xdr:cNvCxnSpPr/>
      </xdr:nvCxnSpPr>
      <xdr:spPr>
        <a:xfrm flipV="1">
          <a:off x="3797300" y="6139633"/>
          <a:ext cx="8382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12032</xdr:rowOff>
    </xdr:from>
    <xdr:to>
      <xdr:col>19</xdr:col>
      <xdr:colOff>177800</xdr:colOff>
      <xdr:row>36</xdr:row>
      <xdr:rowOff>44700</xdr:rowOff>
    </xdr:to>
    <xdr:cxnSp macro="">
      <xdr:nvCxnSpPr>
        <xdr:cNvPr id="66" name="直線コネクタ 65"/>
        <xdr:cNvCxnSpPr/>
      </xdr:nvCxnSpPr>
      <xdr:spPr>
        <a:xfrm flipV="1">
          <a:off x="2908300" y="6184232"/>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44700</xdr:rowOff>
    </xdr:from>
    <xdr:to>
      <xdr:col>15</xdr:col>
      <xdr:colOff>50800</xdr:colOff>
      <xdr:row>36</xdr:row>
      <xdr:rowOff>112486</xdr:rowOff>
    </xdr:to>
    <xdr:cxnSp macro="">
      <xdr:nvCxnSpPr>
        <xdr:cNvPr id="69" name="直線コネクタ 68"/>
        <xdr:cNvCxnSpPr/>
      </xdr:nvCxnSpPr>
      <xdr:spPr>
        <a:xfrm flipV="1">
          <a:off x="2019300" y="6216900"/>
          <a:ext cx="889000" cy="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71559</xdr:rowOff>
    </xdr:from>
    <xdr:to>
      <xdr:col>15</xdr:col>
      <xdr:colOff>101600</xdr:colOff>
      <xdr:row>37</xdr:row>
      <xdr:rowOff>1709</xdr:rowOff>
    </xdr:to>
    <xdr:sp macro="" textlink="">
      <xdr:nvSpPr>
        <xdr:cNvPr id="70" name="フローチャート: 判断 69"/>
        <xdr:cNvSpPr/>
      </xdr:nvSpPr>
      <xdr:spPr>
        <a:xfrm>
          <a:off x="2857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164286</xdr:rowOff>
    </xdr:from>
    <xdr:ext cx="599010" cy="259045"/>
    <xdr:sp macro="" textlink="">
      <xdr:nvSpPr>
        <xdr:cNvPr id="71" name="テキスト ボックス 70"/>
        <xdr:cNvSpPr txBox="1"/>
      </xdr:nvSpPr>
      <xdr:spPr>
        <a:xfrm>
          <a:off x="2608795"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112486</xdr:rowOff>
    </xdr:from>
    <xdr:to>
      <xdr:col>10</xdr:col>
      <xdr:colOff>114300</xdr:colOff>
      <xdr:row>36</xdr:row>
      <xdr:rowOff>155147</xdr:rowOff>
    </xdr:to>
    <xdr:cxnSp macro="">
      <xdr:nvCxnSpPr>
        <xdr:cNvPr id="72" name="直線コネクタ 71"/>
        <xdr:cNvCxnSpPr/>
      </xdr:nvCxnSpPr>
      <xdr:spPr>
        <a:xfrm flipV="1">
          <a:off x="1130300" y="6284686"/>
          <a:ext cx="889000" cy="4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88083</xdr:rowOff>
    </xdr:from>
    <xdr:to>
      <xdr:col>24</xdr:col>
      <xdr:colOff>114300</xdr:colOff>
      <xdr:row>36</xdr:row>
      <xdr:rowOff>18233</xdr:rowOff>
    </xdr:to>
    <xdr:sp macro="" textlink="">
      <xdr:nvSpPr>
        <xdr:cNvPr id="82" name="楕円 81"/>
        <xdr:cNvSpPr/>
      </xdr:nvSpPr>
      <xdr:spPr>
        <a:xfrm>
          <a:off x="4584700" y="60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110960</xdr:rowOff>
    </xdr:from>
    <xdr:ext cx="599010" cy="259045"/>
    <xdr:sp macro="" textlink="">
      <xdr:nvSpPr>
        <xdr:cNvPr id="83" name="人件費該当値テキスト"/>
        <xdr:cNvSpPr txBox="1"/>
      </xdr:nvSpPr>
      <xdr:spPr>
        <a:xfrm>
          <a:off x="4686300" y="594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132682</xdr:rowOff>
    </xdr:from>
    <xdr:to>
      <xdr:col>20</xdr:col>
      <xdr:colOff>38100</xdr:colOff>
      <xdr:row>36</xdr:row>
      <xdr:rowOff>62832</xdr:rowOff>
    </xdr:to>
    <xdr:sp macro="" textlink="">
      <xdr:nvSpPr>
        <xdr:cNvPr id="84" name="楕円 83"/>
        <xdr:cNvSpPr/>
      </xdr:nvSpPr>
      <xdr:spPr>
        <a:xfrm>
          <a:off x="3746500" y="61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53959</xdr:rowOff>
    </xdr:from>
    <xdr:ext cx="599010" cy="259045"/>
    <xdr:sp macro="" textlink="">
      <xdr:nvSpPr>
        <xdr:cNvPr id="85" name="テキスト ボックス 84"/>
        <xdr:cNvSpPr txBox="1"/>
      </xdr:nvSpPr>
      <xdr:spPr>
        <a:xfrm>
          <a:off x="3497795" y="622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165350</xdr:rowOff>
    </xdr:from>
    <xdr:to>
      <xdr:col>15</xdr:col>
      <xdr:colOff>101600</xdr:colOff>
      <xdr:row>36</xdr:row>
      <xdr:rowOff>95500</xdr:rowOff>
    </xdr:to>
    <xdr:sp macro="" textlink="">
      <xdr:nvSpPr>
        <xdr:cNvPr id="86" name="楕円 85"/>
        <xdr:cNvSpPr/>
      </xdr:nvSpPr>
      <xdr:spPr>
        <a:xfrm>
          <a:off x="2857500" y="61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112027</xdr:rowOff>
    </xdr:from>
    <xdr:ext cx="599010" cy="259045"/>
    <xdr:sp macro="" textlink="">
      <xdr:nvSpPr>
        <xdr:cNvPr id="87" name="テキスト ボックス 86"/>
        <xdr:cNvSpPr txBox="1"/>
      </xdr:nvSpPr>
      <xdr:spPr>
        <a:xfrm>
          <a:off x="2608795" y="59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61686</xdr:rowOff>
    </xdr:from>
    <xdr:to>
      <xdr:col>10</xdr:col>
      <xdr:colOff>165100</xdr:colOff>
      <xdr:row>36</xdr:row>
      <xdr:rowOff>163286</xdr:rowOff>
    </xdr:to>
    <xdr:sp macro="" textlink="">
      <xdr:nvSpPr>
        <xdr:cNvPr id="88" name="楕円 87"/>
        <xdr:cNvSpPr/>
      </xdr:nvSpPr>
      <xdr:spPr>
        <a:xfrm>
          <a:off x="1968500" y="62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154413</xdr:rowOff>
    </xdr:from>
    <xdr:ext cx="599010" cy="259045"/>
    <xdr:sp macro="" textlink="">
      <xdr:nvSpPr>
        <xdr:cNvPr id="89" name="テキスト ボックス 88"/>
        <xdr:cNvSpPr txBox="1"/>
      </xdr:nvSpPr>
      <xdr:spPr>
        <a:xfrm>
          <a:off x="1719795" y="63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104347</xdr:rowOff>
    </xdr:from>
    <xdr:to>
      <xdr:col>6</xdr:col>
      <xdr:colOff>38100</xdr:colOff>
      <xdr:row>37</xdr:row>
      <xdr:rowOff>34497</xdr:rowOff>
    </xdr:to>
    <xdr:sp macro="" textlink="">
      <xdr:nvSpPr>
        <xdr:cNvPr id="90" name="楕円 89"/>
        <xdr:cNvSpPr/>
      </xdr:nvSpPr>
      <xdr:spPr>
        <a:xfrm>
          <a:off x="1079500" y="62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25624</xdr:rowOff>
    </xdr:from>
    <xdr:ext cx="599010" cy="259045"/>
    <xdr:sp macro="" textlink="">
      <xdr:nvSpPr>
        <xdr:cNvPr id="91" name="テキスト ボックス 90"/>
        <xdr:cNvSpPr txBox="1"/>
      </xdr:nvSpPr>
      <xdr:spPr>
        <a:xfrm>
          <a:off x="830795" y="636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111024</xdr:rowOff>
    </xdr:from>
    <xdr:to>
      <xdr:col>24</xdr:col>
      <xdr:colOff>63500</xdr:colOff>
      <xdr:row>56</xdr:row>
      <xdr:rowOff>1891</xdr:rowOff>
    </xdr:to>
    <xdr:cxnSp macro="">
      <xdr:nvCxnSpPr>
        <xdr:cNvPr id="118" name="直線コネクタ 117"/>
        <xdr:cNvCxnSpPr/>
      </xdr:nvCxnSpPr>
      <xdr:spPr>
        <a:xfrm>
          <a:off x="3797300" y="9540774"/>
          <a:ext cx="8382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111024</xdr:rowOff>
    </xdr:from>
    <xdr:to>
      <xdr:col>19</xdr:col>
      <xdr:colOff>177800</xdr:colOff>
      <xdr:row>56</xdr:row>
      <xdr:rowOff>64898</xdr:rowOff>
    </xdr:to>
    <xdr:cxnSp macro="">
      <xdr:nvCxnSpPr>
        <xdr:cNvPr id="121" name="直線コネクタ 120"/>
        <xdr:cNvCxnSpPr/>
      </xdr:nvCxnSpPr>
      <xdr:spPr>
        <a:xfrm flipV="1">
          <a:off x="2908300" y="9540774"/>
          <a:ext cx="8890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64898</xdr:rowOff>
    </xdr:from>
    <xdr:to>
      <xdr:col>15</xdr:col>
      <xdr:colOff>50800</xdr:colOff>
      <xdr:row>56</xdr:row>
      <xdr:rowOff>69941</xdr:rowOff>
    </xdr:to>
    <xdr:cxnSp macro="">
      <xdr:nvCxnSpPr>
        <xdr:cNvPr id="124" name="直線コネクタ 123"/>
        <xdr:cNvCxnSpPr/>
      </xdr:nvCxnSpPr>
      <xdr:spPr>
        <a:xfrm flipV="1">
          <a:off x="2019300" y="9666098"/>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92146</xdr:rowOff>
    </xdr:from>
    <xdr:to>
      <xdr:col>15</xdr:col>
      <xdr:colOff>101600</xdr:colOff>
      <xdr:row>56</xdr:row>
      <xdr:rowOff>22296</xdr:rowOff>
    </xdr:to>
    <xdr:sp macro="" textlink="">
      <xdr:nvSpPr>
        <xdr:cNvPr id="125" name="フローチャート: 判断 124"/>
        <xdr:cNvSpPr/>
      </xdr:nvSpPr>
      <xdr:spPr>
        <a:xfrm>
          <a:off x="2857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38823</xdr:rowOff>
    </xdr:from>
    <xdr:ext cx="599010" cy="259045"/>
    <xdr:sp macro="" textlink="">
      <xdr:nvSpPr>
        <xdr:cNvPr id="126" name="テキスト ボックス 125"/>
        <xdr:cNvSpPr txBox="1"/>
      </xdr:nvSpPr>
      <xdr:spPr>
        <a:xfrm>
          <a:off x="2608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69941</xdr:rowOff>
    </xdr:from>
    <xdr:to>
      <xdr:col>10</xdr:col>
      <xdr:colOff>114300</xdr:colOff>
      <xdr:row>56</xdr:row>
      <xdr:rowOff>121819</xdr:rowOff>
    </xdr:to>
    <xdr:cxnSp macro="">
      <xdr:nvCxnSpPr>
        <xdr:cNvPr id="127" name="直線コネクタ 126"/>
        <xdr:cNvCxnSpPr/>
      </xdr:nvCxnSpPr>
      <xdr:spPr>
        <a:xfrm flipV="1">
          <a:off x="1130300" y="9671141"/>
          <a:ext cx="889000" cy="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122541</xdr:rowOff>
    </xdr:from>
    <xdr:to>
      <xdr:col>24</xdr:col>
      <xdr:colOff>114300</xdr:colOff>
      <xdr:row>56</xdr:row>
      <xdr:rowOff>52691</xdr:rowOff>
    </xdr:to>
    <xdr:sp macro="" textlink="">
      <xdr:nvSpPr>
        <xdr:cNvPr id="137" name="楕円 136"/>
        <xdr:cNvSpPr/>
      </xdr:nvSpPr>
      <xdr:spPr>
        <a:xfrm>
          <a:off x="4584700" y="95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100968</xdr:rowOff>
    </xdr:from>
    <xdr:ext cx="599010" cy="259045"/>
    <xdr:sp macro="" textlink="">
      <xdr:nvSpPr>
        <xdr:cNvPr id="138" name="物件費該当値テキスト"/>
        <xdr:cNvSpPr txBox="1"/>
      </xdr:nvSpPr>
      <xdr:spPr>
        <a:xfrm>
          <a:off x="4686300" y="953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60224</xdr:rowOff>
    </xdr:from>
    <xdr:to>
      <xdr:col>20</xdr:col>
      <xdr:colOff>38100</xdr:colOff>
      <xdr:row>55</xdr:row>
      <xdr:rowOff>161824</xdr:rowOff>
    </xdr:to>
    <xdr:sp macro="" textlink="">
      <xdr:nvSpPr>
        <xdr:cNvPr id="139" name="楕円 138"/>
        <xdr:cNvSpPr/>
      </xdr:nvSpPr>
      <xdr:spPr>
        <a:xfrm>
          <a:off x="3746500" y="94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6901</xdr:rowOff>
    </xdr:from>
    <xdr:ext cx="599010" cy="259045"/>
    <xdr:sp macro="" textlink="">
      <xdr:nvSpPr>
        <xdr:cNvPr id="140" name="テキスト ボックス 139"/>
        <xdr:cNvSpPr txBox="1"/>
      </xdr:nvSpPr>
      <xdr:spPr>
        <a:xfrm>
          <a:off x="3497795" y="92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14098</xdr:rowOff>
    </xdr:from>
    <xdr:to>
      <xdr:col>15</xdr:col>
      <xdr:colOff>101600</xdr:colOff>
      <xdr:row>56</xdr:row>
      <xdr:rowOff>115698</xdr:rowOff>
    </xdr:to>
    <xdr:sp macro="" textlink="">
      <xdr:nvSpPr>
        <xdr:cNvPr id="141" name="楕円 140"/>
        <xdr:cNvSpPr/>
      </xdr:nvSpPr>
      <xdr:spPr>
        <a:xfrm>
          <a:off x="2857500" y="96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106825</xdr:rowOff>
    </xdr:from>
    <xdr:ext cx="534377" cy="259045"/>
    <xdr:sp macro="" textlink="">
      <xdr:nvSpPr>
        <xdr:cNvPr id="142" name="テキスト ボックス 141"/>
        <xdr:cNvSpPr txBox="1"/>
      </xdr:nvSpPr>
      <xdr:spPr>
        <a:xfrm>
          <a:off x="2641111" y="97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19141</xdr:rowOff>
    </xdr:from>
    <xdr:to>
      <xdr:col>10</xdr:col>
      <xdr:colOff>165100</xdr:colOff>
      <xdr:row>56</xdr:row>
      <xdr:rowOff>120741</xdr:rowOff>
    </xdr:to>
    <xdr:sp macro="" textlink="">
      <xdr:nvSpPr>
        <xdr:cNvPr id="143" name="楕円 142"/>
        <xdr:cNvSpPr/>
      </xdr:nvSpPr>
      <xdr:spPr>
        <a:xfrm>
          <a:off x="1968500" y="96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111868</xdr:rowOff>
    </xdr:from>
    <xdr:ext cx="534377" cy="259045"/>
    <xdr:sp macro="" textlink="">
      <xdr:nvSpPr>
        <xdr:cNvPr id="144" name="テキスト ボックス 143"/>
        <xdr:cNvSpPr txBox="1"/>
      </xdr:nvSpPr>
      <xdr:spPr>
        <a:xfrm>
          <a:off x="1752111" y="97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71019</xdr:rowOff>
    </xdr:from>
    <xdr:to>
      <xdr:col>6</xdr:col>
      <xdr:colOff>38100</xdr:colOff>
      <xdr:row>57</xdr:row>
      <xdr:rowOff>1169</xdr:rowOff>
    </xdr:to>
    <xdr:sp macro="" textlink="">
      <xdr:nvSpPr>
        <xdr:cNvPr id="145" name="楕円 144"/>
        <xdr:cNvSpPr/>
      </xdr:nvSpPr>
      <xdr:spPr>
        <a:xfrm>
          <a:off x="1079500" y="96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163746</xdr:rowOff>
    </xdr:from>
    <xdr:ext cx="534377" cy="259045"/>
    <xdr:sp macro="" textlink="">
      <xdr:nvSpPr>
        <xdr:cNvPr id="146" name="テキスト ボックス 145"/>
        <xdr:cNvSpPr txBox="1"/>
      </xdr:nvSpPr>
      <xdr:spPr>
        <a:xfrm>
          <a:off x="863111" y="97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95221</xdr:rowOff>
    </xdr:from>
    <xdr:to>
      <xdr:col>24</xdr:col>
      <xdr:colOff>63500</xdr:colOff>
      <xdr:row>78</xdr:row>
      <xdr:rowOff>7145</xdr:rowOff>
    </xdr:to>
    <xdr:cxnSp macro="">
      <xdr:nvCxnSpPr>
        <xdr:cNvPr id="177" name="直線コネクタ 176"/>
        <xdr:cNvCxnSpPr/>
      </xdr:nvCxnSpPr>
      <xdr:spPr>
        <a:xfrm>
          <a:off x="3797300" y="13296871"/>
          <a:ext cx="8382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95221</xdr:rowOff>
    </xdr:from>
    <xdr:to>
      <xdr:col>19</xdr:col>
      <xdr:colOff>177800</xdr:colOff>
      <xdr:row>78</xdr:row>
      <xdr:rowOff>10117</xdr:rowOff>
    </xdr:to>
    <xdr:cxnSp macro="">
      <xdr:nvCxnSpPr>
        <xdr:cNvPr id="180" name="直線コネクタ 179"/>
        <xdr:cNvCxnSpPr/>
      </xdr:nvCxnSpPr>
      <xdr:spPr>
        <a:xfrm flipV="1">
          <a:off x="2908300" y="13296871"/>
          <a:ext cx="8890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170528</xdr:rowOff>
    </xdr:from>
    <xdr:to>
      <xdr:col>15</xdr:col>
      <xdr:colOff>50800</xdr:colOff>
      <xdr:row>78</xdr:row>
      <xdr:rowOff>10117</xdr:rowOff>
    </xdr:to>
    <xdr:cxnSp macro="">
      <xdr:nvCxnSpPr>
        <xdr:cNvPr id="183" name="直線コネクタ 182"/>
        <xdr:cNvCxnSpPr/>
      </xdr:nvCxnSpPr>
      <xdr:spPr>
        <a:xfrm>
          <a:off x="2019300" y="13372178"/>
          <a:ext cx="889000" cy="1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123549</xdr:rowOff>
    </xdr:from>
    <xdr:to>
      <xdr:col>15</xdr:col>
      <xdr:colOff>101600</xdr:colOff>
      <xdr:row>78</xdr:row>
      <xdr:rowOff>53699</xdr:rowOff>
    </xdr:to>
    <xdr:sp macro="" textlink="">
      <xdr:nvSpPr>
        <xdr:cNvPr id="184" name="フローチャート: 判断 183"/>
        <xdr:cNvSpPr/>
      </xdr:nvSpPr>
      <xdr:spPr>
        <a:xfrm>
          <a:off x="2857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70226</xdr:rowOff>
    </xdr:from>
    <xdr:ext cx="469744" cy="259045"/>
    <xdr:sp macro="" textlink="">
      <xdr:nvSpPr>
        <xdr:cNvPr id="185" name="テキスト ボックス 184"/>
        <xdr:cNvSpPr txBox="1"/>
      </xdr:nvSpPr>
      <xdr:spPr>
        <a:xfrm>
          <a:off x="2673428"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164716</xdr:rowOff>
    </xdr:from>
    <xdr:to>
      <xdr:col>10</xdr:col>
      <xdr:colOff>114300</xdr:colOff>
      <xdr:row>77</xdr:row>
      <xdr:rowOff>170528</xdr:rowOff>
    </xdr:to>
    <xdr:cxnSp macro="">
      <xdr:nvCxnSpPr>
        <xdr:cNvPr id="186" name="直線コネクタ 185"/>
        <xdr:cNvCxnSpPr/>
      </xdr:nvCxnSpPr>
      <xdr:spPr>
        <a:xfrm>
          <a:off x="1130300" y="13366366"/>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127795</xdr:rowOff>
    </xdr:from>
    <xdr:to>
      <xdr:col>24</xdr:col>
      <xdr:colOff>114300</xdr:colOff>
      <xdr:row>78</xdr:row>
      <xdr:rowOff>57945</xdr:rowOff>
    </xdr:to>
    <xdr:sp macro="" textlink="">
      <xdr:nvSpPr>
        <xdr:cNvPr id="196" name="楕円 195"/>
        <xdr:cNvSpPr/>
      </xdr:nvSpPr>
      <xdr:spPr>
        <a:xfrm>
          <a:off x="4584700" y="133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106222</xdr:rowOff>
    </xdr:from>
    <xdr:ext cx="469744" cy="259045"/>
    <xdr:sp macro="" textlink="">
      <xdr:nvSpPr>
        <xdr:cNvPr id="197" name="維持補修費該当値テキスト"/>
        <xdr:cNvSpPr txBox="1"/>
      </xdr:nvSpPr>
      <xdr:spPr>
        <a:xfrm>
          <a:off x="4686300" y="1330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44421</xdr:rowOff>
    </xdr:from>
    <xdr:to>
      <xdr:col>20</xdr:col>
      <xdr:colOff>38100</xdr:colOff>
      <xdr:row>77</xdr:row>
      <xdr:rowOff>146021</xdr:rowOff>
    </xdr:to>
    <xdr:sp macro="" textlink="">
      <xdr:nvSpPr>
        <xdr:cNvPr id="198" name="楕円 197"/>
        <xdr:cNvSpPr/>
      </xdr:nvSpPr>
      <xdr:spPr>
        <a:xfrm>
          <a:off x="3746500" y="132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162548</xdr:rowOff>
    </xdr:from>
    <xdr:ext cx="534377" cy="259045"/>
    <xdr:sp macro="" textlink="">
      <xdr:nvSpPr>
        <xdr:cNvPr id="199" name="テキスト ボックス 198"/>
        <xdr:cNvSpPr txBox="1"/>
      </xdr:nvSpPr>
      <xdr:spPr>
        <a:xfrm>
          <a:off x="3530111" y="130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130767</xdr:rowOff>
    </xdr:from>
    <xdr:to>
      <xdr:col>15</xdr:col>
      <xdr:colOff>101600</xdr:colOff>
      <xdr:row>78</xdr:row>
      <xdr:rowOff>60917</xdr:rowOff>
    </xdr:to>
    <xdr:sp macro="" textlink="">
      <xdr:nvSpPr>
        <xdr:cNvPr id="200" name="楕円 199"/>
        <xdr:cNvSpPr/>
      </xdr:nvSpPr>
      <xdr:spPr>
        <a:xfrm>
          <a:off x="2857500" y="13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52044</xdr:rowOff>
    </xdr:from>
    <xdr:ext cx="469744" cy="259045"/>
    <xdr:sp macro="" textlink="">
      <xdr:nvSpPr>
        <xdr:cNvPr id="201" name="テキスト ボックス 200"/>
        <xdr:cNvSpPr txBox="1"/>
      </xdr:nvSpPr>
      <xdr:spPr>
        <a:xfrm>
          <a:off x="2673428" y="134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119728</xdr:rowOff>
    </xdr:from>
    <xdr:to>
      <xdr:col>10</xdr:col>
      <xdr:colOff>165100</xdr:colOff>
      <xdr:row>78</xdr:row>
      <xdr:rowOff>49878</xdr:rowOff>
    </xdr:to>
    <xdr:sp macro="" textlink="">
      <xdr:nvSpPr>
        <xdr:cNvPr id="202" name="楕円 201"/>
        <xdr:cNvSpPr/>
      </xdr:nvSpPr>
      <xdr:spPr>
        <a:xfrm>
          <a:off x="1968500" y="133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66405</xdr:rowOff>
    </xdr:from>
    <xdr:ext cx="469744" cy="259045"/>
    <xdr:sp macro="" textlink="">
      <xdr:nvSpPr>
        <xdr:cNvPr id="203" name="テキスト ボックス 202"/>
        <xdr:cNvSpPr txBox="1"/>
      </xdr:nvSpPr>
      <xdr:spPr>
        <a:xfrm>
          <a:off x="1784428" y="1309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113916</xdr:rowOff>
    </xdr:from>
    <xdr:to>
      <xdr:col>6</xdr:col>
      <xdr:colOff>38100</xdr:colOff>
      <xdr:row>78</xdr:row>
      <xdr:rowOff>44066</xdr:rowOff>
    </xdr:to>
    <xdr:sp macro="" textlink="">
      <xdr:nvSpPr>
        <xdr:cNvPr id="204" name="楕円 203"/>
        <xdr:cNvSpPr/>
      </xdr:nvSpPr>
      <xdr:spPr>
        <a:xfrm>
          <a:off x="1079500" y="133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60593</xdr:rowOff>
    </xdr:from>
    <xdr:ext cx="469744" cy="259045"/>
    <xdr:sp macro="" textlink="">
      <xdr:nvSpPr>
        <xdr:cNvPr id="205" name="テキスト ボックス 204"/>
        <xdr:cNvSpPr txBox="1"/>
      </xdr:nvSpPr>
      <xdr:spPr>
        <a:xfrm>
          <a:off x="895428" y="130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124840</xdr:rowOff>
    </xdr:from>
    <xdr:to>
      <xdr:col>24</xdr:col>
      <xdr:colOff>62865</xdr:colOff>
      <xdr:row>98</xdr:row>
      <xdr:rowOff>12337</xdr:rowOff>
    </xdr:to>
    <xdr:cxnSp macro="">
      <xdr:nvCxnSpPr>
        <xdr:cNvPr id="232" name="直線コネクタ 231"/>
        <xdr:cNvCxnSpPr/>
      </xdr:nvCxnSpPr>
      <xdr:spPr>
        <a:xfrm flipV="1">
          <a:off x="4633595" y="15383890"/>
          <a:ext cx="1270" cy="143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16164</xdr:rowOff>
    </xdr:from>
    <xdr:ext cx="534377" cy="259045"/>
    <xdr:sp macro="" textlink="">
      <xdr:nvSpPr>
        <xdr:cNvPr id="233" name="扶助費最小値テキスト"/>
        <xdr:cNvSpPr txBox="1"/>
      </xdr:nvSpPr>
      <xdr:spPr>
        <a:xfrm>
          <a:off x="4686300"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12337</xdr:rowOff>
    </xdr:from>
    <xdr:to>
      <xdr:col>24</xdr:col>
      <xdr:colOff>152400</xdr:colOff>
      <xdr:row>98</xdr:row>
      <xdr:rowOff>12337</xdr:rowOff>
    </xdr:to>
    <xdr:cxnSp macro="">
      <xdr:nvCxnSpPr>
        <xdr:cNvPr id="234" name="直線コネクタ 233"/>
        <xdr:cNvCxnSpPr/>
      </xdr:nvCxnSpPr>
      <xdr:spPr>
        <a:xfrm>
          <a:off x="4546600" y="1681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71517</xdr:rowOff>
    </xdr:from>
    <xdr:ext cx="599010" cy="259045"/>
    <xdr:sp macro="" textlink="">
      <xdr:nvSpPr>
        <xdr:cNvPr id="235" name="扶助費最大値テキスト"/>
        <xdr:cNvSpPr txBox="1"/>
      </xdr:nvSpPr>
      <xdr:spPr>
        <a:xfrm>
          <a:off x="4686300" y="151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124840</xdr:rowOff>
    </xdr:from>
    <xdr:to>
      <xdr:col>24</xdr:col>
      <xdr:colOff>152400</xdr:colOff>
      <xdr:row>89</xdr:row>
      <xdr:rowOff>124840</xdr:rowOff>
    </xdr:to>
    <xdr:cxnSp macro="">
      <xdr:nvCxnSpPr>
        <xdr:cNvPr id="236" name="直線コネクタ 235"/>
        <xdr:cNvCxnSpPr/>
      </xdr:nvCxnSpPr>
      <xdr:spPr>
        <a:xfrm>
          <a:off x="4546600" y="1538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85979</xdr:rowOff>
    </xdr:from>
    <xdr:to>
      <xdr:col>24</xdr:col>
      <xdr:colOff>63500</xdr:colOff>
      <xdr:row>97</xdr:row>
      <xdr:rowOff>103663</xdr:rowOff>
    </xdr:to>
    <xdr:cxnSp macro="">
      <xdr:nvCxnSpPr>
        <xdr:cNvPr id="237" name="直線コネクタ 236"/>
        <xdr:cNvCxnSpPr/>
      </xdr:nvCxnSpPr>
      <xdr:spPr>
        <a:xfrm>
          <a:off x="3797300" y="16716629"/>
          <a:ext cx="8382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147046</xdr:rowOff>
    </xdr:from>
    <xdr:ext cx="534377" cy="259045"/>
    <xdr:sp macro="" textlink="">
      <xdr:nvSpPr>
        <xdr:cNvPr id="238" name="扶助費平均値テキスト"/>
        <xdr:cNvSpPr txBox="1"/>
      </xdr:nvSpPr>
      <xdr:spPr>
        <a:xfrm>
          <a:off x="4686300" y="1609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124169</xdr:rowOff>
    </xdr:from>
    <xdr:to>
      <xdr:col>24</xdr:col>
      <xdr:colOff>114300</xdr:colOff>
      <xdr:row>95</xdr:row>
      <xdr:rowOff>54319</xdr:rowOff>
    </xdr:to>
    <xdr:sp macro="" textlink="">
      <xdr:nvSpPr>
        <xdr:cNvPr id="239" name="フローチャート: 判断 238"/>
        <xdr:cNvSpPr/>
      </xdr:nvSpPr>
      <xdr:spPr>
        <a:xfrm>
          <a:off x="4584700" y="1624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85979</xdr:rowOff>
    </xdr:from>
    <xdr:to>
      <xdr:col>19</xdr:col>
      <xdr:colOff>177800</xdr:colOff>
      <xdr:row>98</xdr:row>
      <xdr:rowOff>10345</xdr:rowOff>
    </xdr:to>
    <xdr:cxnSp macro="">
      <xdr:nvCxnSpPr>
        <xdr:cNvPr id="240" name="直線コネクタ 239"/>
        <xdr:cNvCxnSpPr/>
      </xdr:nvCxnSpPr>
      <xdr:spPr>
        <a:xfrm flipV="1">
          <a:off x="2908300" y="16716629"/>
          <a:ext cx="889000" cy="9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137282</xdr:rowOff>
    </xdr:from>
    <xdr:to>
      <xdr:col>20</xdr:col>
      <xdr:colOff>38100</xdr:colOff>
      <xdr:row>95</xdr:row>
      <xdr:rowOff>67432</xdr:rowOff>
    </xdr:to>
    <xdr:sp macro="" textlink="">
      <xdr:nvSpPr>
        <xdr:cNvPr id="241" name="フローチャート: 判断 240"/>
        <xdr:cNvSpPr/>
      </xdr:nvSpPr>
      <xdr:spPr>
        <a:xfrm>
          <a:off x="37465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83959</xdr:rowOff>
    </xdr:from>
    <xdr:ext cx="534377" cy="259045"/>
    <xdr:sp macro="" textlink="">
      <xdr:nvSpPr>
        <xdr:cNvPr id="242" name="テキスト ボックス 241"/>
        <xdr:cNvSpPr txBox="1"/>
      </xdr:nvSpPr>
      <xdr:spPr>
        <a:xfrm>
          <a:off x="3530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8696</xdr:rowOff>
    </xdr:from>
    <xdr:to>
      <xdr:col>15</xdr:col>
      <xdr:colOff>50800</xdr:colOff>
      <xdr:row>98</xdr:row>
      <xdr:rowOff>10345</xdr:rowOff>
    </xdr:to>
    <xdr:cxnSp macro="">
      <xdr:nvCxnSpPr>
        <xdr:cNvPr id="243" name="直線コネクタ 242"/>
        <xdr:cNvCxnSpPr/>
      </xdr:nvCxnSpPr>
      <xdr:spPr>
        <a:xfrm>
          <a:off x="2019300" y="16810796"/>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164697</xdr:rowOff>
    </xdr:from>
    <xdr:to>
      <xdr:col>15</xdr:col>
      <xdr:colOff>101600</xdr:colOff>
      <xdr:row>96</xdr:row>
      <xdr:rowOff>94847</xdr:rowOff>
    </xdr:to>
    <xdr:sp macro="" textlink="">
      <xdr:nvSpPr>
        <xdr:cNvPr id="244" name="フローチャート: 判断 243"/>
        <xdr:cNvSpPr/>
      </xdr:nvSpPr>
      <xdr:spPr>
        <a:xfrm>
          <a:off x="2857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111374</xdr:rowOff>
    </xdr:from>
    <xdr:ext cx="534377" cy="259045"/>
    <xdr:sp macro="" textlink="">
      <xdr:nvSpPr>
        <xdr:cNvPr id="245" name="テキスト ボックス 244"/>
        <xdr:cNvSpPr txBox="1"/>
      </xdr:nvSpPr>
      <xdr:spPr>
        <a:xfrm>
          <a:off x="2641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8696</xdr:rowOff>
    </xdr:from>
    <xdr:to>
      <xdr:col>10</xdr:col>
      <xdr:colOff>114300</xdr:colOff>
      <xdr:row>98</xdr:row>
      <xdr:rowOff>62091</xdr:rowOff>
    </xdr:to>
    <xdr:cxnSp macro="">
      <xdr:nvCxnSpPr>
        <xdr:cNvPr id="246" name="直線コネクタ 245"/>
        <xdr:cNvCxnSpPr/>
      </xdr:nvCxnSpPr>
      <xdr:spPr>
        <a:xfrm flipV="1">
          <a:off x="1130300" y="16810796"/>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116560</xdr:rowOff>
    </xdr:from>
    <xdr:to>
      <xdr:col>10</xdr:col>
      <xdr:colOff>165100</xdr:colOff>
      <xdr:row>96</xdr:row>
      <xdr:rowOff>46710</xdr:rowOff>
    </xdr:to>
    <xdr:sp macro="" textlink="">
      <xdr:nvSpPr>
        <xdr:cNvPr id="247" name="フローチャート: 判断 246"/>
        <xdr:cNvSpPr/>
      </xdr:nvSpPr>
      <xdr:spPr>
        <a:xfrm>
          <a:off x="1968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63237</xdr:rowOff>
    </xdr:from>
    <xdr:ext cx="534377" cy="259045"/>
    <xdr:sp macro="" textlink="">
      <xdr:nvSpPr>
        <xdr:cNvPr id="248" name="テキスト ボックス 247"/>
        <xdr:cNvSpPr txBox="1"/>
      </xdr:nvSpPr>
      <xdr:spPr>
        <a:xfrm>
          <a:off x="1752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49" name="フローチャート: 判断 248"/>
        <xdr:cNvSpPr/>
      </xdr:nvSpPr>
      <xdr:spPr>
        <a:xfrm>
          <a:off x="1079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50" name="テキスト ボックス 24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52863</xdr:rowOff>
    </xdr:from>
    <xdr:to>
      <xdr:col>24</xdr:col>
      <xdr:colOff>114300</xdr:colOff>
      <xdr:row>97</xdr:row>
      <xdr:rowOff>154463</xdr:rowOff>
    </xdr:to>
    <xdr:sp macro="" textlink="">
      <xdr:nvSpPr>
        <xdr:cNvPr id="256" name="楕円 255"/>
        <xdr:cNvSpPr/>
      </xdr:nvSpPr>
      <xdr:spPr>
        <a:xfrm>
          <a:off x="4584700" y="166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139240</xdr:rowOff>
    </xdr:from>
    <xdr:ext cx="534377" cy="259045"/>
    <xdr:sp macro="" textlink="">
      <xdr:nvSpPr>
        <xdr:cNvPr id="257" name="扶助費該当値テキスト"/>
        <xdr:cNvSpPr txBox="1"/>
      </xdr:nvSpPr>
      <xdr:spPr>
        <a:xfrm>
          <a:off x="4686300" y="165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35179</xdr:rowOff>
    </xdr:from>
    <xdr:to>
      <xdr:col>20</xdr:col>
      <xdr:colOff>38100</xdr:colOff>
      <xdr:row>97</xdr:row>
      <xdr:rowOff>136779</xdr:rowOff>
    </xdr:to>
    <xdr:sp macro="" textlink="">
      <xdr:nvSpPr>
        <xdr:cNvPr id="258" name="楕円 257"/>
        <xdr:cNvSpPr/>
      </xdr:nvSpPr>
      <xdr:spPr>
        <a:xfrm>
          <a:off x="37465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127906</xdr:rowOff>
    </xdr:from>
    <xdr:ext cx="534377" cy="259045"/>
    <xdr:sp macro="" textlink="">
      <xdr:nvSpPr>
        <xdr:cNvPr id="259" name="テキスト ボックス 258"/>
        <xdr:cNvSpPr txBox="1"/>
      </xdr:nvSpPr>
      <xdr:spPr>
        <a:xfrm>
          <a:off x="3530111" y="167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130995</xdr:rowOff>
    </xdr:from>
    <xdr:to>
      <xdr:col>15</xdr:col>
      <xdr:colOff>101600</xdr:colOff>
      <xdr:row>98</xdr:row>
      <xdr:rowOff>61145</xdr:rowOff>
    </xdr:to>
    <xdr:sp macro="" textlink="">
      <xdr:nvSpPr>
        <xdr:cNvPr id="260" name="楕円 259"/>
        <xdr:cNvSpPr/>
      </xdr:nvSpPr>
      <xdr:spPr>
        <a:xfrm>
          <a:off x="2857500" y="167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52272</xdr:rowOff>
    </xdr:from>
    <xdr:ext cx="534377" cy="259045"/>
    <xdr:sp macro="" textlink="">
      <xdr:nvSpPr>
        <xdr:cNvPr id="261" name="テキスト ボックス 260"/>
        <xdr:cNvSpPr txBox="1"/>
      </xdr:nvSpPr>
      <xdr:spPr>
        <a:xfrm>
          <a:off x="2641111" y="168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129346</xdr:rowOff>
    </xdr:from>
    <xdr:to>
      <xdr:col>10</xdr:col>
      <xdr:colOff>165100</xdr:colOff>
      <xdr:row>98</xdr:row>
      <xdr:rowOff>59496</xdr:rowOff>
    </xdr:to>
    <xdr:sp macro="" textlink="">
      <xdr:nvSpPr>
        <xdr:cNvPr id="262" name="楕円 261"/>
        <xdr:cNvSpPr/>
      </xdr:nvSpPr>
      <xdr:spPr>
        <a:xfrm>
          <a:off x="1968500" y="167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50623</xdr:rowOff>
    </xdr:from>
    <xdr:ext cx="534377" cy="259045"/>
    <xdr:sp macro="" textlink="">
      <xdr:nvSpPr>
        <xdr:cNvPr id="263" name="テキスト ボックス 262"/>
        <xdr:cNvSpPr txBox="1"/>
      </xdr:nvSpPr>
      <xdr:spPr>
        <a:xfrm>
          <a:off x="1752111" y="1685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11291</xdr:rowOff>
    </xdr:from>
    <xdr:to>
      <xdr:col>6</xdr:col>
      <xdr:colOff>38100</xdr:colOff>
      <xdr:row>98</xdr:row>
      <xdr:rowOff>112891</xdr:rowOff>
    </xdr:to>
    <xdr:sp macro="" textlink="">
      <xdr:nvSpPr>
        <xdr:cNvPr id="264" name="楕円 263"/>
        <xdr:cNvSpPr/>
      </xdr:nvSpPr>
      <xdr:spPr>
        <a:xfrm>
          <a:off x="1079500" y="168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104018</xdr:rowOff>
    </xdr:from>
    <xdr:ext cx="534377" cy="259045"/>
    <xdr:sp macro="" textlink="">
      <xdr:nvSpPr>
        <xdr:cNvPr id="265" name="テキスト ボックス 264"/>
        <xdr:cNvSpPr txBox="1"/>
      </xdr:nvSpPr>
      <xdr:spPr>
        <a:xfrm>
          <a:off x="863111" y="169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1" name="直線コネクタ 290"/>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2"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3" name="直線コネクタ 292"/>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4"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5" name="直線コネクタ 294"/>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46777</xdr:rowOff>
    </xdr:from>
    <xdr:to>
      <xdr:col>55</xdr:col>
      <xdr:colOff>0</xdr:colOff>
      <xdr:row>38</xdr:row>
      <xdr:rowOff>70578</xdr:rowOff>
    </xdr:to>
    <xdr:cxnSp macro="">
      <xdr:nvCxnSpPr>
        <xdr:cNvPr id="296" name="直線コネクタ 295"/>
        <xdr:cNvCxnSpPr/>
      </xdr:nvCxnSpPr>
      <xdr:spPr>
        <a:xfrm flipV="1">
          <a:off x="9639300" y="6561877"/>
          <a:ext cx="8382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7"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8" name="フローチャート: 判断 297"/>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63344</xdr:rowOff>
    </xdr:from>
    <xdr:to>
      <xdr:col>50</xdr:col>
      <xdr:colOff>114300</xdr:colOff>
      <xdr:row>38</xdr:row>
      <xdr:rowOff>70578</xdr:rowOff>
    </xdr:to>
    <xdr:cxnSp macro="">
      <xdr:nvCxnSpPr>
        <xdr:cNvPr id="299" name="直線コネクタ 298"/>
        <xdr:cNvCxnSpPr/>
      </xdr:nvCxnSpPr>
      <xdr:spPr>
        <a:xfrm>
          <a:off x="8750300" y="6578444"/>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0" name="フローチャート: 判断 299"/>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301" name="テキスト ボックス 300"/>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63344</xdr:rowOff>
    </xdr:from>
    <xdr:to>
      <xdr:col>45</xdr:col>
      <xdr:colOff>177800</xdr:colOff>
      <xdr:row>38</xdr:row>
      <xdr:rowOff>74066</xdr:rowOff>
    </xdr:to>
    <xdr:cxnSp macro="">
      <xdr:nvCxnSpPr>
        <xdr:cNvPr id="302" name="直線コネクタ 301"/>
        <xdr:cNvCxnSpPr/>
      </xdr:nvCxnSpPr>
      <xdr:spPr>
        <a:xfrm flipV="1">
          <a:off x="7861300" y="6578444"/>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87839</xdr:rowOff>
    </xdr:from>
    <xdr:to>
      <xdr:col>46</xdr:col>
      <xdr:colOff>38100</xdr:colOff>
      <xdr:row>38</xdr:row>
      <xdr:rowOff>17989</xdr:rowOff>
    </xdr:to>
    <xdr:sp macro="" textlink="">
      <xdr:nvSpPr>
        <xdr:cNvPr id="303" name="フローチャート: 判断 302"/>
        <xdr:cNvSpPr/>
      </xdr:nvSpPr>
      <xdr:spPr>
        <a:xfrm>
          <a:off x="8699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34516</xdr:rowOff>
    </xdr:from>
    <xdr:ext cx="534377" cy="259045"/>
    <xdr:sp macro="" textlink="">
      <xdr:nvSpPr>
        <xdr:cNvPr id="304" name="テキスト ボックス 303"/>
        <xdr:cNvSpPr txBox="1"/>
      </xdr:nvSpPr>
      <xdr:spPr>
        <a:xfrm>
          <a:off x="8483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74066</xdr:rowOff>
    </xdr:from>
    <xdr:to>
      <xdr:col>41</xdr:col>
      <xdr:colOff>50800</xdr:colOff>
      <xdr:row>38</xdr:row>
      <xdr:rowOff>81247</xdr:rowOff>
    </xdr:to>
    <xdr:cxnSp macro="">
      <xdr:nvCxnSpPr>
        <xdr:cNvPr id="305" name="直線コネクタ 304"/>
        <xdr:cNvCxnSpPr/>
      </xdr:nvCxnSpPr>
      <xdr:spPr>
        <a:xfrm flipV="1">
          <a:off x="6972300" y="6589166"/>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7" name="テキスト ボックス 306"/>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9" name="テキスト ボックス 308"/>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167427</xdr:rowOff>
    </xdr:from>
    <xdr:to>
      <xdr:col>55</xdr:col>
      <xdr:colOff>50800</xdr:colOff>
      <xdr:row>38</xdr:row>
      <xdr:rowOff>97577</xdr:rowOff>
    </xdr:to>
    <xdr:sp macro="" textlink="">
      <xdr:nvSpPr>
        <xdr:cNvPr id="315" name="楕円 314"/>
        <xdr:cNvSpPr/>
      </xdr:nvSpPr>
      <xdr:spPr>
        <a:xfrm>
          <a:off x="10426700" y="65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82354</xdr:rowOff>
    </xdr:from>
    <xdr:ext cx="534377" cy="259045"/>
    <xdr:sp macro="" textlink="">
      <xdr:nvSpPr>
        <xdr:cNvPr id="316" name="補助費等該当値テキスト"/>
        <xdr:cNvSpPr txBox="1"/>
      </xdr:nvSpPr>
      <xdr:spPr>
        <a:xfrm>
          <a:off x="10528300" y="64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19778</xdr:rowOff>
    </xdr:from>
    <xdr:to>
      <xdr:col>50</xdr:col>
      <xdr:colOff>165100</xdr:colOff>
      <xdr:row>38</xdr:row>
      <xdr:rowOff>121378</xdr:rowOff>
    </xdr:to>
    <xdr:sp macro="" textlink="">
      <xdr:nvSpPr>
        <xdr:cNvPr id="317" name="楕円 316"/>
        <xdr:cNvSpPr/>
      </xdr:nvSpPr>
      <xdr:spPr>
        <a:xfrm>
          <a:off x="9588500" y="65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112505</xdr:rowOff>
    </xdr:from>
    <xdr:ext cx="534377" cy="259045"/>
    <xdr:sp macro="" textlink="">
      <xdr:nvSpPr>
        <xdr:cNvPr id="318" name="テキスト ボックス 317"/>
        <xdr:cNvSpPr txBox="1"/>
      </xdr:nvSpPr>
      <xdr:spPr>
        <a:xfrm>
          <a:off x="9372111" y="66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12544</xdr:rowOff>
    </xdr:from>
    <xdr:to>
      <xdr:col>46</xdr:col>
      <xdr:colOff>38100</xdr:colOff>
      <xdr:row>38</xdr:row>
      <xdr:rowOff>114144</xdr:rowOff>
    </xdr:to>
    <xdr:sp macro="" textlink="">
      <xdr:nvSpPr>
        <xdr:cNvPr id="319" name="楕円 318"/>
        <xdr:cNvSpPr/>
      </xdr:nvSpPr>
      <xdr:spPr>
        <a:xfrm>
          <a:off x="8699500" y="65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105271</xdr:rowOff>
    </xdr:from>
    <xdr:ext cx="534377" cy="259045"/>
    <xdr:sp macro="" textlink="">
      <xdr:nvSpPr>
        <xdr:cNvPr id="320" name="テキスト ボックス 319"/>
        <xdr:cNvSpPr txBox="1"/>
      </xdr:nvSpPr>
      <xdr:spPr>
        <a:xfrm>
          <a:off x="8483111" y="66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23266</xdr:rowOff>
    </xdr:from>
    <xdr:to>
      <xdr:col>41</xdr:col>
      <xdr:colOff>101600</xdr:colOff>
      <xdr:row>38</xdr:row>
      <xdr:rowOff>124866</xdr:rowOff>
    </xdr:to>
    <xdr:sp macro="" textlink="">
      <xdr:nvSpPr>
        <xdr:cNvPr id="321" name="楕円 320"/>
        <xdr:cNvSpPr/>
      </xdr:nvSpPr>
      <xdr:spPr>
        <a:xfrm>
          <a:off x="7810500" y="65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115993</xdr:rowOff>
    </xdr:from>
    <xdr:ext cx="534377" cy="259045"/>
    <xdr:sp macro="" textlink="">
      <xdr:nvSpPr>
        <xdr:cNvPr id="322" name="テキスト ボックス 321"/>
        <xdr:cNvSpPr txBox="1"/>
      </xdr:nvSpPr>
      <xdr:spPr>
        <a:xfrm>
          <a:off x="7594111" y="66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30447</xdr:rowOff>
    </xdr:from>
    <xdr:to>
      <xdr:col>36</xdr:col>
      <xdr:colOff>165100</xdr:colOff>
      <xdr:row>38</xdr:row>
      <xdr:rowOff>132047</xdr:rowOff>
    </xdr:to>
    <xdr:sp macro="" textlink="">
      <xdr:nvSpPr>
        <xdr:cNvPr id="323" name="楕円 322"/>
        <xdr:cNvSpPr/>
      </xdr:nvSpPr>
      <xdr:spPr>
        <a:xfrm>
          <a:off x="6921500" y="65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123174</xdr:rowOff>
    </xdr:from>
    <xdr:ext cx="534377" cy="259045"/>
    <xdr:sp macro="" textlink="">
      <xdr:nvSpPr>
        <xdr:cNvPr id="324" name="テキスト ボックス 323"/>
        <xdr:cNvSpPr txBox="1"/>
      </xdr:nvSpPr>
      <xdr:spPr>
        <a:xfrm>
          <a:off x="6705111" y="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8" name="直線コネクタ 347"/>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9"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0" name="直線コネクタ 349"/>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1"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2" name="直線コネクタ 351"/>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103564</xdr:rowOff>
    </xdr:from>
    <xdr:to>
      <xdr:col>55</xdr:col>
      <xdr:colOff>0</xdr:colOff>
      <xdr:row>58</xdr:row>
      <xdr:rowOff>112521</xdr:rowOff>
    </xdr:to>
    <xdr:cxnSp macro="">
      <xdr:nvCxnSpPr>
        <xdr:cNvPr id="353" name="直線コネクタ 352"/>
        <xdr:cNvCxnSpPr/>
      </xdr:nvCxnSpPr>
      <xdr:spPr>
        <a:xfrm>
          <a:off x="9639300" y="10047664"/>
          <a:ext cx="8382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4"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5" name="フローチャート: 判断 354"/>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103564</xdr:rowOff>
    </xdr:from>
    <xdr:to>
      <xdr:col>50</xdr:col>
      <xdr:colOff>114300</xdr:colOff>
      <xdr:row>58</xdr:row>
      <xdr:rowOff>150168</xdr:rowOff>
    </xdr:to>
    <xdr:cxnSp macro="">
      <xdr:nvCxnSpPr>
        <xdr:cNvPr id="356" name="直線コネクタ 355"/>
        <xdr:cNvCxnSpPr/>
      </xdr:nvCxnSpPr>
      <xdr:spPr>
        <a:xfrm flipV="1">
          <a:off x="8750300" y="10047664"/>
          <a:ext cx="889000" cy="4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7" name="フローチャート: 判断 356"/>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8" name="テキスト ボックス 357"/>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79799</xdr:rowOff>
    </xdr:from>
    <xdr:to>
      <xdr:col>45</xdr:col>
      <xdr:colOff>177800</xdr:colOff>
      <xdr:row>58</xdr:row>
      <xdr:rowOff>150168</xdr:rowOff>
    </xdr:to>
    <xdr:cxnSp macro="">
      <xdr:nvCxnSpPr>
        <xdr:cNvPr id="359" name="直線コネクタ 358"/>
        <xdr:cNvCxnSpPr/>
      </xdr:nvCxnSpPr>
      <xdr:spPr>
        <a:xfrm>
          <a:off x="7861300" y="10023899"/>
          <a:ext cx="889000" cy="7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91546</xdr:rowOff>
    </xdr:from>
    <xdr:to>
      <xdr:col>46</xdr:col>
      <xdr:colOff>38100</xdr:colOff>
      <xdr:row>58</xdr:row>
      <xdr:rowOff>21696</xdr:rowOff>
    </xdr:to>
    <xdr:sp macro="" textlink="">
      <xdr:nvSpPr>
        <xdr:cNvPr id="360" name="フローチャート: 判断 359"/>
        <xdr:cNvSpPr/>
      </xdr:nvSpPr>
      <xdr:spPr>
        <a:xfrm>
          <a:off x="8699500" y="986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38223</xdr:rowOff>
    </xdr:from>
    <xdr:ext cx="599010" cy="259045"/>
    <xdr:sp macro="" textlink="">
      <xdr:nvSpPr>
        <xdr:cNvPr id="361" name="テキスト ボックス 360"/>
        <xdr:cNvSpPr txBox="1"/>
      </xdr:nvSpPr>
      <xdr:spPr>
        <a:xfrm>
          <a:off x="8450795" y="96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79799</xdr:rowOff>
    </xdr:from>
    <xdr:to>
      <xdr:col>41</xdr:col>
      <xdr:colOff>50800</xdr:colOff>
      <xdr:row>58</xdr:row>
      <xdr:rowOff>114588</xdr:rowOff>
    </xdr:to>
    <xdr:cxnSp macro="">
      <xdr:nvCxnSpPr>
        <xdr:cNvPr id="362" name="直線コネクタ 361"/>
        <xdr:cNvCxnSpPr/>
      </xdr:nvCxnSpPr>
      <xdr:spPr>
        <a:xfrm flipV="1">
          <a:off x="6972300" y="10023899"/>
          <a:ext cx="889000" cy="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3" name="フローチャート: 判断 362"/>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4" name="テキスト ボックス 363"/>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5" name="フローチャート: 判断 364"/>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6" name="テキスト ボックス 365"/>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61721</xdr:rowOff>
    </xdr:from>
    <xdr:to>
      <xdr:col>55</xdr:col>
      <xdr:colOff>50800</xdr:colOff>
      <xdr:row>58</xdr:row>
      <xdr:rowOff>163321</xdr:rowOff>
    </xdr:to>
    <xdr:sp macro="" textlink="">
      <xdr:nvSpPr>
        <xdr:cNvPr id="372" name="楕円 371"/>
        <xdr:cNvSpPr/>
      </xdr:nvSpPr>
      <xdr:spPr>
        <a:xfrm>
          <a:off x="10426700" y="100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148098</xdr:rowOff>
    </xdr:from>
    <xdr:ext cx="534377" cy="259045"/>
    <xdr:sp macro="" textlink="">
      <xdr:nvSpPr>
        <xdr:cNvPr id="373" name="普通建設事業費該当値テキスト"/>
        <xdr:cNvSpPr txBox="1"/>
      </xdr:nvSpPr>
      <xdr:spPr>
        <a:xfrm>
          <a:off x="10528300" y="99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52764</xdr:rowOff>
    </xdr:from>
    <xdr:to>
      <xdr:col>50</xdr:col>
      <xdr:colOff>165100</xdr:colOff>
      <xdr:row>58</xdr:row>
      <xdr:rowOff>154364</xdr:rowOff>
    </xdr:to>
    <xdr:sp macro="" textlink="">
      <xdr:nvSpPr>
        <xdr:cNvPr id="374" name="楕円 373"/>
        <xdr:cNvSpPr/>
      </xdr:nvSpPr>
      <xdr:spPr>
        <a:xfrm>
          <a:off x="9588500" y="99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145491</xdr:rowOff>
    </xdr:from>
    <xdr:ext cx="534377" cy="259045"/>
    <xdr:sp macro="" textlink="">
      <xdr:nvSpPr>
        <xdr:cNvPr id="375" name="テキスト ボックス 374"/>
        <xdr:cNvSpPr txBox="1"/>
      </xdr:nvSpPr>
      <xdr:spPr>
        <a:xfrm>
          <a:off x="9372111" y="10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99368</xdr:rowOff>
    </xdr:from>
    <xdr:to>
      <xdr:col>46</xdr:col>
      <xdr:colOff>38100</xdr:colOff>
      <xdr:row>59</xdr:row>
      <xdr:rowOff>29518</xdr:rowOff>
    </xdr:to>
    <xdr:sp macro="" textlink="">
      <xdr:nvSpPr>
        <xdr:cNvPr id="376" name="楕円 375"/>
        <xdr:cNvSpPr/>
      </xdr:nvSpPr>
      <xdr:spPr>
        <a:xfrm>
          <a:off x="8699500" y="1004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20645</xdr:rowOff>
    </xdr:from>
    <xdr:ext cx="534377" cy="259045"/>
    <xdr:sp macro="" textlink="">
      <xdr:nvSpPr>
        <xdr:cNvPr id="377" name="テキスト ボックス 376"/>
        <xdr:cNvSpPr txBox="1"/>
      </xdr:nvSpPr>
      <xdr:spPr>
        <a:xfrm>
          <a:off x="8483111" y="1013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28999</xdr:rowOff>
    </xdr:from>
    <xdr:to>
      <xdr:col>41</xdr:col>
      <xdr:colOff>101600</xdr:colOff>
      <xdr:row>58</xdr:row>
      <xdr:rowOff>130599</xdr:rowOff>
    </xdr:to>
    <xdr:sp macro="" textlink="">
      <xdr:nvSpPr>
        <xdr:cNvPr id="378" name="楕円 377"/>
        <xdr:cNvSpPr/>
      </xdr:nvSpPr>
      <xdr:spPr>
        <a:xfrm>
          <a:off x="7810500" y="99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121726</xdr:rowOff>
    </xdr:from>
    <xdr:ext cx="534377" cy="259045"/>
    <xdr:sp macro="" textlink="">
      <xdr:nvSpPr>
        <xdr:cNvPr id="379" name="テキスト ボックス 378"/>
        <xdr:cNvSpPr txBox="1"/>
      </xdr:nvSpPr>
      <xdr:spPr>
        <a:xfrm>
          <a:off x="7594111" y="100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63788</xdr:rowOff>
    </xdr:from>
    <xdr:to>
      <xdr:col>36</xdr:col>
      <xdr:colOff>165100</xdr:colOff>
      <xdr:row>58</xdr:row>
      <xdr:rowOff>165388</xdr:rowOff>
    </xdr:to>
    <xdr:sp macro="" textlink="">
      <xdr:nvSpPr>
        <xdr:cNvPr id="380" name="楕円 379"/>
        <xdr:cNvSpPr/>
      </xdr:nvSpPr>
      <xdr:spPr>
        <a:xfrm>
          <a:off x="6921500" y="100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156515</xdr:rowOff>
    </xdr:from>
    <xdr:ext cx="534377" cy="259045"/>
    <xdr:sp macro="" textlink="">
      <xdr:nvSpPr>
        <xdr:cNvPr id="381" name="テキスト ボックス 380"/>
        <xdr:cNvSpPr txBox="1"/>
      </xdr:nvSpPr>
      <xdr:spPr>
        <a:xfrm>
          <a:off x="6705111" y="101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5" name="直線コネクタ 404"/>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8"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9" name="直線コネクタ 408"/>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137654</xdr:rowOff>
    </xdr:from>
    <xdr:to>
      <xdr:col>55</xdr:col>
      <xdr:colOff>0</xdr:colOff>
      <xdr:row>78</xdr:row>
      <xdr:rowOff>156944</xdr:rowOff>
    </xdr:to>
    <xdr:cxnSp macro="">
      <xdr:nvCxnSpPr>
        <xdr:cNvPr id="410" name="直線コネクタ 409"/>
        <xdr:cNvCxnSpPr/>
      </xdr:nvCxnSpPr>
      <xdr:spPr>
        <a:xfrm>
          <a:off x="9639300" y="13510754"/>
          <a:ext cx="8382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11"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2" name="フローチャート: 判断 411"/>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137654</xdr:rowOff>
    </xdr:from>
    <xdr:to>
      <xdr:col>50</xdr:col>
      <xdr:colOff>114300</xdr:colOff>
      <xdr:row>78</xdr:row>
      <xdr:rowOff>149222</xdr:rowOff>
    </xdr:to>
    <xdr:cxnSp macro="">
      <xdr:nvCxnSpPr>
        <xdr:cNvPr id="413" name="直線コネクタ 412"/>
        <xdr:cNvCxnSpPr/>
      </xdr:nvCxnSpPr>
      <xdr:spPr>
        <a:xfrm flipV="1">
          <a:off x="8750300" y="13510754"/>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4" name="フローチャート: 判断 413"/>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5" name="テキスト ボックス 414"/>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13841</xdr:rowOff>
    </xdr:from>
    <xdr:to>
      <xdr:col>45</xdr:col>
      <xdr:colOff>177800</xdr:colOff>
      <xdr:row>78</xdr:row>
      <xdr:rowOff>149222</xdr:rowOff>
    </xdr:to>
    <xdr:cxnSp macro="">
      <xdr:nvCxnSpPr>
        <xdr:cNvPr id="416" name="直線コネクタ 415"/>
        <xdr:cNvCxnSpPr/>
      </xdr:nvCxnSpPr>
      <xdr:spPr>
        <a:xfrm>
          <a:off x="7861300" y="13386941"/>
          <a:ext cx="889000" cy="1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88926</xdr:rowOff>
    </xdr:from>
    <xdr:to>
      <xdr:col>46</xdr:col>
      <xdr:colOff>38100</xdr:colOff>
      <xdr:row>78</xdr:row>
      <xdr:rowOff>19076</xdr:rowOff>
    </xdr:to>
    <xdr:sp macro="" textlink="">
      <xdr:nvSpPr>
        <xdr:cNvPr id="417" name="フローチャート: 判断 416"/>
        <xdr:cNvSpPr/>
      </xdr:nvSpPr>
      <xdr:spPr>
        <a:xfrm>
          <a:off x="8699500" y="132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35603</xdr:rowOff>
    </xdr:from>
    <xdr:ext cx="534377" cy="259045"/>
    <xdr:sp macro="" textlink="">
      <xdr:nvSpPr>
        <xdr:cNvPr id="418" name="テキスト ボックス 417"/>
        <xdr:cNvSpPr txBox="1"/>
      </xdr:nvSpPr>
      <xdr:spPr>
        <a:xfrm>
          <a:off x="8483111" y="130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9" name="フローチャート: 判断 418"/>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20" name="テキスト ボックス 419"/>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106144</xdr:rowOff>
    </xdr:from>
    <xdr:to>
      <xdr:col>55</xdr:col>
      <xdr:colOff>50800</xdr:colOff>
      <xdr:row>79</xdr:row>
      <xdr:rowOff>36294</xdr:rowOff>
    </xdr:to>
    <xdr:sp macro="" textlink="">
      <xdr:nvSpPr>
        <xdr:cNvPr id="426" name="楕円 425"/>
        <xdr:cNvSpPr/>
      </xdr:nvSpPr>
      <xdr:spPr>
        <a:xfrm>
          <a:off x="10426700" y="134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21071</xdr:rowOff>
    </xdr:from>
    <xdr:ext cx="534377" cy="259045"/>
    <xdr:sp macro="" textlink="">
      <xdr:nvSpPr>
        <xdr:cNvPr id="427" name="普通建設事業費 （ うち新規整備　）該当値テキスト"/>
        <xdr:cNvSpPr txBox="1"/>
      </xdr:nvSpPr>
      <xdr:spPr>
        <a:xfrm>
          <a:off x="10528300" y="133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86854</xdr:rowOff>
    </xdr:from>
    <xdr:to>
      <xdr:col>50</xdr:col>
      <xdr:colOff>165100</xdr:colOff>
      <xdr:row>79</xdr:row>
      <xdr:rowOff>17004</xdr:rowOff>
    </xdr:to>
    <xdr:sp macro="" textlink="">
      <xdr:nvSpPr>
        <xdr:cNvPr id="428" name="楕円 427"/>
        <xdr:cNvSpPr/>
      </xdr:nvSpPr>
      <xdr:spPr>
        <a:xfrm>
          <a:off x="9588500" y="134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8131</xdr:rowOff>
    </xdr:from>
    <xdr:ext cx="534377" cy="259045"/>
    <xdr:sp macro="" textlink="">
      <xdr:nvSpPr>
        <xdr:cNvPr id="429" name="テキスト ボックス 428"/>
        <xdr:cNvSpPr txBox="1"/>
      </xdr:nvSpPr>
      <xdr:spPr>
        <a:xfrm>
          <a:off x="9372111" y="135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98422</xdr:rowOff>
    </xdr:from>
    <xdr:to>
      <xdr:col>46</xdr:col>
      <xdr:colOff>38100</xdr:colOff>
      <xdr:row>79</xdr:row>
      <xdr:rowOff>28572</xdr:rowOff>
    </xdr:to>
    <xdr:sp macro="" textlink="">
      <xdr:nvSpPr>
        <xdr:cNvPr id="430" name="楕円 429"/>
        <xdr:cNvSpPr/>
      </xdr:nvSpPr>
      <xdr:spPr>
        <a:xfrm>
          <a:off x="8699500" y="134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19699</xdr:rowOff>
    </xdr:from>
    <xdr:ext cx="534377" cy="259045"/>
    <xdr:sp macro="" textlink="">
      <xdr:nvSpPr>
        <xdr:cNvPr id="431" name="テキスト ボックス 430"/>
        <xdr:cNvSpPr txBox="1"/>
      </xdr:nvSpPr>
      <xdr:spPr>
        <a:xfrm>
          <a:off x="8483111" y="135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134491</xdr:rowOff>
    </xdr:from>
    <xdr:to>
      <xdr:col>41</xdr:col>
      <xdr:colOff>101600</xdr:colOff>
      <xdr:row>78</xdr:row>
      <xdr:rowOff>64641</xdr:rowOff>
    </xdr:to>
    <xdr:sp macro="" textlink="">
      <xdr:nvSpPr>
        <xdr:cNvPr id="432" name="楕円 431"/>
        <xdr:cNvSpPr/>
      </xdr:nvSpPr>
      <xdr:spPr>
        <a:xfrm>
          <a:off x="7810500" y="133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55768</xdr:rowOff>
    </xdr:from>
    <xdr:ext cx="534377" cy="259045"/>
    <xdr:sp macro="" textlink="">
      <xdr:nvSpPr>
        <xdr:cNvPr id="433" name="テキスト ボックス 432"/>
        <xdr:cNvSpPr txBox="1"/>
      </xdr:nvSpPr>
      <xdr:spPr>
        <a:xfrm>
          <a:off x="7594111" y="1342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3" name="直線コネクタ 452"/>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4"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5" name="直線コネクタ 454"/>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6"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7" name="直線コネクタ 456"/>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20679</xdr:rowOff>
    </xdr:from>
    <xdr:to>
      <xdr:col>55</xdr:col>
      <xdr:colOff>0</xdr:colOff>
      <xdr:row>97</xdr:row>
      <xdr:rowOff>99233</xdr:rowOff>
    </xdr:to>
    <xdr:cxnSp macro="">
      <xdr:nvCxnSpPr>
        <xdr:cNvPr id="458" name="直線コネクタ 457"/>
        <xdr:cNvCxnSpPr/>
      </xdr:nvCxnSpPr>
      <xdr:spPr>
        <a:xfrm>
          <a:off x="9639300" y="16651329"/>
          <a:ext cx="838200" cy="7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9"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0" name="フローチャート: 判断 459"/>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20679</xdr:rowOff>
    </xdr:from>
    <xdr:to>
      <xdr:col>50</xdr:col>
      <xdr:colOff>114300</xdr:colOff>
      <xdr:row>97</xdr:row>
      <xdr:rowOff>145941</xdr:rowOff>
    </xdr:to>
    <xdr:cxnSp macro="">
      <xdr:nvCxnSpPr>
        <xdr:cNvPr id="461" name="直線コネクタ 460"/>
        <xdr:cNvCxnSpPr/>
      </xdr:nvCxnSpPr>
      <xdr:spPr>
        <a:xfrm flipV="1">
          <a:off x="8750300" y="16651329"/>
          <a:ext cx="889000" cy="12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2" name="フローチャート: 判断 461"/>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3" name="テキスト ボックス 462"/>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98231</xdr:rowOff>
    </xdr:from>
    <xdr:to>
      <xdr:col>45</xdr:col>
      <xdr:colOff>177800</xdr:colOff>
      <xdr:row>97</xdr:row>
      <xdr:rowOff>145941</xdr:rowOff>
    </xdr:to>
    <xdr:cxnSp macro="">
      <xdr:nvCxnSpPr>
        <xdr:cNvPr id="464" name="直線コネクタ 463"/>
        <xdr:cNvCxnSpPr/>
      </xdr:nvCxnSpPr>
      <xdr:spPr>
        <a:xfrm>
          <a:off x="7861300" y="16728881"/>
          <a:ext cx="889000" cy="4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61148</xdr:rowOff>
    </xdr:from>
    <xdr:to>
      <xdr:col>46</xdr:col>
      <xdr:colOff>38100</xdr:colOff>
      <xdr:row>96</xdr:row>
      <xdr:rowOff>162748</xdr:rowOff>
    </xdr:to>
    <xdr:sp macro="" textlink="">
      <xdr:nvSpPr>
        <xdr:cNvPr id="465" name="フローチャート: 判断 464"/>
        <xdr:cNvSpPr/>
      </xdr:nvSpPr>
      <xdr:spPr>
        <a:xfrm>
          <a:off x="8699500" y="1652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7825</xdr:rowOff>
    </xdr:from>
    <xdr:ext cx="534377" cy="259045"/>
    <xdr:sp macro="" textlink="">
      <xdr:nvSpPr>
        <xdr:cNvPr id="466" name="テキスト ボックス 465"/>
        <xdr:cNvSpPr txBox="1"/>
      </xdr:nvSpPr>
      <xdr:spPr>
        <a:xfrm>
          <a:off x="8483111" y="162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7" name="フローチャート: 判断 466"/>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8" name="テキスト ボックス 467"/>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48433</xdr:rowOff>
    </xdr:from>
    <xdr:to>
      <xdr:col>55</xdr:col>
      <xdr:colOff>50800</xdr:colOff>
      <xdr:row>97</xdr:row>
      <xdr:rowOff>150033</xdr:rowOff>
    </xdr:to>
    <xdr:sp macro="" textlink="">
      <xdr:nvSpPr>
        <xdr:cNvPr id="474" name="楕円 473"/>
        <xdr:cNvSpPr/>
      </xdr:nvSpPr>
      <xdr:spPr>
        <a:xfrm>
          <a:off x="10426700" y="166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134810</xdr:rowOff>
    </xdr:from>
    <xdr:ext cx="534377" cy="259045"/>
    <xdr:sp macro="" textlink="">
      <xdr:nvSpPr>
        <xdr:cNvPr id="475" name="普通建設事業費 （ うち更新整備　）該当値テキスト"/>
        <xdr:cNvSpPr txBox="1"/>
      </xdr:nvSpPr>
      <xdr:spPr>
        <a:xfrm>
          <a:off x="10528300" y="165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141329</xdr:rowOff>
    </xdr:from>
    <xdr:to>
      <xdr:col>50</xdr:col>
      <xdr:colOff>165100</xdr:colOff>
      <xdr:row>97</xdr:row>
      <xdr:rowOff>71479</xdr:rowOff>
    </xdr:to>
    <xdr:sp macro="" textlink="">
      <xdr:nvSpPr>
        <xdr:cNvPr id="476" name="楕円 475"/>
        <xdr:cNvSpPr/>
      </xdr:nvSpPr>
      <xdr:spPr>
        <a:xfrm>
          <a:off x="9588500" y="166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62606</xdr:rowOff>
    </xdr:from>
    <xdr:ext cx="534377" cy="259045"/>
    <xdr:sp macro="" textlink="">
      <xdr:nvSpPr>
        <xdr:cNvPr id="477" name="テキスト ボックス 476"/>
        <xdr:cNvSpPr txBox="1"/>
      </xdr:nvSpPr>
      <xdr:spPr>
        <a:xfrm>
          <a:off x="9372111" y="166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95141</xdr:rowOff>
    </xdr:from>
    <xdr:to>
      <xdr:col>46</xdr:col>
      <xdr:colOff>38100</xdr:colOff>
      <xdr:row>98</xdr:row>
      <xdr:rowOff>25291</xdr:rowOff>
    </xdr:to>
    <xdr:sp macro="" textlink="">
      <xdr:nvSpPr>
        <xdr:cNvPr id="478" name="楕円 477"/>
        <xdr:cNvSpPr/>
      </xdr:nvSpPr>
      <xdr:spPr>
        <a:xfrm>
          <a:off x="8699500" y="167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16418</xdr:rowOff>
    </xdr:from>
    <xdr:ext cx="469744" cy="259045"/>
    <xdr:sp macro="" textlink="">
      <xdr:nvSpPr>
        <xdr:cNvPr id="479" name="テキスト ボックス 478"/>
        <xdr:cNvSpPr txBox="1"/>
      </xdr:nvSpPr>
      <xdr:spPr>
        <a:xfrm>
          <a:off x="8515428" y="1681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47431</xdr:rowOff>
    </xdr:from>
    <xdr:to>
      <xdr:col>41</xdr:col>
      <xdr:colOff>101600</xdr:colOff>
      <xdr:row>97</xdr:row>
      <xdr:rowOff>149031</xdr:rowOff>
    </xdr:to>
    <xdr:sp macro="" textlink="">
      <xdr:nvSpPr>
        <xdr:cNvPr id="480" name="楕円 479"/>
        <xdr:cNvSpPr/>
      </xdr:nvSpPr>
      <xdr:spPr>
        <a:xfrm>
          <a:off x="7810500" y="166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140158</xdr:rowOff>
    </xdr:from>
    <xdr:ext cx="534377" cy="259045"/>
    <xdr:sp macro="" textlink="">
      <xdr:nvSpPr>
        <xdr:cNvPr id="481" name="テキスト ボックス 480"/>
        <xdr:cNvSpPr txBox="1"/>
      </xdr:nvSpPr>
      <xdr:spPr>
        <a:xfrm>
          <a:off x="7594111" y="167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36626</xdr:rowOff>
    </xdr:from>
    <xdr:to>
      <xdr:col>85</xdr:col>
      <xdr:colOff>127000</xdr:colOff>
      <xdr:row>39</xdr:row>
      <xdr:rowOff>44450</xdr:rowOff>
    </xdr:to>
    <xdr:cxnSp macro="">
      <xdr:nvCxnSpPr>
        <xdr:cNvPr id="510" name="直線コネクタ 509"/>
        <xdr:cNvCxnSpPr/>
      </xdr:nvCxnSpPr>
      <xdr:spPr>
        <a:xfrm flipV="1">
          <a:off x="15481300" y="6723176"/>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3" name="直線コネクタ 51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5" name="テキスト ボックス 514"/>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6" name="直線コネクタ 51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83693</xdr:rowOff>
    </xdr:from>
    <xdr:to>
      <xdr:col>76</xdr:col>
      <xdr:colOff>165100</xdr:colOff>
      <xdr:row>39</xdr:row>
      <xdr:rowOff>13843</xdr:rowOff>
    </xdr:to>
    <xdr:sp macro="" textlink="">
      <xdr:nvSpPr>
        <xdr:cNvPr id="517" name="フローチャート: 判断 516"/>
        <xdr:cNvSpPr/>
      </xdr:nvSpPr>
      <xdr:spPr>
        <a:xfrm>
          <a:off x="145415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30370</xdr:rowOff>
    </xdr:from>
    <xdr:ext cx="469744" cy="259045"/>
    <xdr:sp macro="" textlink="">
      <xdr:nvSpPr>
        <xdr:cNvPr id="518" name="テキスト ボックス 517"/>
        <xdr:cNvSpPr txBox="1"/>
      </xdr:nvSpPr>
      <xdr:spPr>
        <a:xfrm>
          <a:off x="143574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20955</xdr:rowOff>
    </xdr:from>
    <xdr:to>
      <xdr:col>71</xdr:col>
      <xdr:colOff>177800</xdr:colOff>
      <xdr:row>39</xdr:row>
      <xdr:rowOff>44450</xdr:rowOff>
    </xdr:to>
    <xdr:cxnSp macro="">
      <xdr:nvCxnSpPr>
        <xdr:cNvPr id="519" name="直線コネクタ 518"/>
        <xdr:cNvCxnSpPr/>
      </xdr:nvCxnSpPr>
      <xdr:spPr>
        <a:xfrm>
          <a:off x="12814300" y="6707505"/>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157276</xdr:rowOff>
    </xdr:from>
    <xdr:to>
      <xdr:col>85</xdr:col>
      <xdr:colOff>177800</xdr:colOff>
      <xdr:row>39</xdr:row>
      <xdr:rowOff>87426</xdr:rowOff>
    </xdr:to>
    <xdr:sp macro="" textlink="">
      <xdr:nvSpPr>
        <xdr:cNvPr id="529" name="楕円 528"/>
        <xdr:cNvSpPr/>
      </xdr:nvSpPr>
      <xdr:spPr>
        <a:xfrm>
          <a:off x="16268700" y="66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72203</xdr:rowOff>
    </xdr:from>
    <xdr:ext cx="378565" cy="259045"/>
    <xdr:sp macro="" textlink="">
      <xdr:nvSpPr>
        <xdr:cNvPr id="530" name="災害復旧事業費該当値テキスト"/>
        <xdr:cNvSpPr txBox="1"/>
      </xdr:nvSpPr>
      <xdr:spPr>
        <a:xfrm>
          <a:off x="16370300" y="6587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1" name="楕円 53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2" name="テキスト ボックス 53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3" name="楕円 53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4" name="テキスト ボックス 53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5" name="楕円 53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6" name="テキスト ボックス 53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141605</xdr:rowOff>
    </xdr:from>
    <xdr:to>
      <xdr:col>67</xdr:col>
      <xdr:colOff>101600</xdr:colOff>
      <xdr:row>39</xdr:row>
      <xdr:rowOff>71755</xdr:rowOff>
    </xdr:to>
    <xdr:sp macro="" textlink="">
      <xdr:nvSpPr>
        <xdr:cNvPr id="537" name="楕円 536"/>
        <xdr:cNvSpPr/>
      </xdr:nvSpPr>
      <xdr:spPr>
        <a:xfrm>
          <a:off x="12763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62882</xdr:rowOff>
    </xdr:from>
    <xdr:ext cx="469744" cy="259045"/>
    <xdr:sp macro="" textlink="">
      <xdr:nvSpPr>
        <xdr:cNvPr id="538" name="テキスト ボックス 537"/>
        <xdr:cNvSpPr txBox="1"/>
      </xdr:nvSpPr>
      <xdr:spPr>
        <a:xfrm>
          <a:off x="12579428" y="67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118148</xdr:rowOff>
    </xdr:from>
    <xdr:to>
      <xdr:col>85</xdr:col>
      <xdr:colOff>127000</xdr:colOff>
      <xdr:row>77</xdr:row>
      <xdr:rowOff>119794</xdr:rowOff>
    </xdr:to>
    <xdr:cxnSp macro="">
      <xdr:nvCxnSpPr>
        <xdr:cNvPr id="614" name="直線コネクタ 613"/>
        <xdr:cNvCxnSpPr/>
      </xdr:nvCxnSpPr>
      <xdr:spPr>
        <a:xfrm flipV="1">
          <a:off x="15481300" y="13319798"/>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5"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112889</xdr:rowOff>
    </xdr:from>
    <xdr:to>
      <xdr:col>81</xdr:col>
      <xdr:colOff>50800</xdr:colOff>
      <xdr:row>77</xdr:row>
      <xdr:rowOff>119794</xdr:rowOff>
    </xdr:to>
    <xdr:cxnSp macro="">
      <xdr:nvCxnSpPr>
        <xdr:cNvPr id="617" name="直線コネクタ 616"/>
        <xdr:cNvCxnSpPr/>
      </xdr:nvCxnSpPr>
      <xdr:spPr>
        <a:xfrm>
          <a:off x="14592300" y="13314539"/>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9" name="テキスト ボックス 618"/>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104257</xdr:rowOff>
    </xdr:from>
    <xdr:to>
      <xdr:col>76</xdr:col>
      <xdr:colOff>114300</xdr:colOff>
      <xdr:row>77</xdr:row>
      <xdr:rowOff>112889</xdr:rowOff>
    </xdr:to>
    <xdr:cxnSp macro="">
      <xdr:nvCxnSpPr>
        <xdr:cNvPr id="620" name="直線コネクタ 619"/>
        <xdr:cNvCxnSpPr/>
      </xdr:nvCxnSpPr>
      <xdr:spPr>
        <a:xfrm>
          <a:off x="13703300" y="133059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21" name="フローチャート: 判断 620"/>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22" name="テキスト ボックス 621"/>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98854</xdr:rowOff>
    </xdr:from>
    <xdr:to>
      <xdr:col>71</xdr:col>
      <xdr:colOff>177800</xdr:colOff>
      <xdr:row>77</xdr:row>
      <xdr:rowOff>104257</xdr:rowOff>
    </xdr:to>
    <xdr:cxnSp macro="">
      <xdr:nvCxnSpPr>
        <xdr:cNvPr id="623" name="直線コネクタ 622"/>
        <xdr:cNvCxnSpPr/>
      </xdr:nvCxnSpPr>
      <xdr:spPr>
        <a:xfrm>
          <a:off x="12814300" y="13300504"/>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5" name="テキスト ボックス 624"/>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7" name="テキスト ボックス 626"/>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67348</xdr:rowOff>
    </xdr:from>
    <xdr:to>
      <xdr:col>85</xdr:col>
      <xdr:colOff>177800</xdr:colOff>
      <xdr:row>77</xdr:row>
      <xdr:rowOff>168948</xdr:rowOff>
    </xdr:to>
    <xdr:sp macro="" textlink="">
      <xdr:nvSpPr>
        <xdr:cNvPr id="633" name="楕円 632"/>
        <xdr:cNvSpPr/>
      </xdr:nvSpPr>
      <xdr:spPr>
        <a:xfrm>
          <a:off x="16268700" y="132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45775</xdr:rowOff>
    </xdr:from>
    <xdr:ext cx="534377" cy="259045"/>
    <xdr:sp macro="" textlink="">
      <xdr:nvSpPr>
        <xdr:cNvPr id="634" name="公債費該当値テキスト"/>
        <xdr:cNvSpPr txBox="1"/>
      </xdr:nvSpPr>
      <xdr:spPr>
        <a:xfrm>
          <a:off x="16370300" y="132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68994</xdr:rowOff>
    </xdr:from>
    <xdr:to>
      <xdr:col>81</xdr:col>
      <xdr:colOff>101600</xdr:colOff>
      <xdr:row>77</xdr:row>
      <xdr:rowOff>170594</xdr:rowOff>
    </xdr:to>
    <xdr:sp macro="" textlink="">
      <xdr:nvSpPr>
        <xdr:cNvPr id="635" name="楕円 634"/>
        <xdr:cNvSpPr/>
      </xdr:nvSpPr>
      <xdr:spPr>
        <a:xfrm>
          <a:off x="15430500" y="13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161721</xdr:rowOff>
    </xdr:from>
    <xdr:ext cx="534377" cy="259045"/>
    <xdr:sp macro="" textlink="">
      <xdr:nvSpPr>
        <xdr:cNvPr id="636" name="テキスト ボックス 635"/>
        <xdr:cNvSpPr txBox="1"/>
      </xdr:nvSpPr>
      <xdr:spPr>
        <a:xfrm>
          <a:off x="15214111" y="133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62089</xdr:rowOff>
    </xdr:from>
    <xdr:to>
      <xdr:col>76</xdr:col>
      <xdr:colOff>165100</xdr:colOff>
      <xdr:row>77</xdr:row>
      <xdr:rowOff>163689</xdr:rowOff>
    </xdr:to>
    <xdr:sp macro="" textlink="">
      <xdr:nvSpPr>
        <xdr:cNvPr id="637" name="楕円 636"/>
        <xdr:cNvSpPr/>
      </xdr:nvSpPr>
      <xdr:spPr>
        <a:xfrm>
          <a:off x="14541500" y="13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154816</xdr:rowOff>
    </xdr:from>
    <xdr:ext cx="534377" cy="259045"/>
    <xdr:sp macro="" textlink="">
      <xdr:nvSpPr>
        <xdr:cNvPr id="638" name="テキスト ボックス 637"/>
        <xdr:cNvSpPr txBox="1"/>
      </xdr:nvSpPr>
      <xdr:spPr>
        <a:xfrm>
          <a:off x="14325111" y="133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53457</xdr:rowOff>
    </xdr:from>
    <xdr:to>
      <xdr:col>72</xdr:col>
      <xdr:colOff>38100</xdr:colOff>
      <xdr:row>77</xdr:row>
      <xdr:rowOff>155057</xdr:rowOff>
    </xdr:to>
    <xdr:sp macro="" textlink="">
      <xdr:nvSpPr>
        <xdr:cNvPr id="639" name="楕円 638"/>
        <xdr:cNvSpPr/>
      </xdr:nvSpPr>
      <xdr:spPr>
        <a:xfrm>
          <a:off x="13652500" y="132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146184</xdr:rowOff>
    </xdr:from>
    <xdr:ext cx="534377" cy="259045"/>
    <xdr:sp macro="" textlink="">
      <xdr:nvSpPr>
        <xdr:cNvPr id="640" name="テキスト ボックス 639"/>
        <xdr:cNvSpPr txBox="1"/>
      </xdr:nvSpPr>
      <xdr:spPr>
        <a:xfrm>
          <a:off x="13436111" y="133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48054</xdr:rowOff>
    </xdr:from>
    <xdr:to>
      <xdr:col>67</xdr:col>
      <xdr:colOff>101600</xdr:colOff>
      <xdr:row>77</xdr:row>
      <xdr:rowOff>149654</xdr:rowOff>
    </xdr:to>
    <xdr:sp macro="" textlink="">
      <xdr:nvSpPr>
        <xdr:cNvPr id="641" name="楕円 640"/>
        <xdr:cNvSpPr/>
      </xdr:nvSpPr>
      <xdr:spPr>
        <a:xfrm>
          <a:off x="12763500" y="132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140781</xdr:rowOff>
    </xdr:from>
    <xdr:ext cx="534377" cy="259045"/>
    <xdr:sp macro="" textlink="">
      <xdr:nvSpPr>
        <xdr:cNvPr id="642" name="テキスト ボックス 641"/>
        <xdr:cNvSpPr txBox="1"/>
      </xdr:nvSpPr>
      <xdr:spPr>
        <a:xfrm>
          <a:off x="12547111" y="133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121169</xdr:rowOff>
    </xdr:from>
    <xdr:to>
      <xdr:col>85</xdr:col>
      <xdr:colOff>127000</xdr:colOff>
      <xdr:row>98</xdr:row>
      <xdr:rowOff>125106</xdr:rowOff>
    </xdr:to>
    <xdr:cxnSp macro="">
      <xdr:nvCxnSpPr>
        <xdr:cNvPr id="671" name="直線コネクタ 670"/>
        <xdr:cNvCxnSpPr/>
      </xdr:nvCxnSpPr>
      <xdr:spPr>
        <a:xfrm>
          <a:off x="15481300" y="16923269"/>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121169</xdr:rowOff>
    </xdr:from>
    <xdr:to>
      <xdr:col>81</xdr:col>
      <xdr:colOff>50800</xdr:colOff>
      <xdr:row>98</xdr:row>
      <xdr:rowOff>149658</xdr:rowOff>
    </xdr:to>
    <xdr:cxnSp macro="">
      <xdr:nvCxnSpPr>
        <xdr:cNvPr id="674" name="直線コネクタ 673"/>
        <xdr:cNvCxnSpPr/>
      </xdr:nvCxnSpPr>
      <xdr:spPr>
        <a:xfrm flipV="1">
          <a:off x="14592300" y="16923269"/>
          <a:ext cx="8890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6" name="テキスト ボックス 675"/>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136136</xdr:rowOff>
    </xdr:from>
    <xdr:to>
      <xdr:col>76</xdr:col>
      <xdr:colOff>114300</xdr:colOff>
      <xdr:row>98</xdr:row>
      <xdr:rowOff>149658</xdr:rowOff>
    </xdr:to>
    <xdr:cxnSp macro="">
      <xdr:nvCxnSpPr>
        <xdr:cNvPr id="677" name="直線コネクタ 676"/>
        <xdr:cNvCxnSpPr/>
      </xdr:nvCxnSpPr>
      <xdr:spPr>
        <a:xfrm>
          <a:off x="13703300" y="16938236"/>
          <a:ext cx="889000" cy="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89790</xdr:rowOff>
    </xdr:from>
    <xdr:to>
      <xdr:col>76</xdr:col>
      <xdr:colOff>165100</xdr:colOff>
      <xdr:row>99</xdr:row>
      <xdr:rowOff>19940</xdr:rowOff>
    </xdr:to>
    <xdr:sp macro="" textlink="">
      <xdr:nvSpPr>
        <xdr:cNvPr id="678" name="フローチャート: 判断 677"/>
        <xdr:cNvSpPr/>
      </xdr:nvSpPr>
      <xdr:spPr>
        <a:xfrm>
          <a:off x="14541500" y="168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36467</xdr:rowOff>
    </xdr:from>
    <xdr:ext cx="534377" cy="259045"/>
    <xdr:sp macro="" textlink="">
      <xdr:nvSpPr>
        <xdr:cNvPr id="679" name="テキスト ボックス 678"/>
        <xdr:cNvSpPr txBox="1"/>
      </xdr:nvSpPr>
      <xdr:spPr>
        <a:xfrm>
          <a:off x="14325111" y="16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136136</xdr:rowOff>
    </xdr:from>
    <xdr:to>
      <xdr:col>71</xdr:col>
      <xdr:colOff>177800</xdr:colOff>
      <xdr:row>99</xdr:row>
      <xdr:rowOff>3325</xdr:rowOff>
    </xdr:to>
    <xdr:cxnSp macro="">
      <xdr:nvCxnSpPr>
        <xdr:cNvPr id="680" name="直線コネクタ 679"/>
        <xdr:cNvCxnSpPr/>
      </xdr:nvCxnSpPr>
      <xdr:spPr>
        <a:xfrm flipV="1">
          <a:off x="12814300" y="16938236"/>
          <a:ext cx="889000" cy="3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4" name="テキスト ボックス 683"/>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74306</xdr:rowOff>
    </xdr:from>
    <xdr:to>
      <xdr:col>85</xdr:col>
      <xdr:colOff>177800</xdr:colOff>
      <xdr:row>99</xdr:row>
      <xdr:rowOff>4456</xdr:rowOff>
    </xdr:to>
    <xdr:sp macro="" textlink="">
      <xdr:nvSpPr>
        <xdr:cNvPr id="690" name="楕円 689"/>
        <xdr:cNvSpPr/>
      </xdr:nvSpPr>
      <xdr:spPr>
        <a:xfrm>
          <a:off x="16268700" y="168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91"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70369</xdr:rowOff>
    </xdr:from>
    <xdr:to>
      <xdr:col>81</xdr:col>
      <xdr:colOff>101600</xdr:colOff>
      <xdr:row>99</xdr:row>
      <xdr:rowOff>519</xdr:rowOff>
    </xdr:to>
    <xdr:sp macro="" textlink="">
      <xdr:nvSpPr>
        <xdr:cNvPr id="692" name="楕円 691"/>
        <xdr:cNvSpPr/>
      </xdr:nvSpPr>
      <xdr:spPr>
        <a:xfrm>
          <a:off x="15430500" y="168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17046</xdr:rowOff>
    </xdr:from>
    <xdr:ext cx="534377" cy="259045"/>
    <xdr:sp macro="" textlink="">
      <xdr:nvSpPr>
        <xdr:cNvPr id="693" name="テキスト ボックス 692"/>
        <xdr:cNvSpPr txBox="1"/>
      </xdr:nvSpPr>
      <xdr:spPr>
        <a:xfrm>
          <a:off x="15214111" y="1664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98858</xdr:rowOff>
    </xdr:from>
    <xdr:to>
      <xdr:col>76</xdr:col>
      <xdr:colOff>165100</xdr:colOff>
      <xdr:row>99</xdr:row>
      <xdr:rowOff>29008</xdr:rowOff>
    </xdr:to>
    <xdr:sp macro="" textlink="">
      <xdr:nvSpPr>
        <xdr:cNvPr id="694" name="楕円 693"/>
        <xdr:cNvSpPr/>
      </xdr:nvSpPr>
      <xdr:spPr>
        <a:xfrm>
          <a:off x="14541500" y="16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20135</xdr:rowOff>
    </xdr:from>
    <xdr:ext cx="534377" cy="259045"/>
    <xdr:sp macro="" textlink="">
      <xdr:nvSpPr>
        <xdr:cNvPr id="695" name="テキスト ボックス 694"/>
        <xdr:cNvSpPr txBox="1"/>
      </xdr:nvSpPr>
      <xdr:spPr>
        <a:xfrm>
          <a:off x="14325111" y="169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85336</xdr:rowOff>
    </xdr:from>
    <xdr:to>
      <xdr:col>72</xdr:col>
      <xdr:colOff>38100</xdr:colOff>
      <xdr:row>99</xdr:row>
      <xdr:rowOff>15486</xdr:rowOff>
    </xdr:to>
    <xdr:sp macro="" textlink="">
      <xdr:nvSpPr>
        <xdr:cNvPr id="696" name="楕円 695"/>
        <xdr:cNvSpPr/>
      </xdr:nvSpPr>
      <xdr:spPr>
        <a:xfrm>
          <a:off x="13652500" y="168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6613</xdr:rowOff>
    </xdr:from>
    <xdr:ext cx="534377" cy="259045"/>
    <xdr:sp macro="" textlink="">
      <xdr:nvSpPr>
        <xdr:cNvPr id="697" name="テキスト ボックス 696"/>
        <xdr:cNvSpPr txBox="1"/>
      </xdr:nvSpPr>
      <xdr:spPr>
        <a:xfrm>
          <a:off x="13436111" y="169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123975</xdr:rowOff>
    </xdr:from>
    <xdr:to>
      <xdr:col>67</xdr:col>
      <xdr:colOff>101600</xdr:colOff>
      <xdr:row>99</xdr:row>
      <xdr:rowOff>54125</xdr:rowOff>
    </xdr:to>
    <xdr:sp macro="" textlink="">
      <xdr:nvSpPr>
        <xdr:cNvPr id="698" name="楕円 697"/>
        <xdr:cNvSpPr/>
      </xdr:nvSpPr>
      <xdr:spPr>
        <a:xfrm>
          <a:off x="12763500" y="169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45252</xdr:rowOff>
    </xdr:from>
    <xdr:ext cx="534377" cy="259045"/>
    <xdr:sp macro="" textlink="">
      <xdr:nvSpPr>
        <xdr:cNvPr id="699" name="テキスト ボックス 698"/>
        <xdr:cNvSpPr txBox="1"/>
      </xdr:nvSpPr>
      <xdr:spPr>
        <a:xfrm>
          <a:off x="12547111" y="170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128498</xdr:rowOff>
    </xdr:to>
    <xdr:cxnSp macro="">
      <xdr:nvCxnSpPr>
        <xdr:cNvPr id="726" name="直線コネクタ 725"/>
        <xdr:cNvCxnSpPr/>
      </xdr:nvCxnSpPr>
      <xdr:spPr>
        <a:xfrm>
          <a:off x="21323300" y="664108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7"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125984</xdr:rowOff>
    </xdr:from>
    <xdr:to>
      <xdr:col>111</xdr:col>
      <xdr:colOff>177800</xdr:colOff>
      <xdr:row>38</xdr:row>
      <xdr:rowOff>139700</xdr:rowOff>
    </xdr:to>
    <xdr:cxnSp macro="">
      <xdr:nvCxnSpPr>
        <xdr:cNvPr id="729" name="直線コネクタ 728"/>
        <xdr:cNvCxnSpPr/>
      </xdr:nvCxnSpPr>
      <xdr:spPr>
        <a:xfrm flipV="1">
          <a:off x="20434300" y="6641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31" name="テキスト ボックス 730"/>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3" name="フローチャート: 判断 732"/>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34" name="テキスト ボックス 733"/>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7" name="テキスト ボックス 736"/>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9" name="テキスト ボックス 738"/>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77698</xdr:rowOff>
    </xdr:from>
    <xdr:to>
      <xdr:col>116</xdr:col>
      <xdr:colOff>114300</xdr:colOff>
      <xdr:row>39</xdr:row>
      <xdr:rowOff>7848</xdr:rowOff>
    </xdr:to>
    <xdr:sp macro="" textlink="">
      <xdr:nvSpPr>
        <xdr:cNvPr id="745" name="楕円 744"/>
        <xdr:cNvSpPr/>
      </xdr:nvSpPr>
      <xdr:spPr>
        <a:xfrm>
          <a:off x="221107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164075</xdr:rowOff>
    </xdr:from>
    <xdr:ext cx="378565" cy="259045"/>
    <xdr:sp macro="" textlink="">
      <xdr:nvSpPr>
        <xdr:cNvPr id="746" name="投資及び出資金該当値テキスト"/>
        <xdr:cNvSpPr txBox="1"/>
      </xdr:nvSpPr>
      <xdr:spPr>
        <a:xfrm>
          <a:off x="22212300" y="6507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47" name="楕円 746"/>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167911</xdr:rowOff>
    </xdr:from>
    <xdr:ext cx="378565" cy="259045"/>
    <xdr:sp macro="" textlink="">
      <xdr:nvSpPr>
        <xdr:cNvPr id="748" name="テキスト ボックス 747"/>
        <xdr:cNvSpPr txBox="1"/>
      </xdr:nvSpPr>
      <xdr:spPr>
        <a:xfrm>
          <a:off x="21134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2"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6" name="テキスト ボックス 785"/>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73492</xdr:rowOff>
    </xdr:from>
    <xdr:to>
      <xdr:col>107</xdr:col>
      <xdr:colOff>101600</xdr:colOff>
      <xdr:row>58</xdr:row>
      <xdr:rowOff>3642</xdr:rowOff>
    </xdr:to>
    <xdr:sp macro="" textlink="">
      <xdr:nvSpPr>
        <xdr:cNvPr id="788" name="フローチャート: 判断 787"/>
        <xdr:cNvSpPr/>
      </xdr:nvSpPr>
      <xdr:spPr>
        <a:xfrm>
          <a:off x="20383500" y="984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20169</xdr:rowOff>
    </xdr:from>
    <xdr:ext cx="469744" cy="259045"/>
    <xdr:sp macro="" textlink="">
      <xdr:nvSpPr>
        <xdr:cNvPr id="789" name="テキスト ボックス 788"/>
        <xdr:cNvSpPr txBox="1"/>
      </xdr:nvSpPr>
      <xdr:spPr>
        <a:xfrm>
          <a:off x="20199428" y="962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92926</xdr:rowOff>
    </xdr:from>
    <xdr:to>
      <xdr:col>116</xdr:col>
      <xdr:colOff>63500</xdr:colOff>
      <xdr:row>77</xdr:row>
      <xdr:rowOff>103620</xdr:rowOff>
    </xdr:to>
    <xdr:cxnSp macro="">
      <xdr:nvCxnSpPr>
        <xdr:cNvPr id="839" name="直線コネクタ 838"/>
        <xdr:cNvCxnSpPr/>
      </xdr:nvCxnSpPr>
      <xdr:spPr>
        <a:xfrm flipV="1">
          <a:off x="21323300" y="13294576"/>
          <a:ext cx="8382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40"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103620</xdr:rowOff>
    </xdr:from>
    <xdr:to>
      <xdr:col>111</xdr:col>
      <xdr:colOff>177800</xdr:colOff>
      <xdr:row>77</xdr:row>
      <xdr:rowOff>115266</xdr:rowOff>
    </xdr:to>
    <xdr:cxnSp macro="">
      <xdr:nvCxnSpPr>
        <xdr:cNvPr id="842" name="直線コネクタ 841"/>
        <xdr:cNvCxnSpPr/>
      </xdr:nvCxnSpPr>
      <xdr:spPr>
        <a:xfrm flipV="1">
          <a:off x="20434300" y="13305270"/>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4" name="テキスト ボックス 843"/>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115266</xdr:rowOff>
    </xdr:from>
    <xdr:to>
      <xdr:col>107</xdr:col>
      <xdr:colOff>50800</xdr:colOff>
      <xdr:row>77</xdr:row>
      <xdr:rowOff>154394</xdr:rowOff>
    </xdr:to>
    <xdr:cxnSp macro="">
      <xdr:nvCxnSpPr>
        <xdr:cNvPr id="845" name="直線コネクタ 844"/>
        <xdr:cNvCxnSpPr/>
      </xdr:nvCxnSpPr>
      <xdr:spPr>
        <a:xfrm flipV="1">
          <a:off x="19545300" y="13316916"/>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6" name="フローチャート: 判断 845"/>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7" name="テキスト ボックス 846"/>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154394</xdr:rowOff>
    </xdr:from>
    <xdr:to>
      <xdr:col>102</xdr:col>
      <xdr:colOff>114300</xdr:colOff>
      <xdr:row>78</xdr:row>
      <xdr:rowOff>42977</xdr:rowOff>
    </xdr:to>
    <xdr:cxnSp macro="">
      <xdr:nvCxnSpPr>
        <xdr:cNvPr id="848" name="直線コネクタ 847"/>
        <xdr:cNvCxnSpPr/>
      </xdr:nvCxnSpPr>
      <xdr:spPr>
        <a:xfrm flipV="1">
          <a:off x="18656300" y="13356044"/>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50" name="テキスト ボックス 849"/>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2" name="テキスト ボックス 851"/>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42126</xdr:rowOff>
    </xdr:from>
    <xdr:to>
      <xdr:col>116</xdr:col>
      <xdr:colOff>114300</xdr:colOff>
      <xdr:row>77</xdr:row>
      <xdr:rowOff>143726</xdr:rowOff>
    </xdr:to>
    <xdr:sp macro="" textlink="">
      <xdr:nvSpPr>
        <xdr:cNvPr id="858" name="楕円 857"/>
        <xdr:cNvSpPr/>
      </xdr:nvSpPr>
      <xdr:spPr>
        <a:xfrm>
          <a:off x="22110700" y="13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20553</xdr:rowOff>
    </xdr:from>
    <xdr:ext cx="534377" cy="259045"/>
    <xdr:sp macro="" textlink="">
      <xdr:nvSpPr>
        <xdr:cNvPr id="859" name="繰出金該当値テキスト"/>
        <xdr:cNvSpPr txBox="1"/>
      </xdr:nvSpPr>
      <xdr:spPr>
        <a:xfrm>
          <a:off x="22212300" y="132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52820</xdr:rowOff>
    </xdr:from>
    <xdr:to>
      <xdr:col>112</xdr:col>
      <xdr:colOff>38100</xdr:colOff>
      <xdr:row>77</xdr:row>
      <xdr:rowOff>154420</xdr:rowOff>
    </xdr:to>
    <xdr:sp macro="" textlink="">
      <xdr:nvSpPr>
        <xdr:cNvPr id="860" name="楕円 859"/>
        <xdr:cNvSpPr/>
      </xdr:nvSpPr>
      <xdr:spPr>
        <a:xfrm>
          <a:off x="21272500" y="13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145547</xdr:rowOff>
    </xdr:from>
    <xdr:ext cx="534377" cy="259045"/>
    <xdr:sp macro="" textlink="">
      <xdr:nvSpPr>
        <xdr:cNvPr id="861" name="テキスト ボックス 860"/>
        <xdr:cNvSpPr txBox="1"/>
      </xdr:nvSpPr>
      <xdr:spPr>
        <a:xfrm>
          <a:off x="21056111" y="133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64466</xdr:rowOff>
    </xdr:from>
    <xdr:to>
      <xdr:col>107</xdr:col>
      <xdr:colOff>101600</xdr:colOff>
      <xdr:row>77</xdr:row>
      <xdr:rowOff>166066</xdr:rowOff>
    </xdr:to>
    <xdr:sp macro="" textlink="">
      <xdr:nvSpPr>
        <xdr:cNvPr id="862" name="楕円 861"/>
        <xdr:cNvSpPr/>
      </xdr:nvSpPr>
      <xdr:spPr>
        <a:xfrm>
          <a:off x="20383500" y="132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157193</xdr:rowOff>
    </xdr:from>
    <xdr:ext cx="534377" cy="259045"/>
    <xdr:sp macro="" textlink="">
      <xdr:nvSpPr>
        <xdr:cNvPr id="863" name="テキスト ボックス 862"/>
        <xdr:cNvSpPr txBox="1"/>
      </xdr:nvSpPr>
      <xdr:spPr>
        <a:xfrm>
          <a:off x="20167111" y="133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103594</xdr:rowOff>
    </xdr:from>
    <xdr:to>
      <xdr:col>102</xdr:col>
      <xdr:colOff>165100</xdr:colOff>
      <xdr:row>78</xdr:row>
      <xdr:rowOff>33744</xdr:rowOff>
    </xdr:to>
    <xdr:sp macro="" textlink="">
      <xdr:nvSpPr>
        <xdr:cNvPr id="864" name="楕円 863"/>
        <xdr:cNvSpPr/>
      </xdr:nvSpPr>
      <xdr:spPr>
        <a:xfrm>
          <a:off x="19494500" y="133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24871</xdr:rowOff>
    </xdr:from>
    <xdr:ext cx="534377" cy="259045"/>
    <xdr:sp macro="" textlink="">
      <xdr:nvSpPr>
        <xdr:cNvPr id="865" name="テキスト ボックス 864"/>
        <xdr:cNvSpPr txBox="1"/>
      </xdr:nvSpPr>
      <xdr:spPr>
        <a:xfrm>
          <a:off x="19278111" y="133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163627</xdr:rowOff>
    </xdr:from>
    <xdr:to>
      <xdr:col>98</xdr:col>
      <xdr:colOff>38100</xdr:colOff>
      <xdr:row>78</xdr:row>
      <xdr:rowOff>93777</xdr:rowOff>
    </xdr:to>
    <xdr:sp macro="" textlink="">
      <xdr:nvSpPr>
        <xdr:cNvPr id="866" name="楕円 865"/>
        <xdr:cNvSpPr/>
      </xdr:nvSpPr>
      <xdr:spPr>
        <a:xfrm>
          <a:off x="18605500" y="133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84904</xdr:rowOff>
    </xdr:from>
    <xdr:ext cx="534377" cy="259045"/>
    <xdr:sp macro="" textlink="">
      <xdr:nvSpPr>
        <xdr:cNvPr id="867" name="テキスト ボックス 866"/>
        <xdr:cNvSpPr txBox="1"/>
      </xdr:nvSpPr>
      <xdr:spPr>
        <a:xfrm>
          <a:off x="18389111" y="134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主な構成項目である人件費のみ類似団体平均より上回っており、</a:t>
          </a:r>
          <a:r>
            <a:rPr kumimoji="1" lang="ja-JP" altLang="en-US" sz="1100">
              <a:solidFill>
                <a:schemeClr val="dk1"/>
              </a:solidFill>
              <a:effectLst/>
              <a:latin typeface="+mn-lt"/>
              <a:ea typeface="+mn-ea"/>
              <a:cs typeface="+mn-cs"/>
            </a:rPr>
            <a:t>住民一人当たり１１９，３２５円、</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人事院勧告</a:t>
          </a:r>
          <a:r>
            <a:rPr kumimoji="1" lang="ja-JP" altLang="ja-JP" sz="1100">
              <a:solidFill>
                <a:schemeClr val="dk1"/>
              </a:solidFill>
              <a:effectLst/>
              <a:latin typeface="+mn-lt"/>
              <a:ea typeface="+mn-ea"/>
              <a:cs typeface="+mn-cs"/>
            </a:rPr>
            <a:t>による基本給</a:t>
          </a:r>
          <a:r>
            <a:rPr kumimoji="1" lang="ja-JP" altLang="en-US" sz="1100">
              <a:solidFill>
                <a:schemeClr val="dk1"/>
              </a:solidFill>
              <a:effectLst/>
              <a:latin typeface="+mn-lt"/>
              <a:ea typeface="+mn-ea"/>
              <a:cs typeface="+mn-cs"/>
            </a:rPr>
            <a:t>、手当</a:t>
          </a:r>
          <a:r>
            <a:rPr kumimoji="1" lang="ja-JP" altLang="ja-JP" sz="1100">
              <a:solidFill>
                <a:schemeClr val="dk1"/>
              </a:solidFill>
              <a:effectLst/>
              <a:latin typeface="+mn-lt"/>
              <a:ea typeface="+mn-ea"/>
              <a:cs typeface="+mn-cs"/>
            </a:rPr>
            <a:t>の増が主な要因である。</a:t>
          </a:r>
          <a:r>
            <a:rPr kumimoji="1" lang="ja-JP" altLang="en-US" sz="1100">
              <a:solidFill>
                <a:schemeClr val="dk1"/>
              </a:solidFill>
              <a:effectLst/>
              <a:latin typeface="+mn-lt"/>
              <a:ea typeface="+mn-ea"/>
              <a:cs typeface="+mn-cs"/>
            </a:rPr>
            <a:t>事務効率の改善を行い、指定管理者による民間委託や臨時職員の活用により、</a:t>
          </a:r>
          <a:r>
            <a:rPr kumimoji="1" lang="ja-JP" altLang="ja-JP" sz="1100">
              <a:solidFill>
                <a:schemeClr val="dk1"/>
              </a:solidFill>
              <a:effectLst/>
              <a:latin typeface="+mn-lt"/>
              <a:ea typeface="+mn-ea"/>
              <a:cs typeface="+mn-cs"/>
            </a:rPr>
            <a:t>人件費の抑制に努める。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7,067
47.11
4,063,327
3,860,106
153,412
2,569,841
3,233,878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122301</xdr:rowOff>
    </xdr:from>
    <xdr:to>
      <xdr:col>24</xdr:col>
      <xdr:colOff>63500</xdr:colOff>
      <xdr:row>35</xdr:row>
      <xdr:rowOff>156591</xdr:rowOff>
    </xdr:to>
    <xdr:cxnSp macro="">
      <xdr:nvCxnSpPr>
        <xdr:cNvPr id="61" name="直線コネクタ 60"/>
        <xdr:cNvCxnSpPr/>
      </xdr:nvCxnSpPr>
      <xdr:spPr>
        <a:xfrm flipV="1">
          <a:off x="3797300" y="61230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141986</xdr:rowOff>
    </xdr:from>
    <xdr:to>
      <xdr:col>19</xdr:col>
      <xdr:colOff>177800</xdr:colOff>
      <xdr:row>35</xdr:row>
      <xdr:rowOff>156591</xdr:rowOff>
    </xdr:to>
    <xdr:cxnSp macro="">
      <xdr:nvCxnSpPr>
        <xdr:cNvPr id="64" name="直線コネクタ 63"/>
        <xdr:cNvCxnSpPr/>
      </xdr:nvCxnSpPr>
      <xdr:spPr>
        <a:xfrm>
          <a:off x="2908300" y="614273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141986</xdr:rowOff>
    </xdr:from>
    <xdr:to>
      <xdr:col>15</xdr:col>
      <xdr:colOff>50800</xdr:colOff>
      <xdr:row>36</xdr:row>
      <xdr:rowOff>80391</xdr:rowOff>
    </xdr:to>
    <xdr:cxnSp macro="">
      <xdr:nvCxnSpPr>
        <xdr:cNvPr id="67" name="直線コネクタ 66"/>
        <xdr:cNvCxnSpPr/>
      </xdr:nvCxnSpPr>
      <xdr:spPr>
        <a:xfrm flipV="1">
          <a:off x="2019300" y="6142736"/>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38862</xdr:rowOff>
    </xdr:from>
    <xdr:to>
      <xdr:col>15</xdr:col>
      <xdr:colOff>101600</xdr:colOff>
      <xdr:row>36</xdr:row>
      <xdr:rowOff>140462</xdr:rowOff>
    </xdr:to>
    <xdr:sp macro="" textlink="">
      <xdr:nvSpPr>
        <xdr:cNvPr id="68" name="フローチャート: 判断 67"/>
        <xdr:cNvSpPr/>
      </xdr:nvSpPr>
      <xdr:spPr>
        <a:xfrm>
          <a:off x="2857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131589</xdr:rowOff>
    </xdr:from>
    <xdr:ext cx="469744" cy="259045"/>
    <xdr:sp macro="" textlink="">
      <xdr:nvSpPr>
        <xdr:cNvPr id="69" name="テキスト ボックス 68"/>
        <xdr:cNvSpPr txBox="1"/>
      </xdr:nvSpPr>
      <xdr:spPr>
        <a:xfrm>
          <a:off x="2673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80391</xdr:rowOff>
    </xdr:from>
    <xdr:to>
      <xdr:col>10</xdr:col>
      <xdr:colOff>114300</xdr:colOff>
      <xdr:row>36</xdr:row>
      <xdr:rowOff>83566</xdr:rowOff>
    </xdr:to>
    <xdr:cxnSp macro="">
      <xdr:nvCxnSpPr>
        <xdr:cNvPr id="70" name="直線コネクタ 69"/>
        <xdr:cNvCxnSpPr/>
      </xdr:nvCxnSpPr>
      <xdr:spPr>
        <a:xfrm flipV="1">
          <a:off x="1130300" y="625259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71501</xdr:rowOff>
    </xdr:from>
    <xdr:to>
      <xdr:col>24</xdr:col>
      <xdr:colOff>114300</xdr:colOff>
      <xdr:row>36</xdr:row>
      <xdr:rowOff>1651</xdr:rowOff>
    </xdr:to>
    <xdr:sp macro="" textlink="">
      <xdr:nvSpPr>
        <xdr:cNvPr id="80" name="楕円 79"/>
        <xdr:cNvSpPr/>
      </xdr:nvSpPr>
      <xdr:spPr>
        <a:xfrm>
          <a:off x="4584700" y="60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94378</xdr:rowOff>
    </xdr:from>
    <xdr:ext cx="534377" cy="259045"/>
    <xdr:sp macro="" textlink="">
      <xdr:nvSpPr>
        <xdr:cNvPr id="81" name="議会費該当値テキスト"/>
        <xdr:cNvSpPr txBox="1"/>
      </xdr:nvSpPr>
      <xdr:spPr>
        <a:xfrm>
          <a:off x="4686300" y="59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105791</xdr:rowOff>
    </xdr:from>
    <xdr:to>
      <xdr:col>20</xdr:col>
      <xdr:colOff>38100</xdr:colOff>
      <xdr:row>36</xdr:row>
      <xdr:rowOff>35941</xdr:rowOff>
    </xdr:to>
    <xdr:sp macro="" textlink="">
      <xdr:nvSpPr>
        <xdr:cNvPr id="82" name="楕円 81"/>
        <xdr:cNvSpPr/>
      </xdr:nvSpPr>
      <xdr:spPr>
        <a:xfrm>
          <a:off x="3746500" y="61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52468</xdr:rowOff>
    </xdr:from>
    <xdr:ext cx="534377" cy="259045"/>
    <xdr:sp macro="" textlink="">
      <xdr:nvSpPr>
        <xdr:cNvPr id="83" name="テキスト ボックス 82"/>
        <xdr:cNvSpPr txBox="1"/>
      </xdr:nvSpPr>
      <xdr:spPr>
        <a:xfrm>
          <a:off x="3530111" y="58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91186</xdr:rowOff>
    </xdr:from>
    <xdr:to>
      <xdr:col>15</xdr:col>
      <xdr:colOff>101600</xdr:colOff>
      <xdr:row>36</xdr:row>
      <xdr:rowOff>21336</xdr:rowOff>
    </xdr:to>
    <xdr:sp macro="" textlink="">
      <xdr:nvSpPr>
        <xdr:cNvPr id="84" name="楕円 83"/>
        <xdr:cNvSpPr/>
      </xdr:nvSpPr>
      <xdr:spPr>
        <a:xfrm>
          <a:off x="2857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37863</xdr:rowOff>
    </xdr:from>
    <xdr:ext cx="534377" cy="259045"/>
    <xdr:sp macro="" textlink="">
      <xdr:nvSpPr>
        <xdr:cNvPr id="85" name="テキスト ボックス 84"/>
        <xdr:cNvSpPr txBox="1"/>
      </xdr:nvSpPr>
      <xdr:spPr>
        <a:xfrm>
          <a:off x="2641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29591</xdr:rowOff>
    </xdr:from>
    <xdr:to>
      <xdr:col>10</xdr:col>
      <xdr:colOff>165100</xdr:colOff>
      <xdr:row>36</xdr:row>
      <xdr:rowOff>131191</xdr:rowOff>
    </xdr:to>
    <xdr:sp macro="" textlink="">
      <xdr:nvSpPr>
        <xdr:cNvPr id="86" name="楕円 85"/>
        <xdr:cNvSpPr/>
      </xdr:nvSpPr>
      <xdr:spPr>
        <a:xfrm>
          <a:off x="1968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122318</xdr:rowOff>
    </xdr:from>
    <xdr:ext cx="469744" cy="259045"/>
    <xdr:sp macro="" textlink="">
      <xdr:nvSpPr>
        <xdr:cNvPr id="87" name="テキスト ボックス 86"/>
        <xdr:cNvSpPr txBox="1"/>
      </xdr:nvSpPr>
      <xdr:spPr>
        <a:xfrm>
          <a:off x="1784428"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32766</xdr:rowOff>
    </xdr:from>
    <xdr:to>
      <xdr:col>6</xdr:col>
      <xdr:colOff>38100</xdr:colOff>
      <xdr:row>36</xdr:row>
      <xdr:rowOff>134366</xdr:rowOff>
    </xdr:to>
    <xdr:sp macro="" textlink="">
      <xdr:nvSpPr>
        <xdr:cNvPr id="88" name="楕円 87"/>
        <xdr:cNvSpPr/>
      </xdr:nvSpPr>
      <xdr:spPr>
        <a:xfrm>
          <a:off x="1079500" y="6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150893</xdr:rowOff>
    </xdr:from>
    <xdr:ext cx="469744" cy="259045"/>
    <xdr:sp macro="" textlink="">
      <xdr:nvSpPr>
        <xdr:cNvPr id="89" name="テキスト ボックス 88"/>
        <xdr:cNvSpPr txBox="1"/>
      </xdr:nvSpPr>
      <xdr:spPr>
        <a:xfrm>
          <a:off x="895428" y="59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170640</xdr:rowOff>
    </xdr:from>
    <xdr:to>
      <xdr:col>24</xdr:col>
      <xdr:colOff>63500</xdr:colOff>
      <xdr:row>58</xdr:row>
      <xdr:rowOff>11602</xdr:rowOff>
    </xdr:to>
    <xdr:cxnSp macro="">
      <xdr:nvCxnSpPr>
        <xdr:cNvPr id="118" name="直線コネクタ 117"/>
        <xdr:cNvCxnSpPr/>
      </xdr:nvCxnSpPr>
      <xdr:spPr>
        <a:xfrm flipV="1">
          <a:off x="3797300" y="9943290"/>
          <a:ext cx="838200" cy="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11602</xdr:rowOff>
    </xdr:from>
    <xdr:to>
      <xdr:col>19</xdr:col>
      <xdr:colOff>177800</xdr:colOff>
      <xdr:row>58</xdr:row>
      <xdr:rowOff>44106</xdr:rowOff>
    </xdr:to>
    <xdr:cxnSp macro="">
      <xdr:nvCxnSpPr>
        <xdr:cNvPr id="121" name="直線コネクタ 120"/>
        <xdr:cNvCxnSpPr/>
      </xdr:nvCxnSpPr>
      <xdr:spPr>
        <a:xfrm flipV="1">
          <a:off x="2908300" y="9955702"/>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157513</xdr:rowOff>
    </xdr:from>
    <xdr:to>
      <xdr:col>15</xdr:col>
      <xdr:colOff>50800</xdr:colOff>
      <xdr:row>58</xdr:row>
      <xdr:rowOff>44106</xdr:rowOff>
    </xdr:to>
    <xdr:cxnSp macro="">
      <xdr:nvCxnSpPr>
        <xdr:cNvPr id="124" name="直線コネクタ 123"/>
        <xdr:cNvCxnSpPr/>
      </xdr:nvCxnSpPr>
      <xdr:spPr>
        <a:xfrm>
          <a:off x="2019300" y="9930163"/>
          <a:ext cx="88900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2644</xdr:rowOff>
    </xdr:from>
    <xdr:to>
      <xdr:col>15</xdr:col>
      <xdr:colOff>101600</xdr:colOff>
      <xdr:row>58</xdr:row>
      <xdr:rowOff>104244</xdr:rowOff>
    </xdr:to>
    <xdr:sp macro="" textlink="">
      <xdr:nvSpPr>
        <xdr:cNvPr id="125" name="フローチャート: 判断 124"/>
        <xdr:cNvSpPr/>
      </xdr:nvSpPr>
      <xdr:spPr>
        <a:xfrm>
          <a:off x="2857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95371</xdr:rowOff>
    </xdr:from>
    <xdr:ext cx="599010" cy="259045"/>
    <xdr:sp macro="" textlink="">
      <xdr:nvSpPr>
        <xdr:cNvPr id="126" name="テキスト ボックス 125"/>
        <xdr:cNvSpPr txBox="1"/>
      </xdr:nvSpPr>
      <xdr:spPr>
        <a:xfrm>
          <a:off x="2608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157513</xdr:rowOff>
    </xdr:from>
    <xdr:to>
      <xdr:col>10</xdr:col>
      <xdr:colOff>114300</xdr:colOff>
      <xdr:row>58</xdr:row>
      <xdr:rowOff>80237</xdr:rowOff>
    </xdr:to>
    <xdr:cxnSp macro="">
      <xdr:nvCxnSpPr>
        <xdr:cNvPr id="127" name="直線コネクタ 126"/>
        <xdr:cNvCxnSpPr/>
      </xdr:nvCxnSpPr>
      <xdr:spPr>
        <a:xfrm flipV="1">
          <a:off x="1130300" y="9930163"/>
          <a:ext cx="889000" cy="9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119840</xdr:rowOff>
    </xdr:from>
    <xdr:to>
      <xdr:col>24</xdr:col>
      <xdr:colOff>114300</xdr:colOff>
      <xdr:row>58</xdr:row>
      <xdr:rowOff>49990</xdr:rowOff>
    </xdr:to>
    <xdr:sp macro="" textlink="">
      <xdr:nvSpPr>
        <xdr:cNvPr id="137" name="楕円 136"/>
        <xdr:cNvSpPr/>
      </xdr:nvSpPr>
      <xdr:spPr>
        <a:xfrm>
          <a:off x="4584700" y="98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98267</xdr:rowOff>
    </xdr:from>
    <xdr:ext cx="599010" cy="259045"/>
    <xdr:sp macro="" textlink="">
      <xdr:nvSpPr>
        <xdr:cNvPr id="138" name="総務費該当値テキスト"/>
        <xdr:cNvSpPr txBox="1"/>
      </xdr:nvSpPr>
      <xdr:spPr>
        <a:xfrm>
          <a:off x="4686300" y="987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132252</xdr:rowOff>
    </xdr:from>
    <xdr:to>
      <xdr:col>20</xdr:col>
      <xdr:colOff>38100</xdr:colOff>
      <xdr:row>58</xdr:row>
      <xdr:rowOff>62402</xdr:rowOff>
    </xdr:to>
    <xdr:sp macro="" textlink="">
      <xdr:nvSpPr>
        <xdr:cNvPr id="139" name="楕円 138"/>
        <xdr:cNvSpPr/>
      </xdr:nvSpPr>
      <xdr:spPr>
        <a:xfrm>
          <a:off x="3746500" y="99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53529</xdr:rowOff>
    </xdr:from>
    <xdr:ext cx="599010" cy="259045"/>
    <xdr:sp macro="" textlink="">
      <xdr:nvSpPr>
        <xdr:cNvPr id="140" name="テキスト ボックス 139"/>
        <xdr:cNvSpPr txBox="1"/>
      </xdr:nvSpPr>
      <xdr:spPr>
        <a:xfrm>
          <a:off x="3497795" y="999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164756</xdr:rowOff>
    </xdr:from>
    <xdr:to>
      <xdr:col>15</xdr:col>
      <xdr:colOff>101600</xdr:colOff>
      <xdr:row>58</xdr:row>
      <xdr:rowOff>94906</xdr:rowOff>
    </xdr:to>
    <xdr:sp macro="" textlink="">
      <xdr:nvSpPr>
        <xdr:cNvPr id="141" name="楕円 140"/>
        <xdr:cNvSpPr/>
      </xdr:nvSpPr>
      <xdr:spPr>
        <a:xfrm>
          <a:off x="2857500" y="99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111433</xdr:rowOff>
    </xdr:from>
    <xdr:ext cx="599010" cy="259045"/>
    <xdr:sp macro="" textlink="">
      <xdr:nvSpPr>
        <xdr:cNvPr id="142" name="テキスト ボックス 141"/>
        <xdr:cNvSpPr txBox="1"/>
      </xdr:nvSpPr>
      <xdr:spPr>
        <a:xfrm>
          <a:off x="2608795" y="971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106713</xdr:rowOff>
    </xdr:from>
    <xdr:to>
      <xdr:col>10</xdr:col>
      <xdr:colOff>165100</xdr:colOff>
      <xdr:row>58</xdr:row>
      <xdr:rowOff>36863</xdr:rowOff>
    </xdr:to>
    <xdr:sp macro="" textlink="">
      <xdr:nvSpPr>
        <xdr:cNvPr id="143" name="楕円 142"/>
        <xdr:cNvSpPr/>
      </xdr:nvSpPr>
      <xdr:spPr>
        <a:xfrm>
          <a:off x="1968500" y="98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27990</xdr:rowOff>
    </xdr:from>
    <xdr:ext cx="599010" cy="259045"/>
    <xdr:sp macro="" textlink="">
      <xdr:nvSpPr>
        <xdr:cNvPr id="144" name="テキスト ボックス 143"/>
        <xdr:cNvSpPr txBox="1"/>
      </xdr:nvSpPr>
      <xdr:spPr>
        <a:xfrm>
          <a:off x="1719795" y="99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29437</xdr:rowOff>
    </xdr:from>
    <xdr:to>
      <xdr:col>6</xdr:col>
      <xdr:colOff>38100</xdr:colOff>
      <xdr:row>58</xdr:row>
      <xdr:rowOff>131037</xdr:rowOff>
    </xdr:to>
    <xdr:sp macro="" textlink="">
      <xdr:nvSpPr>
        <xdr:cNvPr id="145" name="楕円 144"/>
        <xdr:cNvSpPr/>
      </xdr:nvSpPr>
      <xdr:spPr>
        <a:xfrm>
          <a:off x="1079500" y="99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122164</xdr:rowOff>
    </xdr:from>
    <xdr:ext cx="599010" cy="259045"/>
    <xdr:sp macro="" textlink="">
      <xdr:nvSpPr>
        <xdr:cNvPr id="146" name="テキスト ボックス 145"/>
        <xdr:cNvSpPr txBox="1"/>
      </xdr:nvSpPr>
      <xdr:spPr>
        <a:xfrm>
          <a:off x="830795" y="1006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59843</xdr:rowOff>
    </xdr:from>
    <xdr:to>
      <xdr:col>24</xdr:col>
      <xdr:colOff>63500</xdr:colOff>
      <xdr:row>77</xdr:row>
      <xdr:rowOff>102209</xdr:rowOff>
    </xdr:to>
    <xdr:cxnSp macro="">
      <xdr:nvCxnSpPr>
        <xdr:cNvPr id="178" name="直線コネクタ 177"/>
        <xdr:cNvCxnSpPr/>
      </xdr:nvCxnSpPr>
      <xdr:spPr>
        <a:xfrm>
          <a:off x="3797300" y="13261493"/>
          <a:ext cx="8382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59843</xdr:rowOff>
    </xdr:from>
    <xdr:to>
      <xdr:col>19</xdr:col>
      <xdr:colOff>177800</xdr:colOff>
      <xdr:row>78</xdr:row>
      <xdr:rowOff>37678</xdr:rowOff>
    </xdr:to>
    <xdr:cxnSp macro="">
      <xdr:nvCxnSpPr>
        <xdr:cNvPr id="181" name="直線コネクタ 180"/>
        <xdr:cNvCxnSpPr/>
      </xdr:nvCxnSpPr>
      <xdr:spPr>
        <a:xfrm flipV="1">
          <a:off x="2908300" y="13261493"/>
          <a:ext cx="889000" cy="14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37678</xdr:rowOff>
    </xdr:from>
    <xdr:to>
      <xdr:col>15</xdr:col>
      <xdr:colOff>50800</xdr:colOff>
      <xdr:row>78</xdr:row>
      <xdr:rowOff>72971</xdr:rowOff>
    </xdr:to>
    <xdr:cxnSp macro="">
      <xdr:nvCxnSpPr>
        <xdr:cNvPr id="184" name="直線コネクタ 183"/>
        <xdr:cNvCxnSpPr/>
      </xdr:nvCxnSpPr>
      <xdr:spPr>
        <a:xfrm flipV="1">
          <a:off x="2019300" y="13410778"/>
          <a:ext cx="889000" cy="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130080</xdr:rowOff>
    </xdr:from>
    <xdr:to>
      <xdr:col>15</xdr:col>
      <xdr:colOff>101600</xdr:colOff>
      <xdr:row>75</xdr:row>
      <xdr:rowOff>60230</xdr:rowOff>
    </xdr:to>
    <xdr:sp macro="" textlink="">
      <xdr:nvSpPr>
        <xdr:cNvPr id="185" name="フローチャート: 判断 184"/>
        <xdr:cNvSpPr/>
      </xdr:nvSpPr>
      <xdr:spPr>
        <a:xfrm>
          <a:off x="2857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76757</xdr:rowOff>
    </xdr:from>
    <xdr:ext cx="599010" cy="259045"/>
    <xdr:sp macro="" textlink="">
      <xdr:nvSpPr>
        <xdr:cNvPr id="186" name="テキスト ボックス 185"/>
        <xdr:cNvSpPr txBox="1"/>
      </xdr:nvSpPr>
      <xdr:spPr>
        <a:xfrm>
          <a:off x="2608795"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72971</xdr:rowOff>
    </xdr:from>
    <xdr:to>
      <xdr:col>10</xdr:col>
      <xdr:colOff>114300</xdr:colOff>
      <xdr:row>79</xdr:row>
      <xdr:rowOff>44134</xdr:rowOff>
    </xdr:to>
    <xdr:cxnSp macro="">
      <xdr:nvCxnSpPr>
        <xdr:cNvPr id="187" name="直線コネクタ 186"/>
        <xdr:cNvCxnSpPr/>
      </xdr:nvCxnSpPr>
      <xdr:spPr>
        <a:xfrm flipV="1">
          <a:off x="1130300" y="13446071"/>
          <a:ext cx="889000" cy="1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51409</xdr:rowOff>
    </xdr:from>
    <xdr:to>
      <xdr:col>24</xdr:col>
      <xdr:colOff>114300</xdr:colOff>
      <xdr:row>77</xdr:row>
      <xdr:rowOff>153009</xdr:rowOff>
    </xdr:to>
    <xdr:sp macro="" textlink="">
      <xdr:nvSpPr>
        <xdr:cNvPr id="197" name="楕円 196"/>
        <xdr:cNvSpPr/>
      </xdr:nvSpPr>
      <xdr:spPr>
        <a:xfrm>
          <a:off x="45847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29836</xdr:rowOff>
    </xdr:from>
    <xdr:ext cx="599010" cy="259045"/>
    <xdr:sp macro="" textlink="">
      <xdr:nvSpPr>
        <xdr:cNvPr id="198" name="民生費該当値テキスト"/>
        <xdr:cNvSpPr txBox="1"/>
      </xdr:nvSpPr>
      <xdr:spPr>
        <a:xfrm>
          <a:off x="4686300" y="132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9043</xdr:rowOff>
    </xdr:from>
    <xdr:to>
      <xdr:col>20</xdr:col>
      <xdr:colOff>38100</xdr:colOff>
      <xdr:row>77</xdr:row>
      <xdr:rowOff>110643</xdr:rowOff>
    </xdr:to>
    <xdr:sp macro="" textlink="">
      <xdr:nvSpPr>
        <xdr:cNvPr id="199" name="楕円 198"/>
        <xdr:cNvSpPr/>
      </xdr:nvSpPr>
      <xdr:spPr>
        <a:xfrm>
          <a:off x="37465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101770</xdr:rowOff>
    </xdr:from>
    <xdr:ext cx="599010" cy="259045"/>
    <xdr:sp macro="" textlink="">
      <xdr:nvSpPr>
        <xdr:cNvPr id="200" name="テキスト ボックス 199"/>
        <xdr:cNvSpPr txBox="1"/>
      </xdr:nvSpPr>
      <xdr:spPr>
        <a:xfrm>
          <a:off x="3497795" y="1330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158328</xdr:rowOff>
    </xdr:from>
    <xdr:to>
      <xdr:col>15</xdr:col>
      <xdr:colOff>101600</xdr:colOff>
      <xdr:row>78</xdr:row>
      <xdr:rowOff>88478</xdr:rowOff>
    </xdr:to>
    <xdr:sp macro="" textlink="">
      <xdr:nvSpPr>
        <xdr:cNvPr id="201" name="楕円 200"/>
        <xdr:cNvSpPr/>
      </xdr:nvSpPr>
      <xdr:spPr>
        <a:xfrm>
          <a:off x="2857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79605</xdr:rowOff>
    </xdr:from>
    <xdr:ext cx="599010" cy="259045"/>
    <xdr:sp macro="" textlink="">
      <xdr:nvSpPr>
        <xdr:cNvPr id="202" name="テキスト ボックス 201"/>
        <xdr:cNvSpPr txBox="1"/>
      </xdr:nvSpPr>
      <xdr:spPr>
        <a:xfrm>
          <a:off x="2608795" y="134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22171</xdr:rowOff>
    </xdr:from>
    <xdr:to>
      <xdr:col>10</xdr:col>
      <xdr:colOff>165100</xdr:colOff>
      <xdr:row>78</xdr:row>
      <xdr:rowOff>123771</xdr:rowOff>
    </xdr:to>
    <xdr:sp macro="" textlink="">
      <xdr:nvSpPr>
        <xdr:cNvPr id="203" name="楕円 202"/>
        <xdr:cNvSpPr/>
      </xdr:nvSpPr>
      <xdr:spPr>
        <a:xfrm>
          <a:off x="1968500" y="133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114898</xdr:rowOff>
    </xdr:from>
    <xdr:ext cx="599010" cy="259045"/>
    <xdr:sp macro="" textlink="">
      <xdr:nvSpPr>
        <xdr:cNvPr id="204" name="テキスト ボックス 203"/>
        <xdr:cNvSpPr txBox="1"/>
      </xdr:nvSpPr>
      <xdr:spPr>
        <a:xfrm>
          <a:off x="1719795" y="134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164784</xdr:rowOff>
    </xdr:from>
    <xdr:to>
      <xdr:col>6</xdr:col>
      <xdr:colOff>38100</xdr:colOff>
      <xdr:row>79</xdr:row>
      <xdr:rowOff>94934</xdr:rowOff>
    </xdr:to>
    <xdr:sp macro="" textlink="">
      <xdr:nvSpPr>
        <xdr:cNvPr id="205" name="楕円 204"/>
        <xdr:cNvSpPr/>
      </xdr:nvSpPr>
      <xdr:spPr>
        <a:xfrm>
          <a:off x="1079500" y="135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86061</xdr:rowOff>
    </xdr:from>
    <xdr:ext cx="534377" cy="259045"/>
    <xdr:sp macro="" textlink="">
      <xdr:nvSpPr>
        <xdr:cNvPr id="206" name="テキスト ボックス 205"/>
        <xdr:cNvSpPr txBox="1"/>
      </xdr:nvSpPr>
      <xdr:spPr>
        <a:xfrm>
          <a:off x="863111" y="136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43985</xdr:rowOff>
    </xdr:from>
    <xdr:to>
      <xdr:col>24</xdr:col>
      <xdr:colOff>63500</xdr:colOff>
      <xdr:row>98</xdr:row>
      <xdr:rowOff>49757</xdr:rowOff>
    </xdr:to>
    <xdr:cxnSp macro="">
      <xdr:nvCxnSpPr>
        <xdr:cNvPr id="235" name="直線コネクタ 234"/>
        <xdr:cNvCxnSpPr/>
      </xdr:nvCxnSpPr>
      <xdr:spPr>
        <a:xfrm flipV="1">
          <a:off x="3797300" y="16846085"/>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49757</xdr:rowOff>
    </xdr:from>
    <xdr:to>
      <xdr:col>19</xdr:col>
      <xdr:colOff>177800</xdr:colOff>
      <xdr:row>98</xdr:row>
      <xdr:rowOff>79121</xdr:rowOff>
    </xdr:to>
    <xdr:cxnSp macro="">
      <xdr:nvCxnSpPr>
        <xdr:cNvPr id="238" name="直線コネクタ 237"/>
        <xdr:cNvCxnSpPr/>
      </xdr:nvCxnSpPr>
      <xdr:spPr>
        <a:xfrm flipV="1">
          <a:off x="2908300" y="16851857"/>
          <a:ext cx="889000" cy="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75129</xdr:rowOff>
    </xdr:from>
    <xdr:to>
      <xdr:col>15</xdr:col>
      <xdr:colOff>50800</xdr:colOff>
      <xdr:row>98</xdr:row>
      <xdr:rowOff>79121</xdr:rowOff>
    </xdr:to>
    <xdr:cxnSp macro="">
      <xdr:nvCxnSpPr>
        <xdr:cNvPr id="241" name="直線コネクタ 240"/>
        <xdr:cNvCxnSpPr/>
      </xdr:nvCxnSpPr>
      <xdr:spPr>
        <a:xfrm>
          <a:off x="2019300" y="16877229"/>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116427</xdr:rowOff>
    </xdr:from>
    <xdr:to>
      <xdr:col>15</xdr:col>
      <xdr:colOff>101600</xdr:colOff>
      <xdr:row>98</xdr:row>
      <xdr:rowOff>46577</xdr:rowOff>
    </xdr:to>
    <xdr:sp macro="" textlink="">
      <xdr:nvSpPr>
        <xdr:cNvPr id="242" name="フローチャート: 判断 241"/>
        <xdr:cNvSpPr/>
      </xdr:nvSpPr>
      <xdr:spPr>
        <a:xfrm>
          <a:off x="2857500" y="1674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63104</xdr:rowOff>
    </xdr:from>
    <xdr:ext cx="534377" cy="259045"/>
    <xdr:sp macro="" textlink="">
      <xdr:nvSpPr>
        <xdr:cNvPr id="243" name="テキスト ボックス 242"/>
        <xdr:cNvSpPr txBox="1"/>
      </xdr:nvSpPr>
      <xdr:spPr>
        <a:xfrm>
          <a:off x="2641111" y="165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67996</xdr:rowOff>
    </xdr:from>
    <xdr:to>
      <xdr:col>10</xdr:col>
      <xdr:colOff>114300</xdr:colOff>
      <xdr:row>98</xdr:row>
      <xdr:rowOff>75129</xdr:rowOff>
    </xdr:to>
    <xdr:cxnSp macro="">
      <xdr:nvCxnSpPr>
        <xdr:cNvPr id="244" name="直線コネクタ 243"/>
        <xdr:cNvCxnSpPr/>
      </xdr:nvCxnSpPr>
      <xdr:spPr>
        <a:xfrm>
          <a:off x="1130300" y="16870096"/>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164635</xdr:rowOff>
    </xdr:from>
    <xdr:to>
      <xdr:col>24</xdr:col>
      <xdr:colOff>114300</xdr:colOff>
      <xdr:row>98</xdr:row>
      <xdr:rowOff>94785</xdr:rowOff>
    </xdr:to>
    <xdr:sp macro="" textlink="">
      <xdr:nvSpPr>
        <xdr:cNvPr id="254" name="楕円 253"/>
        <xdr:cNvSpPr/>
      </xdr:nvSpPr>
      <xdr:spPr>
        <a:xfrm>
          <a:off x="4584700" y="167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79562</xdr:rowOff>
    </xdr:from>
    <xdr:ext cx="534377" cy="259045"/>
    <xdr:sp macro="" textlink="">
      <xdr:nvSpPr>
        <xdr:cNvPr id="255" name="衛生費該当値テキスト"/>
        <xdr:cNvSpPr txBox="1"/>
      </xdr:nvSpPr>
      <xdr:spPr>
        <a:xfrm>
          <a:off x="4686300" y="167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170407</xdr:rowOff>
    </xdr:from>
    <xdr:to>
      <xdr:col>20</xdr:col>
      <xdr:colOff>38100</xdr:colOff>
      <xdr:row>98</xdr:row>
      <xdr:rowOff>100557</xdr:rowOff>
    </xdr:to>
    <xdr:sp macro="" textlink="">
      <xdr:nvSpPr>
        <xdr:cNvPr id="256" name="楕円 255"/>
        <xdr:cNvSpPr/>
      </xdr:nvSpPr>
      <xdr:spPr>
        <a:xfrm>
          <a:off x="3746500" y="168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91684</xdr:rowOff>
    </xdr:from>
    <xdr:ext cx="534377" cy="259045"/>
    <xdr:sp macro="" textlink="">
      <xdr:nvSpPr>
        <xdr:cNvPr id="257" name="テキスト ボックス 256"/>
        <xdr:cNvSpPr txBox="1"/>
      </xdr:nvSpPr>
      <xdr:spPr>
        <a:xfrm>
          <a:off x="3530111" y="1689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28321</xdr:rowOff>
    </xdr:from>
    <xdr:to>
      <xdr:col>15</xdr:col>
      <xdr:colOff>101600</xdr:colOff>
      <xdr:row>98</xdr:row>
      <xdr:rowOff>129921</xdr:rowOff>
    </xdr:to>
    <xdr:sp macro="" textlink="">
      <xdr:nvSpPr>
        <xdr:cNvPr id="258" name="楕円 257"/>
        <xdr:cNvSpPr/>
      </xdr:nvSpPr>
      <xdr:spPr>
        <a:xfrm>
          <a:off x="28575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121048</xdr:rowOff>
    </xdr:from>
    <xdr:ext cx="534377" cy="259045"/>
    <xdr:sp macro="" textlink="">
      <xdr:nvSpPr>
        <xdr:cNvPr id="259" name="テキスト ボックス 258"/>
        <xdr:cNvSpPr txBox="1"/>
      </xdr:nvSpPr>
      <xdr:spPr>
        <a:xfrm>
          <a:off x="2641111" y="169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24329</xdr:rowOff>
    </xdr:from>
    <xdr:to>
      <xdr:col>10</xdr:col>
      <xdr:colOff>165100</xdr:colOff>
      <xdr:row>98</xdr:row>
      <xdr:rowOff>125929</xdr:rowOff>
    </xdr:to>
    <xdr:sp macro="" textlink="">
      <xdr:nvSpPr>
        <xdr:cNvPr id="260" name="楕円 259"/>
        <xdr:cNvSpPr/>
      </xdr:nvSpPr>
      <xdr:spPr>
        <a:xfrm>
          <a:off x="1968500" y="168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117056</xdr:rowOff>
    </xdr:from>
    <xdr:ext cx="534377" cy="259045"/>
    <xdr:sp macro="" textlink="">
      <xdr:nvSpPr>
        <xdr:cNvPr id="261" name="テキスト ボックス 260"/>
        <xdr:cNvSpPr txBox="1"/>
      </xdr:nvSpPr>
      <xdr:spPr>
        <a:xfrm>
          <a:off x="1752111" y="169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17196</xdr:rowOff>
    </xdr:from>
    <xdr:to>
      <xdr:col>6</xdr:col>
      <xdr:colOff>38100</xdr:colOff>
      <xdr:row>98</xdr:row>
      <xdr:rowOff>118796</xdr:rowOff>
    </xdr:to>
    <xdr:sp macro="" textlink="">
      <xdr:nvSpPr>
        <xdr:cNvPr id="262" name="楕円 261"/>
        <xdr:cNvSpPr/>
      </xdr:nvSpPr>
      <xdr:spPr>
        <a:xfrm>
          <a:off x="1079500" y="168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109923</xdr:rowOff>
    </xdr:from>
    <xdr:ext cx="534377" cy="259045"/>
    <xdr:sp macro="" textlink="">
      <xdr:nvSpPr>
        <xdr:cNvPr id="263" name="テキスト ボックス 262"/>
        <xdr:cNvSpPr txBox="1"/>
      </xdr:nvSpPr>
      <xdr:spPr>
        <a:xfrm>
          <a:off x="863111" y="1691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144861</xdr:rowOff>
    </xdr:from>
    <xdr:to>
      <xdr:col>46</xdr:col>
      <xdr:colOff>38100</xdr:colOff>
      <xdr:row>38</xdr:row>
      <xdr:rowOff>75011</xdr:rowOff>
    </xdr:to>
    <xdr:sp macro="" textlink="">
      <xdr:nvSpPr>
        <xdr:cNvPr id="297" name="フローチャート: 判断 296"/>
        <xdr:cNvSpPr/>
      </xdr:nvSpPr>
      <xdr:spPr>
        <a:xfrm>
          <a:off x="8699500" y="648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91538</xdr:rowOff>
    </xdr:from>
    <xdr:ext cx="469744" cy="259045"/>
    <xdr:sp macro="" textlink="">
      <xdr:nvSpPr>
        <xdr:cNvPr id="298" name="テキスト ボックス 297"/>
        <xdr:cNvSpPr txBox="1"/>
      </xdr:nvSpPr>
      <xdr:spPr>
        <a:xfrm>
          <a:off x="8515428" y="62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165303</xdr:rowOff>
    </xdr:from>
    <xdr:to>
      <xdr:col>41</xdr:col>
      <xdr:colOff>50800</xdr:colOff>
      <xdr:row>38</xdr:row>
      <xdr:rowOff>139700</xdr:rowOff>
    </xdr:to>
    <xdr:cxnSp macro="">
      <xdr:nvCxnSpPr>
        <xdr:cNvPr id="299" name="直線コネクタ 298"/>
        <xdr:cNvCxnSpPr/>
      </xdr:nvCxnSpPr>
      <xdr:spPr>
        <a:xfrm>
          <a:off x="6972300" y="6337503"/>
          <a:ext cx="889000" cy="3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114503</xdr:rowOff>
    </xdr:from>
    <xdr:to>
      <xdr:col>36</xdr:col>
      <xdr:colOff>165100</xdr:colOff>
      <xdr:row>37</xdr:row>
      <xdr:rowOff>44653</xdr:rowOff>
    </xdr:to>
    <xdr:sp macro="" textlink="">
      <xdr:nvSpPr>
        <xdr:cNvPr id="317" name="楕円 316"/>
        <xdr:cNvSpPr/>
      </xdr:nvSpPr>
      <xdr:spPr>
        <a:xfrm>
          <a:off x="6921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61180</xdr:rowOff>
    </xdr:from>
    <xdr:ext cx="469744" cy="259045"/>
    <xdr:sp macro="" textlink="">
      <xdr:nvSpPr>
        <xdr:cNvPr id="318" name="テキスト ボックス 317"/>
        <xdr:cNvSpPr txBox="1"/>
      </xdr:nvSpPr>
      <xdr:spPr>
        <a:xfrm>
          <a:off x="6737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41486</xdr:rowOff>
    </xdr:from>
    <xdr:to>
      <xdr:col>55</xdr:col>
      <xdr:colOff>0</xdr:colOff>
      <xdr:row>58</xdr:row>
      <xdr:rowOff>59172</xdr:rowOff>
    </xdr:to>
    <xdr:cxnSp macro="">
      <xdr:nvCxnSpPr>
        <xdr:cNvPr id="347" name="直線コネクタ 346"/>
        <xdr:cNvCxnSpPr/>
      </xdr:nvCxnSpPr>
      <xdr:spPr>
        <a:xfrm flipV="1">
          <a:off x="9639300" y="9985586"/>
          <a:ext cx="8382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59172</xdr:rowOff>
    </xdr:from>
    <xdr:to>
      <xdr:col>50</xdr:col>
      <xdr:colOff>114300</xdr:colOff>
      <xdr:row>58</xdr:row>
      <xdr:rowOff>66769</xdr:rowOff>
    </xdr:to>
    <xdr:cxnSp macro="">
      <xdr:nvCxnSpPr>
        <xdr:cNvPr id="350" name="直線コネクタ 349"/>
        <xdr:cNvCxnSpPr/>
      </xdr:nvCxnSpPr>
      <xdr:spPr>
        <a:xfrm flipV="1">
          <a:off x="8750300" y="10003272"/>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41410</xdr:rowOff>
    </xdr:from>
    <xdr:to>
      <xdr:col>45</xdr:col>
      <xdr:colOff>177800</xdr:colOff>
      <xdr:row>58</xdr:row>
      <xdr:rowOff>66769</xdr:rowOff>
    </xdr:to>
    <xdr:cxnSp macro="">
      <xdr:nvCxnSpPr>
        <xdr:cNvPr id="353" name="直線コネクタ 352"/>
        <xdr:cNvCxnSpPr/>
      </xdr:nvCxnSpPr>
      <xdr:spPr>
        <a:xfrm>
          <a:off x="7861300" y="9985510"/>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140381</xdr:rowOff>
    </xdr:from>
    <xdr:to>
      <xdr:col>46</xdr:col>
      <xdr:colOff>38100</xdr:colOff>
      <xdr:row>57</xdr:row>
      <xdr:rowOff>70531</xdr:rowOff>
    </xdr:to>
    <xdr:sp macro="" textlink="">
      <xdr:nvSpPr>
        <xdr:cNvPr id="354" name="フローチャート: 判断 353"/>
        <xdr:cNvSpPr/>
      </xdr:nvSpPr>
      <xdr:spPr>
        <a:xfrm>
          <a:off x="8699500" y="97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87058</xdr:rowOff>
    </xdr:from>
    <xdr:ext cx="534377" cy="259045"/>
    <xdr:sp macro="" textlink="">
      <xdr:nvSpPr>
        <xdr:cNvPr id="355" name="テキスト ボックス 354"/>
        <xdr:cNvSpPr txBox="1"/>
      </xdr:nvSpPr>
      <xdr:spPr>
        <a:xfrm>
          <a:off x="8483111" y="95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41410</xdr:rowOff>
    </xdr:from>
    <xdr:to>
      <xdr:col>41</xdr:col>
      <xdr:colOff>50800</xdr:colOff>
      <xdr:row>58</xdr:row>
      <xdr:rowOff>79753</xdr:rowOff>
    </xdr:to>
    <xdr:cxnSp macro="">
      <xdr:nvCxnSpPr>
        <xdr:cNvPr id="356" name="直線コネクタ 355"/>
        <xdr:cNvCxnSpPr/>
      </xdr:nvCxnSpPr>
      <xdr:spPr>
        <a:xfrm flipV="1">
          <a:off x="6972300" y="9985510"/>
          <a:ext cx="889000" cy="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162136</xdr:rowOff>
    </xdr:from>
    <xdr:to>
      <xdr:col>55</xdr:col>
      <xdr:colOff>50800</xdr:colOff>
      <xdr:row>58</xdr:row>
      <xdr:rowOff>92286</xdr:rowOff>
    </xdr:to>
    <xdr:sp macro="" textlink="">
      <xdr:nvSpPr>
        <xdr:cNvPr id="366" name="楕円 365"/>
        <xdr:cNvSpPr/>
      </xdr:nvSpPr>
      <xdr:spPr>
        <a:xfrm>
          <a:off x="10426700" y="99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140563</xdr:rowOff>
    </xdr:from>
    <xdr:ext cx="534377" cy="259045"/>
    <xdr:sp macro="" textlink="">
      <xdr:nvSpPr>
        <xdr:cNvPr id="367" name="農林水産業費該当値テキスト"/>
        <xdr:cNvSpPr txBox="1"/>
      </xdr:nvSpPr>
      <xdr:spPr>
        <a:xfrm>
          <a:off x="10528300"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8372</xdr:rowOff>
    </xdr:from>
    <xdr:to>
      <xdr:col>50</xdr:col>
      <xdr:colOff>165100</xdr:colOff>
      <xdr:row>58</xdr:row>
      <xdr:rowOff>109972</xdr:rowOff>
    </xdr:to>
    <xdr:sp macro="" textlink="">
      <xdr:nvSpPr>
        <xdr:cNvPr id="368" name="楕円 367"/>
        <xdr:cNvSpPr/>
      </xdr:nvSpPr>
      <xdr:spPr>
        <a:xfrm>
          <a:off x="9588500" y="99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101099</xdr:rowOff>
    </xdr:from>
    <xdr:ext cx="534377" cy="259045"/>
    <xdr:sp macro="" textlink="">
      <xdr:nvSpPr>
        <xdr:cNvPr id="369" name="テキスト ボックス 368"/>
        <xdr:cNvSpPr txBox="1"/>
      </xdr:nvSpPr>
      <xdr:spPr>
        <a:xfrm>
          <a:off x="9372111" y="100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15969</xdr:rowOff>
    </xdr:from>
    <xdr:to>
      <xdr:col>46</xdr:col>
      <xdr:colOff>38100</xdr:colOff>
      <xdr:row>58</xdr:row>
      <xdr:rowOff>117569</xdr:rowOff>
    </xdr:to>
    <xdr:sp macro="" textlink="">
      <xdr:nvSpPr>
        <xdr:cNvPr id="370" name="楕円 369"/>
        <xdr:cNvSpPr/>
      </xdr:nvSpPr>
      <xdr:spPr>
        <a:xfrm>
          <a:off x="8699500" y="99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108696</xdr:rowOff>
    </xdr:from>
    <xdr:ext cx="534377" cy="259045"/>
    <xdr:sp macro="" textlink="">
      <xdr:nvSpPr>
        <xdr:cNvPr id="371" name="テキスト ボックス 370"/>
        <xdr:cNvSpPr txBox="1"/>
      </xdr:nvSpPr>
      <xdr:spPr>
        <a:xfrm>
          <a:off x="8483111" y="1005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162060</xdr:rowOff>
    </xdr:from>
    <xdr:to>
      <xdr:col>41</xdr:col>
      <xdr:colOff>101600</xdr:colOff>
      <xdr:row>58</xdr:row>
      <xdr:rowOff>92210</xdr:rowOff>
    </xdr:to>
    <xdr:sp macro="" textlink="">
      <xdr:nvSpPr>
        <xdr:cNvPr id="372" name="楕円 371"/>
        <xdr:cNvSpPr/>
      </xdr:nvSpPr>
      <xdr:spPr>
        <a:xfrm>
          <a:off x="7810500" y="9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83337</xdr:rowOff>
    </xdr:from>
    <xdr:ext cx="534377" cy="259045"/>
    <xdr:sp macro="" textlink="">
      <xdr:nvSpPr>
        <xdr:cNvPr id="373" name="テキスト ボックス 372"/>
        <xdr:cNvSpPr txBox="1"/>
      </xdr:nvSpPr>
      <xdr:spPr>
        <a:xfrm>
          <a:off x="7594111" y="100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28953</xdr:rowOff>
    </xdr:from>
    <xdr:to>
      <xdr:col>36</xdr:col>
      <xdr:colOff>165100</xdr:colOff>
      <xdr:row>58</xdr:row>
      <xdr:rowOff>130553</xdr:rowOff>
    </xdr:to>
    <xdr:sp macro="" textlink="">
      <xdr:nvSpPr>
        <xdr:cNvPr id="374" name="楕円 373"/>
        <xdr:cNvSpPr/>
      </xdr:nvSpPr>
      <xdr:spPr>
        <a:xfrm>
          <a:off x="6921500" y="99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121680</xdr:rowOff>
    </xdr:from>
    <xdr:ext cx="534377" cy="259045"/>
    <xdr:sp macro="" textlink="">
      <xdr:nvSpPr>
        <xdr:cNvPr id="375" name="テキスト ボックス 374"/>
        <xdr:cNvSpPr txBox="1"/>
      </xdr:nvSpPr>
      <xdr:spPr>
        <a:xfrm>
          <a:off x="6705111" y="1006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41097</xdr:rowOff>
    </xdr:from>
    <xdr:to>
      <xdr:col>55</xdr:col>
      <xdr:colOff>0</xdr:colOff>
      <xdr:row>79</xdr:row>
      <xdr:rowOff>44972</xdr:rowOff>
    </xdr:to>
    <xdr:cxnSp macro="">
      <xdr:nvCxnSpPr>
        <xdr:cNvPr id="406" name="直線コネクタ 405"/>
        <xdr:cNvCxnSpPr/>
      </xdr:nvCxnSpPr>
      <xdr:spPr>
        <a:xfrm flipV="1">
          <a:off x="9639300" y="13585647"/>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166489</xdr:rowOff>
    </xdr:from>
    <xdr:to>
      <xdr:col>50</xdr:col>
      <xdr:colOff>114300</xdr:colOff>
      <xdr:row>79</xdr:row>
      <xdr:rowOff>44972</xdr:rowOff>
    </xdr:to>
    <xdr:cxnSp macro="">
      <xdr:nvCxnSpPr>
        <xdr:cNvPr id="409" name="直線コネクタ 408"/>
        <xdr:cNvCxnSpPr/>
      </xdr:nvCxnSpPr>
      <xdr:spPr>
        <a:xfrm>
          <a:off x="8750300" y="13539589"/>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166489</xdr:rowOff>
    </xdr:from>
    <xdr:to>
      <xdr:col>45</xdr:col>
      <xdr:colOff>177800</xdr:colOff>
      <xdr:row>79</xdr:row>
      <xdr:rowOff>38866</xdr:rowOff>
    </xdr:to>
    <xdr:cxnSp macro="">
      <xdr:nvCxnSpPr>
        <xdr:cNvPr id="412" name="直線コネクタ 411"/>
        <xdr:cNvCxnSpPr/>
      </xdr:nvCxnSpPr>
      <xdr:spPr>
        <a:xfrm flipV="1">
          <a:off x="7861300" y="13539589"/>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7181</xdr:rowOff>
    </xdr:from>
    <xdr:to>
      <xdr:col>46</xdr:col>
      <xdr:colOff>38100</xdr:colOff>
      <xdr:row>78</xdr:row>
      <xdr:rowOff>108781</xdr:rowOff>
    </xdr:to>
    <xdr:sp macro="" textlink="">
      <xdr:nvSpPr>
        <xdr:cNvPr id="413" name="フローチャート: 判断 412"/>
        <xdr:cNvSpPr/>
      </xdr:nvSpPr>
      <xdr:spPr>
        <a:xfrm>
          <a:off x="8699500" y="133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125308</xdr:rowOff>
    </xdr:from>
    <xdr:ext cx="534377" cy="259045"/>
    <xdr:sp macro="" textlink="">
      <xdr:nvSpPr>
        <xdr:cNvPr id="414" name="テキスト ボックス 413"/>
        <xdr:cNvSpPr txBox="1"/>
      </xdr:nvSpPr>
      <xdr:spPr>
        <a:xfrm>
          <a:off x="8483111" y="131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37015</xdr:rowOff>
    </xdr:from>
    <xdr:to>
      <xdr:col>41</xdr:col>
      <xdr:colOff>50800</xdr:colOff>
      <xdr:row>79</xdr:row>
      <xdr:rowOff>38866</xdr:rowOff>
    </xdr:to>
    <xdr:cxnSp macro="">
      <xdr:nvCxnSpPr>
        <xdr:cNvPr id="415" name="直線コネクタ 414"/>
        <xdr:cNvCxnSpPr/>
      </xdr:nvCxnSpPr>
      <xdr:spPr>
        <a:xfrm>
          <a:off x="6972300" y="1358156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161747</xdr:rowOff>
    </xdr:from>
    <xdr:to>
      <xdr:col>55</xdr:col>
      <xdr:colOff>50800</xdr:colOff>
      <xdr:row>79</xdr:row>
      <xdr:rowOff>91897</xdr:rowOff>
    </xdr:to>
    <xdr:sp macro="" textlink="">
      <xdr:nvSpPr>
        <xdr:cNvPr id="425" name="楕円 424"/>
        <xdr:cNvSpPr/>
      </xdr:nvSpPr>
      <xdr:spPr>
        <a:xfrm>
          <a:off x="104267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76674</xdr:rowOff>
    </xdr:from>
    <xdr:ext cx="469744" cy="259045"/>
    <xdr:sp macro="" textlink="">
      <xdr:nvSpPr>
        <xdr:cNvPr id="426" name="商工費該当値テキスト"/>
        <xdr:cNvSpPr txBox="1"/>
      </xdr:nvSpPr>
      <xdr:spPr>
        <a:xfrm>
          <a:off x="10528300" y="1344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165622</xdr:rowOff>
    </xdr:from>
    <xdr:to>
      <xdr:col>50</xdr:col>
      <xdr:colOff>165100</xdr:colOff>
      <xdr:row>79</xdr:row>
      <xdr:rowOff>95772</xdr:rowOff>
    </xdr:to>
    <xdr:sp macro="" textlink="">
      <xdr:nvSpPr>
        <xdr:cNvPr id="427" name="楕円 426"/>
        <xdr:cNvSpPr/>
      </xdr:nvSpPr>
      <xdr:spPr>
        <a:xfrm>
          <a:off x="9588500" y="13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86899</xdr:rowOff>
    </xdr:from>
    <xdr:ext cx="469744" cy="259045"/>
    <xdr:sp macro="" textlink="">
      <xdr:nvSpPr>
        <xdr:cNvPr id="428" name="テキスト ボックス 427"/>
        <xdr:cNvSpPr txBox="1"/>
      </xdr:nvSpPr>
      <xdr:spPr>
        <a:xfrm>
          <a:off x="9404428" y="136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115689</xdr:rowOff>
    </xdr:from>
    <xdr:to>
      <xdr:col>46</xdr:col>
      <xdr:colOff>38100</xdr:colOff>
      <xdr:row>79</xdr:row>
      <xdr:rowOff>45839</xdr:rowOff>
    </xdr:to>
    <xdr:sp macro="" textlink="">
      <xdr:nvSpPr>
        <xdr:cNvPr id="429" name="楕円 428"/>
        <xdr:cNvSpPr/>
      </xdr:nvSpPr>
      <xdr:spPr>
        <a:xfrm>
          <a:off x="8699500" y="134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36966</xdr:rowOff>
    </xdr:from>
    <xdr:ext cx="469744" cy="259045"/>
    <xdr:sp macro="" textlink="">
      <xdr:nvSpPr>
        <xdr:cNvPr id="430" name="テキスト ボックス 429"/>
        <xdr:cNvSpPr txBox="1"/>
      </xdr:nvSpPr>
      <xdr:spPr>
        <a:xfrm>
          <a:off x="8515428" y="135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159516</xdr:rowOff>
    </xdr:from>
    <xdr:to>
      <xdr:col>41</xdr:col>
      <xdr:colOff>101600</xdr:colOff>
      <xdr:row>79</xdr:row>
      <xdr:rowOff>89666</xdr:rowOff>
    </xdr:to>
    <xdr:sp macro="" textlink="">
      <xdr:nvSpPr>
        <xdr:cNvPr id="431" name="楕円 430"/>
        <xdr:cNvSpPr/>
      </xdr:nvSpPr>
      <xdr:spPr>
        <a:xfrm>
          <a:off x="7810500" y="135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80793</xdr:rowOff>
    </xdr:from>
    <xdr:ext cx="469744" cy="259045"/>
    <xdr:sp macro="" textlink="">
      <xdr:nvSpPr>
        <xdr:cNvPr id="432" name="テキスト ボックス 431"/>
        <xdr:cNvSpPr txBox="1"/>
      </xdr:nvSpPr>
      <xdr:spPr>
        <a:xfrm>
          <a:off x="7626428" y="136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157665</xdr:rowOff>
    </xdr:from>
    <xdr:to>
      <xdr:col>36</xdr:col>
      <xdr:colOff>165100</xdr:colOff>
      <xdr:row>79</xdr:row>
      <xdr:rowOff>87815</xdr:rowOff>
    </xdr:to>
    <xdr:sp macro="" textlink="">
      <xdr:nvSpPr>
        <xdr:cNvPr id="433" name="楕円 432"/>
        <xdr:cNvSpPr/>
      </xdr:nvSpPr>
      <xdr:spPr>
        <a:xfrm>
          <a:off x="6921500" y="135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78942</xdr:rowOff>
    </xdr:from>
    <xdr:ext cx="469744" cy="259045"/>
    <xdr:sp macro="" textlink="">
      <xdr:nvSpPr>
        <xdr:cNvPr id="434" name="テキスト ボックス 433"/>
        <xdr:cNvSpPr txBox="1"/>
      </xdr:nvSpPr>
      <xdr:spPr>
        <a:xfrm>
          <a:off x="6737428" y="1362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107299</xdr:rowOff>
    </xdr:from>
    <xdr:to>
      <xdr:col>55</xdr:col>
      <xdr:colOff>0</xdr:colOff>
      <xdr:row>97</xdr:row>
      <xdr:rowOff>143005</xdr:rowOff>
    </xdr:to>
    <xdr:cxnSp macro="">
      <xdr:nvCxnSpPr>
        <xdr:cNvPr id="461" name="直線コネクタ 460"/>
        <xdr:cNvCxnSpPr/>
      </xdr:nvCxnSpPr>
      <xdr:spPr>
        <a:xfrm flipV="1">
          <a:off x="9639300" y="16737949"/>
          <a:ext cx="8382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140746</xdr:rowOff>
    </xdr:from>
    <xdr:to>
      <xdr:col>50</xdr:col>
      <xdr:colOff>114300</xdr:colOff>
      <xdr:row>97</xdr:row>
      <xdr:rowOff>143005</xdr:rowOff>
    </xdr:to>
    <xdr:cxnSp macro="">
      <xdr:nvCxnSpPr>
        <xdr:cNvPr id="464" name="直線コネクタ 463"/>
        <xdr:cNvCxnSpPr/>
      </xdr:nvCxnSpPr>
      <xdr:spPr>
        <a:xfrm>
          <a:off x="8750300" y="16771396"/>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140746</xdr:rowOff>
    </xdr:from>
    <xdr:to>
      <xdr:col>45</xdr:col>
      <xdr:colOff>177800</xdr:colOff>
      <xdr:row>98</xdr:row>
      <xdr:rowOff>18076</xdr:rowOff>
    </xdr:to>
    <xdr:cxnSp macro="">
      <xdr:nvCxnSpPr>
        <xdr:cNvPr id="467" name="直線コネクタ 466"/>
        <xdr:cNvCxnSpPr/>
      </xdr:nvCxnSpPr>
      <xdr:spPr>
        <a:xfrm flipV="1">
          <a:off x="7861300" y="16771396"/>
          <a:ext cx="889000" cy="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21197</xdr:rowOff>
    </xdr:from>
    <xdr:to>
      <xdr:col>46</xdr:col>
      <xdr:colOff>38100</xdr:colOff>
      <xdr:row>96</xdr:row>
      <xdr:rowOff>122797</xdr:rowOff>
    </xdr:to>
    <xdr:sp macro="" textlink="">
      <xdr:nvSpPr>
        <xdr:cNvPr id="468" name="フローチャート: 判断 467"/>
        <xdr:cNvSpPr/>
      </xdr:nvSpPr>
      <xdr:spPr>
        <a:xfrm>
          <a:off x="8699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139324</xdr:rowOff>
    </xdr:from>
    <xdr:ext cx="534377" cy="259045"/>
    <xdr:sp macro="" textlink="">
      <xdr:nvSpPr>
        <xdr:cNvPr id="469" name="テキスト ボックス 468"/>
        <xdr:cNvSpPr txBox="1"/>
      </xdr:nvSpPr>
      <xdr:spPr>
        <a:xfrm>
          <a:off x="8483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86038</xdr:rowOff>
    </xdr:from>
    <xdr:to>
      <xdr:col>41</xdr:col>
      <xdr:colOff>50800</xdr:colOff>
      <xdr:row>98</xdr:row>
      <xdr:rowOff>18076</xdr:rowOff>
    </xdr:to>
    <xdr:cxnSp macro="">
      <xdr:nvCxnSpPr>
        <xdr:cNvPr id="470" name="直線コネクタ 469"/>
        <xdr:cNvCxnSpPr/>
      </xdr:nvCxnSpPr>
      <xdr:spPr>
        <a:xfrm>
          <a:off x="6972300" y="16716688"/>
          <a:ext cx="889000" cy="10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56499</xdr:rowOff>
    </xdr:from>
    <xdr:to>
      <xdr:col>55</xdr:col>
      <xdr:colOff>50800</xdr:colOff>
      <xdr:row>97</xdr:row>
      <xdr:rowOff>158099</xdr:rowOff>
    </xdr:to>
    <xdr:sp macro="" textlink="">
      <xdr:nvSpPr>
        <xdr:cNvPr id="480" name="楕円 479"/>
        <xdr:cNvSpPr/>
      </xdr:nvSpPr>
      <xdr:spPr>
        <a:xfrm>
          <a:off x="10426700" y="166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81" name="土木費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92205</xdr:rowOff>
    </xdr:from>
    <xdr:to>
      <xdr:col>50</xdr:col>
      <xdr:colOff>165100</xdr:colOff>
      <xdr:row>98</xdr:row>
      <xdr:rowOff>22355</xdr:rowOff>
    </xdr:to>
    <xdr:sp macro="" textlink="">
      <xdr:nvSpPr>
        <xdr:cNvPr id="482" name="楕円 481"/>
        <xdr:cNvSpPr/>
      </xdr:nvSpPr>
      <xdr:spPr>
        <a:xfrm>
          <a:off x="9588500" y="167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13482</xdr:rowOff>
    </xdr:from>
    <xdr:ext cx="534377" cy="259045"/>
    <xdr:sp macro="" textlink="">
      <xdr:nvSpPr>
        <xdr:cNvPr id="483" name="テキスト ボックス 482"/>
        <xdr:cNvSpPr txBox="1"/>
      </xdr:nvSpPr>
      <xdr:spPr>
        <a:xfrm>
          <a:off x="9372111" y="168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89946</xdr:rowOff>
    </xdr:from>
    <xdr:to>
      <xdr:col>46</xdr:col>
      <xdr:colOff>38100</xdr:colOff>
      <xdr:row>98</xdr:row>
      <xdr:rowOff>20096</xdr:rowOff>
    </xdr:to>
    <xdr:sp macro="" textlink="">
      <xdr:nvSpPr>
        <xdr:cNvPr id="484" name="楕円 483"/>
        <xdr:cNvSpPr/>
      </xdr:nvSpPr>
      <xdr:spPr>
        <a:xfrm>
          <a:off x="86995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11223</xdr:rowOff>
    </xdr:from>
    <xdr:ext cx="534377" cy="259045"/>
    <xdr:sp macro="" textlink="">
      <xdr:nvSpPr>
        <xdr:cNvPr id="485" name="テキスト ボックス 484"/>
        <xdr:cNvSpPr txBox="1"/>
      </xdr:nvSpPr>
      <xdr:spPr>
        <a:xfrm>
          <a:off x="8483111" y="168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138726</xdr:rowOff>
    </xdr:from>
    <xdr:to>
      <xdr:col>41</xdr:col>
      <xdr:colOff>101600</xdr:colOff>
      <xdr:row>98</xdr:row>
      <xdr:rowOff>68876</xdr:rowOff>
    </xdr:to>
    <xdr:sp macro="" textlink="">
      <xdr:nvSpPr>
        <xdr:cNvPr id="486" name="楕円 485"/>
        <xdr:cNvSpPr/>
      </xdr:nvSpPr>
      <xdr:spPr>
        <a:xfrm>
          <a:off x="7810500" y="167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60003</xdr:rowOff>
    </xdr:from>
    <xdr:ext cx="534377" cy="259045"/>
    <xdr:sp macro="" textlink="">
      <xdr:nvSpPr>
        <xdr:cNvPr id="487" name="テキスト ボックス 486"/>
        <xdr:cNvSpPr txBox="1"/>
      </xdr:nvSpPr>
      <xdr:spPr>
        <a:xfrm>
          <a:off x="7594111" y="168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35238</xdr:rowOff>
    </xdr:from>
    <xdr:to>
      <xdr:col>36</xdr:col>
      <xdr:colOff>165100</xdr:colOff>
      <xdr:row>97</xdr:row>
      <xdr:rowOff>136838</xdr:rowOff>
    </xdr:to>
    <xdr:sp macro="" textlink="">
      <xdr:nvSpPr>
        <xdr:cNvPr id="488" name="楕円 487"/>
        <xdr:cNvSpPr/>
      </xdr:nvSpPr>
      <xdr:spPr>
        <a:xfrm>
          <a:off x="6921500" y="166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127965</xdr:rowOff>
    </xdr:from>
    <xdr:ext cx="534377" cy="259045"/>
    <xdr:sp macro="" textlink="">
      <xdr:nvSpPr>
        <xdr:cNvPr id="489" name="テキスト ボックス 488"/>
        <xdr:cNvSpPr txBox="1"/>
      </xdr:nvSpPr>
      <xdr:spPr>
        <a:xfrm>
          <a:off x="6705111" y="16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138877</xdr:rowOff>
    </xdr:from>
    <xdr:to>
      <xdr:col>85</xdr:col>
      <xdr:colOff>127000</xdr:colOff>
      <xdr:row>38</xdr:row>
      <xdr:rowOff>71006</xdr:rowOff>
    </xdr:to>
    <xdr:cxnSp macro="">
      <xdr:nvCxnSpPr>
        <xdr:cNvPr id="517" name="直線コネクタ 516"/>
        <xdr:cNvCxnSpPr/>
      </xdr:nvCxnSpPr>
      <xdr:spPr>
        <a:xfrm>
          <a:off x="15481300" y="6311077"/>
          <a:ext cx="838200" cy="2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138877</xdr:rowOff>
    </xdr:from>
    <xdr:to>
      <xdr:col>81</xdr:col>
      <xdr:colOff>50800</xdr:colOff>
      <xdr:row>38</xdr:row>
      <xdr:rowOff>74937</xdr:rowOff>
    </xdr:to>
    <xdr:cxnSp macro="">
      <xdr:nvCxnSpPr>
        <xdr:cNvPr id="520" name="直線コネクタ 519"/>
        <xdr:cNvCxnSpPr/>
      </xdr:nvCxnSpPr>
      <xdr:spPr>
        <a:xfrm flipV="1">
          <a:off x="14592300" y="6311077"/>
          <a:ext cx="889000" cy="27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61885</xdr:rowOff>
    </xdr:from>
    <xdr:to>
      <xdr:col>76</xdr:col>
      <xdr:colOff>114300</xdr:colOff>
      <xdr:row>38</xdr:row>
      <xdr:rowOff>74937</xdr:rowOff>
    </xdr:to>
    <xdr:cxnSp macro="">
      <xdr:nvCxnSpPr>
        <xdr:cNvPr id="523" name="直線コネクタ 522"/>
        <xdr:cNvCxnSpPr/>
      </xdr:nvCxnSpPr>
      <xdr:spPr>
        <a:xfrm>
          <a:off x="13703300" y="6576985"/>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xdr:rowOff>
    </xdr:from>
    <xdr:to>
      <xdr:col>76</xdr:col>
      <xdr:colOff>165100</xdr:colOff>
      <xdr:row>37</xdr:row>
      <xdr:rowOff>101712</xdr:rowOff>
    </xdr:to>
    <xdr:sp macro="" textlink="">
      <xdr:nvSpPr>
        <xdr:cNvPr id="524" name="フローチャート: 判断 523"/>
        <xdr:cNvSpPr/>
      </xdr:nvSpPr>
      <xdr:spPr>
        <a:xfrm>
          <a:off x="14541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118239</xdr:rowOff>
    </xdr:from>
    <xdr:ext cx="534377" cy="259045"/>
    <xdr:sp macro="" textlink="">
      <xdr:nvSpPr>
        <xdr:cNvPr id="525" name="テキスト ボックス 524"/>
        <xdr:cNvSpPr txBox="1"/>
      </xdr:nvSpPr>
      <xdr:spPr>
        <a:xfrm>
          <a:off x="14325111" y="61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132454</xdr:rowOff>
    </xdr:from>
    <xdr:to>
      <xdr:col>71</xdr:col>
      <xdr:colOff>177800</xdr:colOff>
      <xdr:row>38</xdr:row>
      <xdr:rowOff>61885</xdr:rowOff>
    </xdr:to>
    <xdr:cxnSp macro="">
      <xdr:nvCxnSpPr>
        <xdr:cNvPr id="526" name="直線コネクタ 525"/>
        <xdr:cNvCxnSpPr/>
      </xdr:nvCxnSpPr>
      <xdr:spPr>
        <a:xfrm>
          <a:off x="12814300" y="6476104"/>
          <a:ext cx="889000" cy="10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20206</xdr:rowOff>
    </xdr:from>
    <xdr:to>
      <xdr:col>85</xdr:col>
      <xdr:colOff>177800</xdr:colOff>
      <xdr:row>38</xdr:row>
      <xdr:rowOff>121806</xdr:rowOff>
    </xdr:to>
    <xdr:sp macro="" textlink="">
      <xdr:nvSpPr>
        <xdr:cNvPr id="536" name="楕円 535"/>
        <xdr:cNvSpPr/>
      </xdr:nvSpPr>
      <xdr:spPr>
        <a:xfrm>
          <a:off x="16268700" y="65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170083</xdr:rowOff>
    </xdr:from>
    <xdr:ext cx="534377" cy="259045"/>
    <xdr:sp macro="" textlink="">
      <xdr:nvSpPr>
        <xdr:cNvPr id="537" name="消防費該当値テキスト"/>
        <xdr:cNvSpPr txBox="1"/>
      </xdr:nvSpPr>
      <xdr:spPr>
        <a:xfrm>
          <a:off x="16370300" y="65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88077</xdr:rowOff>
    </xdr:from>
    <xdr:to>
      <xdr:col>81</xdr:col>
      <xdr:colOff>101600</xdr:colOff>
      <xdr:row>37</xdr:row>
      <xdr:rowOff>18227</xdr:rowOff>
    </xdr:to>
    <xdr:sp macro="" textlink="">
      <xdr:nvSpPr>
        <xdr:cNvPr id="538" name="楕円 537"/>
        <xdr:cNvSpPr/>
      </xdr:nvSpPr>
      <xdr:spPr>
        <a:xfrm>
          <a:off x="15430500" y="6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34754</xdr:rowOff>
    </xdr:from>
    <xdr:ext cx="534377" cy="259045"/>
    <xdr:sp macro="" textlink="">
      <xdr:nvSpPr>
        <xdr:cNvPr id="539" name="テキスト ボックス 538"/>
        <xdr:cNvSpPr txBox="1"/>
      </xdr:nvSpPr>
      <xdr:spPr>
        <a:xfrm>
          <a:off x="15214111" y="60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24137</xdr:rowOff>
    </xdr:from>
    <xdr:to>
      <xdr:col>76</xdr:col>
      <xdr:colOff>165100</xdr:colOff>
      <xdr:row>38</xdr:row>
      <xdr:rowOff>125737</xdr:rowOff>
    </xdr:to>
    <xdr:sp macro="" textlink="">
      <xdr:nvSpPr>
        <xdr:cNvPr id="540" name="楕円 539"/>
        <xdr:cNvSpPr/>
      </xdr:nvSpPr>
      <xdr:spPr>
        <a:xfrm>
          <a:off x="14541500" y="65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116864</xdr:rowOff>
    </xdr:from>
    <xdr:ext cx="534377" cy="259045"/>
    <xdr:sp macro="" textlink="">
      <xdr:nvSpPr>
        <xdr:cNvPr id="541" name="テキスト ボックス 540"/>
        <xdr:cNvSpPr txBox="1"/>
      </xdr:nvSpPr>
      <xdr:spPr>
        <a:xfrm>
          <a:off x="14325111" y="66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11085</xdr:rowOff>
    </xdr:from>
    <xdr:to>
      <xdr:col>72</xdr:col>
      <xdr:colOff>38100</xdr:colOff>
      <xdr:row>38</xdr:row>
      <xdr:rowOff>112685</xdr:rowOff>
    </xdr:to>
    <xdr:sp macro="" textlink="">
      <xdr:nvSpPr>
        <xdr:cNvPr id="542" name="楕円 541"/>
        <xdr:cNvSpPr/>
      </xdr:nvSpPr>
      <xdr:spPr>
        <a:xfrm>
          <a:off x="13652500" y="65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103812</xdr:rowOff>
    </xdr:from>
    <xdr:ext cx="534377" cy="259045"/>
    <xdr:sp macro="" textlink="">
      <xdr:nvSpPr>
        <xdr:cNvPr id="543" name="テキスト ボックス 542"/>
        <xdr:cNvSpPr txBox="1"/>
      </xdr:nvSpPr>
      <xdr:spPr>
        <a:xfrm>
          <a:off x="13436111" y="6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81654</xdr:rowOff>
    </xdr:from>
    <xdr:to>
      <xdr:col>67</xdr:col>
      <xdr:colOff>101600</xdr:colOff>
      <xdr:row>38</xdr:row>
      <xdr:rowOff>11804</xdr:rowOff>
    </xdr:to>
    <xdr:sp macro="" textlink="">
      <xdr:nvSpPr>
        <xdr:cNvPr id="544" name="楕円 543"/>
        <xdr:cNvSpPr/>
      </xdr:nvSpPr>
      <xdr:spPr>
        <a:xfrm>
          <a:off x="12763500" y="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2930</xdr:rowOff>
    </xdr:from>
    <xdr:ext cx="534377" cy="259045"/>
    <xdr:sp macro="" textlink="">
      <xdr:nvSpPr>
        <xdr:cNvPr id="545" name="テキスト ボックス 544"/>
        <xdr:cNvSpPr txBox="1"/>
      </xdr:nvSpPr>
      <xdr:spPr>
        <a:xfrm>
          <a:off x="12547111" y="65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13977</xdr:rowOff>
    </xdr:from>
    <xdr:to>
      <xdr:col>85</xdr:col>
      <xdr:colOff>127000</xdr:colOff>
      <xdr:row>56</xdr:row>
      <xdr:rowOff>151023</xdr:rowOff>
    </xdr:to>
    <xdr:cxnSp macro="">
      <xdr:nvCxnSpPr>
        <xdr:cNvPr id="574" name="直線コネクタ 573"/>
        <xdr:cNvCxnSpPr/>
      </xdr:nvCxnSpPr>
      <xdr:spPr>
        <a:xfrm>
          <a:off x="15481300" y="9615177"/>
          <a:ext cx="8382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13977</xdr:rowOff>
    </xdr:from>
    <xdr:to>
      <xdr:col>81</xdr:col>
      <xdr:colOff>50800</xdr:colOff>
      <xdr:row>57</xdr:row>
      <xdr:rowOff>12660</xdr:rowOff>
    </xdr:to>
    <xdr:cxnSp macro="">
      <xdr:nvCxnSpPr>
        <xdr:cNvPr id="577" name="直線コネクタ 576"/>
        <xdr:cNvCxnSpPr/>
      </xdr:nvCxnSpPr>
      <xdr:spPr>
        <a:xfrm flipV="1">
          <a:off x="14592300" y="9615177"/>
          <a:ext cx="889000" cy="17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12660</xdr:rowOff>
    </xdr:from>
    <xdr:to>
      <xdr:col>76</xdr:col>
      <xdr:colOff>114300</xdr:colOff>
      <xdr:row>57</xdr:row>
      <xdr:rowOff>20790</xdr:rowOff>
    </xdr:to>
    <xdr:cxnSp macro="">
      <xdr:nvCxnSpPr>
        <xdr:cNvPr id="580" name="直線コネクタ 579"/>
        <xdr:cNvCxnSpPr/>
      </xdr:nvCxnSpPr>
      <xdr:spPr>
        <a:xfrm flipV="1">
          <a:off x="13703300" y="9785310"/>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123198</xdr:rowOff>
    </xdr:from>
    <xdr:to>
      <xdr:col>76</xdr:col>
      <xdr:colOff>165100</xdr:colOff>
      <xdr:row>56</xdr:row>
      <xdr:rowOff>53348</xdr:rowOff>
    </xdr:to>
    <xdr:sp macro="" textlink="">
      <xdr:nvSpPr>
        <xdr:cNvPr id="581" name="フローチャート: 判断 580"/>
        <xdr:cNvSpPr/>
      </xdr:nvSpPr>
      <xdr:spPr>
        <a:xfrm>
          <a:off x="14541500" y="955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69875</xdr:rowOff>
    </xdr:from>
    <xdr:ext cx="534377" cy="259045"/>
    <xdr:sp macro="" textlink="">
      <xdr:nvSpPr>
        <xdr:cNvPr id="582" name="テキスト ボックス 581"/>
        <xdr:cNvSpPr txBox="1"/>
      </xdr:nvSpPr>
      <xdr:spPr>
        <a:xfrm>
          <a:off x="14325111" y="93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20790</xdr:rowOff>
    </xdr:from>
    <xdr:to>
      <xdr:col>71</xdr:col>
      <xdr:colOff>177800</xdr:colOff>
      <xdr:row>57</xdr:row>
      <xdr:rowOff>51841</xdr:rowOff>
    </xdr:to>
    <xdr:cxnSp macro="">
      <xdr:nvCxnSpPr>
        <xdr:cNvPr id="583" name="直線コネクタ 582"/>
        <xdr:cNvCxnSpPr/>
      </xdr:nvCxnSpPr>
      <xdr:spPr>
        <a:xfrm flipV="1">
          <a:off x="12814300" y="979344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100223</xdr:rowOff>
    </xdr:from>
    <xdr:to>
      <xdr:col>85</xdr:col>
      <xdr:colOff>177800</xdr:colOff>
      <xdr:row>57</xdr:row>
      <xdr:rowOff>30373</xdr:rowOff>
    </xdr:to>
    <xdr:sp macro="" textlink="">
      <xdr:nvSpPr>
        <xdr:cNvPr id="593" name="楕円 592"/>
        <xdr:cNvSpPr/>
      </xdr:nvSpPr>
      <xdr:spPr>
        <a:xfrm>
          <a:off x="16268700" y="97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78650</xdr:rowOff>
    </xdr:from>
    <xdr:ext cx="534377" cy="259045"/>
    <xdr:sp macro="" textlink="">
      <xdr:nvSpPr>
        <xdr:cNvPr id="594" name="教育費該当値テキスト"/>
        <xdr:cNvSpPr txBox="1"/>
      </xdr:nvSpPr>
      <xdr:spPr>
        <a:xfrm>
          <a:off x="16370300" y="9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134627</xdr:rowOff>
    </xdr:from>
    <xdr:to>
      <xdr:col>81</xdr:col>
      <xdr:colOff>101600</xdr:colOff>
      <xdr:row>56</xdr:row>
      <xdr:rowOff>64777</xdr:rowOff>
    </xdr:to>
    <xdr:sp macro="" textlink="">
      <xdr:nvSpPr>
        <xdr:cNvPr id="595" name="楕円 594"/>
        <xdr:cNvSpPr/>
      </xdr:nvSpPr>
      <xdr:spPr>
        <a:xfrm>
          <a:off x="15430500" y="95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81304</xdr:rowOff>
    </xdr:from>
    <xdr:ext cx="534377" cy="259045"/>
    <xdr:sp macro="" textlink="">
      <xdr:nvSpPr>
        <xdr:cNvPr id="596" name="テキスト ボックス 595"/>
        <xdr:cNvSpPr txBox="1"/>
      </xdr:nvSpPr>
      <xdr:spPr>
        <a:xfrm>
          <a:off x="15214111" y="93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133310</xdr:rowOff>
    </xdr:from>
    <xdr:to>
      <xdr:col>76</xdr:col>
      <xdr:colOff>165100</xdr:colOff>
      <xdr:row>57</xdr:row>
      <xdr:rowOff>63460</xdr:rowOff>
    </xdr:to>
    <xdr:sp macro="" textlink="">
      <xdr:nvSpPr>
        <xdr:cNvPr id="597" name="楕円 596"/>
        <xdr:cNvSpPr/>
      </xdr:nvSpPr>
      <xdr:spPr>
        <a:xfrm>
          <a:off x="14541500" y="97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54587</xdr:rowOff>
    </xdr:from>
    <xdr:ext cx="534377" cy="259045"/>
    <xdr:sp macro="" textlink="">
      <xdr:nvSpPr>
        <xdr:cNvPr id="598" name="テキスト ボックス 597"/>
        <xdr:cNvSpPr txBox="1"/>
      </xdr:nvSpPr>
      <xdr:spPr>
        <a:xfrm>
          <a:off x="14325111" y="98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141440</xdr:rowOff>
    </xdr:from>
    <xdr:to>
      <xdr:col>72</xdr:col>
      <xdr:colOff>38100</xdr:colOff>
      <xdr:row>57</xdr:row>
      <xdr:rowOff>71590</xdr:rowOff>
    </xdr:to>
    <xdr:sp macro="" textlink="">
      <xdr:nvSpPr>
        <xdr:cNvPr id="599" name="楕円 598"/>
        <xdr:cNvSpPr/>
      </xdr:nvSpPr>
      <xdr:spPr>
        <a:xfrm>
          <a:off x="13652500" y="97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62717</xdr:rowOff>
    </xdr:from>
    <xdr:ext cx="534377" cy="259045"/>
    <xdr:sp macro="" textlink="">
      <xdr:nvSpPr>
        <xdr:cNvPr id="600" name="テキスト ボックス 599"/>
        <xdr:cNvSpPr txBox="1"/>
      </xdr:nvSpPr>
      <xdr:spPr>
        <a:xfrm>
          <a:off x="13436111" y="98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1041</xdr:rowOff>
    </xdr:from>
    <xdr:to>
      <xdr:col>67</xdr:col>
      <xdr:colOff>101600</xdr:colOff>
      <xdr:row>57</xdr:row>
      <xdr:rowOff>102641</xdr:rowOff>
    </xdr:to>
    <xdr:sp macro="" textlink="">
      <xdr:nvSpPr>
        <xdr:cNvPr id="601" name="楕円 600"/>
        <xdr:cNvSpPr/>
      </xdr:nvSpPr>
      <xdr:spPr>
        <a:xfrm>
          <a:off x="12763500" y="97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93768</xdr:rowOff>
    </xdr:from>
    <xdr:ext cx="534377" cy="259045"/>
    <xdr:sp macro="" textlink="">
      <xdr:nvSpPr>
        <xdr:cNvPr id="602" name="テキスト ボックス 601"/>
        <xdr:cNvSpPr txBox="1"/>
      </xdr:nvSpPr>
      <xdr:spPr>
        <a:xfrm>
          <a:off x="12547111" y="98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36627</xdr:rowOff>
    </xdr:from>
    <xdr:to>
      <xdr:col>85</xdr:col>
      <xdr:colOff>127000</xdr:colOff>
      <xdr:row>79</xdr:row>
      <xdr:rowOff>44450</xdr:rowOff>
    </xdr:to>
    <xdr:cxnSp macro="">
      <xdr:nvCxnSpPr>
        <xdr:cNvPr id="631" name="直線コネクタ 630"/>
        <xdr:cNvCxnSpPr/>
      </xdr:nvCxnSpPr>
      <xdr:spPr>
        <a:xfrm flipV="1">
          <a:off x="15481300" y="13581177"/>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83693</xdr:rowOff>
    </xdr:from>
    <xdr:to>
      <xdr:col>76</xdr:col>
      <xdr:colOff>165100</xdr:colOff>
      <xdr:row>79</xdr:row>
      <xdr:rowOff>13843</xdr:rowOff>
    </xdr:to>
    <xdr:sp macro="" textlink="">
      <xdr:nvSpPr>
        <xdr:cNvPr id="638" name="フローチャート: 判断 637"/>
        <xdr:cNvSpPr/>
      </xdr:nvSpPr>
      <xdr:spPr>
        <a:xfrm>
          <a:off x="14541500" y="1345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30370</xdr:rowOff>
    </xdr:from>
    <xdr:ext cx="469744" cy="259045"/>
    <xdr:sp macro="" textlink="">
      <xdr:nvSpPr>
        <xdr:cNvPr id="639" name="テキスト ボックス 638"/>
        <xdr:cNvSpPr txBox="1"/>
      </xdr:nvSpPr>
      <xdr:spPr>
        <a:xfrm>
          <a:off x="14357428" y="132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20955</xdr:rowOff>
    </xdr:from>
    <xdr:to>
      <xdr:col>71</xdr:col>
      <xdr:colOff>177800</xdr:colOff>
      <xdr:row>79</xdr:row>
      <xdr:rowOff>44450</xdr:rowOff>
    </xdr:to>
    <xdr:cxnSp macro="">
      <xdr:nvCxnSpPr>
        <xdr:cNvPr id="640" name="直線コネクタ 639"/>
        <xdr:cNvCxnSpPr/>
      </xdr:nvCxnSpPr>
      <xdr:spPr>
        <a:xfrm>
          <a:off x="12814300" y="13565505"/>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157277</xdr:rowOff>
    </xdr:from>
    <xdr:to>
      <xdr:col>85</xdr:col>
      <xdr:colOff>177800</xdr:colOff>
      <xdr:row>79</xdr:row>
      <xdr:rowOff>87427</xdr:rowOff>
    </xdr:to>
    <xdr:sp macro="" textlink="">
      <xdr:nvSpPr>
        <xdr:cNvPr id="650" name="楕円 649"/>
        <xdr:cNvSpPr/>
      </xdr:nvSpPr>
      <xdr:spPr>
        <a:xfrm>
          <a:off x="16268700" y="135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72204</xdr:rowOff>
    </xdr:from>
    <xdr:ext cx="378565" cy="259045"/>
    <xdr:sp macro="" textlink="">
      <xdr:nvSpPr>
        <xdr:cNvPr id="651" name="災害復旧費該当値テキスト"/>
        <xdr:cNvSpPr txBox="1"/>
      </xdr:nvSpPr>
      <xdr:spPr>
        <a:xfrm>
          <a:off x="16370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141605</xdr:rowOff>
    </xdr:from>
    <xdr:to>
      <xdr:col>67</xdr:col>
      <xdr:colOff>101600</xdr:colOff>
      <xdr:row>79</xdr:row>
      <xdr:rowOff>71755</xdr:rowOff>
    </xdr:to>
    <xdr:sp macro="" textlink="">
      <xdr:nvSpPr>
        <xdr:cNvPr id="658" name="楕円 657"/>
        <xdr:cNvSpPr/>
      </xdr:nvSpPr>
      <xdr:spPr>
        <a:xfrm>
          <a:off x="12763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62882</xdr:rowOff>
    </xdr:from>
    <xdr:ext cx="469744" cy="259045"/>
    <xdr:sp macro="" textlink="">
      <xdr:nvSpPr>
        <xdr:cNvPr id="659" name="テキスト ボックス 658"/>
        <xdr:cNvSpPr txBox="1"/>
      </xdr:nvSpPr>
      <xdr:spPr>
        <a:xfrm>
          <a:off x="12579428" y="136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118148</xdr:rowOff>
    </xdr:from>
    <xdr:to>
      <xdr:col>85</xdr:col>
      <xdr:colOff>127000</xdr:colOff>
      <xdr:row>97</xdr:row>
      <xdr:rowOff>119794</xdr:rowOff>
    </xdr:to>
    <xdr:cxnSp macro="">
      <xdr:nvCxnSpPr>
        <xdr:cNvPr id="686" name="直線コネクタ 685"/>
        <xdr:cNvCxnSpPr/>
      </xdr:nvCxnSpPr>
      <xdr:spPr>
        <a:xfrm flipV="1">
          <a:off x="15481300" y="16748798"/>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112889</xdr:rowOff>
    </xdr:from>
    <xdr:to>
      <xdr:col>81</xdr:col>
      <xdr:colOff>50800</xdr:colOff>
      <xdr:row>97</xdr:row>
      <xdr:rowOff>119794</xdr:rowOff>
    </xdr:to>
    <xdr:cxnSp macro="">
      <xdr:nvCxnSpPr>
        <xdr:cNvPr id="689" name="直線コネクタ 688"/>
        <xdr:cNvCxnSpPr/>
      </xdr:nvCxnSpPr>
      <xdr:spPr>
        <a:xfrm>
          <a:off x="14592300" y="16743539"/>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104257</xdr:rowOff>
    </xdr:from>
    <xdr:to>
      <xdr:col>76</xdr:col>
      <xdr:colOff>114300</xdr:colOff>
      <xdr:row>97</xdr:row>
      <xdr:rowOff>112889</xdr:rowOff>
    </xdr:to>
    <xdr:cxnSp macro="">
      <xdr:nvCxnSpPr>
        <xdr:cNvPr id="692" name="直線コネクタ 691"/>
        <xdr:cNvCxnSpPr/>
      </xdr:nvCxnSpPr>
      <xdr:spPr>
        <a:xfrm>
          <a:off x="13703300" y="167349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693" name="フローチャート: 判断 692"/>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694" name="テキスト ボックス 693"/>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98854</xdr:rowOff>
    </xdr:from>
    <xdr:to>
      <xdr:col>71</xdr:col>
      <xdr:colOff>177800</xdr:colOff>
      <xdr:row>97</xdr:row>
      <xdr:rowOff>104257</xdr:rowOff>
    </xdr:to>
    <xdr:cxnSp macro="">
      <xdr:nvCxnSpPr>
        <xdr:cNvPr id="695" name="直線コネクタ 694"/>
        <xdr:cNvCxnSpPr/>
      </xdr:nvCxnSpPr>
      <xdr:spPr>
        <a:xfrm>
          <a:off x="12814300" y="16729504"/>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67348</xdr:rowOff>
    </xdr:from>
    <xdr:to>
      <xdr:col>85</xdr:col>
      <xdr:colOff>177800</xdr:colOff>
      <xdr:row>97</xdr:row>
      <xdr:rowOff>168948</xdr:rowOff>
    </xdr:to>
    <xdr:sp macro="" textlink="">
      <xdr:nvSpPr>
        <xdr:cNvPr id="705" name="楕円 704"/>
        <xdr:cNvSpPr/>
      </xdr:nvSpPr>
      <xdr:spPr>
        <a:xfrm>
          <a:off x="162687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45775</xdr:rowOff>
    </xdr:from>
    <xdr:ext cx="534377" cy="259045"/>
    <xdr:sp macro="" textlink="">
      <xdr:nvSpPr>
        <xdr:cNvPr id="706" name="公債費該当値テキスト"/>
        <xdr:cNvSpPr txBox="1"/>
      </xdr:nvSpPr>
      <xdr:spPr>
        <a:xfrm>
          <a:off x="16370300" y="166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68994</xdr:rowOff>
    </xdr:from>
    <xdr:to>
      <xdr:col>81</xdr:col>
      <xdr:colOff>101600</xdr:colOff>
      <xdr:row>97</xdr:row>
      <xdr:rowOff>170594</xdr:rowOff>
    </xdr:to>
    <xdr:sp macro="" textlink="">
      <xdr:nvSpPr>
        <xdr:cNvPr id="707" name="楕円 706"/>
        <xdr:cNvSpPr/>
      </xdr:nvSpPr>
      <xdr:spPr>
        <a:xfrm>
          <a:off x="15430500" y="16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161721</xdr:rowOff>
    </xdr:from>
    <xdr:ext cx="534377" cy="259045"/>
    <xdr:sp macro="" textlink="">
      <xdr:nvSpPr>
        <xdr:cNvPr id="708" name="テキスト ボックス 707"/>
        <xdr:cNvSpPr txBox="1"/>
      </xdr:nvSpPr>
      <xdr:spPr>
        <a:xfrm>
          <a:off x="15214111" y="16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62089</xdr:rowOff>
    </xdr:from>
    <xdr:to>
      <xdr:col>76</xdr:col>
      <xdr:colOff>165100</xdr:colOff>
      <xdr:row>97</xdr:row>
      <xdr:rowOff>163689</xdr:rowOff>
    </xdr:to>
    <xdr:sp macro="" textlink="">
      <xdr:nvSpPr>
        <xdr:cNvPr id="709" name="楕円 708"/>
        <xdr:cNvSpPr/>
      </xdr:nvSpPr>
      <xdr:spPr>
        <a:xfrm>
          <a:off x="14541500" y="166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154816</xdr:rowOff>
    </xdr:from>
    <xdr:ext cx="534377" cy="259045"/>
    <xdr:sp macro="" textlink="">
      <xdr:nvSpPr>
        <xdr:cNvPr id="710" name="テキスト ボックス 709"/>
        <xdr:cNvSpPr txBox="1"/>
      </xdr:nvSpPr>
      <xdr:spPr>
        <a:xfrm>
          <a:off x="14325111" y="167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53457</xdr:rowOff>
    </xdr:from>
    <xdr:to>
      <xdr:col>72</xdr:col>
      <xdr:colOff>38100</xdr:colOff>
      <xdr:row>97</xdr:row>
      <xdr:rowOff>155057</xdr:rowOff>
    </xdr:to>
    <xdr:sp macro="" textlink="">
      <xdr:nvSpPr>
        <xdr:cNvPr id="711" name="楕円 710"/>
        <xdr:cNvSpPr/>
      </xdr:nvSpPr>
      <xdr:spPr>
        <a:xfrm>
          <a:off x="13652500" y="166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146184</xdr:rowOff>
    </xdr:from>
    <xdr:ext cx="534377" cy="259045"/>
    <xdr:sp macro="" textlink="">
      <xdr:nvSpPr>
        <xdr:cNvPr id="712" name="テキスト ボックス 711"/>
        <xdr:cNvSpPr txBox="1"/>
      </xdr:nvSpPr>
      <xdr:spPr>
        <a:xfrm>
          <a:off x="13436111" y="167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48054</xdr:rowOff>
    </xdr:from>
    <xdr:to>
      <xdr:col>67</xdr:col>
      <xdr:colOff>101600</xdr:colOff>
      <xdr:row>97</xdr:row>
      <xdr:rowOff>149654</xdr:rowOff>
    </xdr:to>
    <xdr:sp macro="" textlink="">
      <xdr:nvSpPr>
        <xdr:cNvPr id="713" name="楕円 712"/>
        <xdr:cNvSpPr/>
      </xdr:nvSpPr>
      <xdr:spPr>
        <a:xfrm>
          <a:off x="12763500" y="16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140781</xdr:rowOff>
    </xdr:from>
    <xdr:ext cx="534377" cy="259045"/>
    <xdr:sp macro="" textlink="">
      <xdr:nvSpPr>
        <xdr:cNvPr id="714" name="テキスト ボックス 713"/>
        <xdr:cNvSpPr txBox="1"/>
      </xdr:nvSpPr>
      <xdr:spPr>
        <a:xfrm>
          <a:off x="12547111" y="16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127533</xdr:rowOff>
    </xdr:from>
    <xdr:to>
      <xdr:col>107</xdr:col>
      <xdr:colOff>101600</xdr:colOff>
      <xdr:row>39</xdr:row>
      <xdr:rowOff>57683</xdr:rowOff>
    </xdr:to>
    <xdr:sp macro="" textlink="">
      <xdr:nvSpPr>
        <xdr:cNvPr id="750" name="フローチャート: 判断 749"/>
        <xdr:cNvSpPr/>
      </xdr:nvSpPr>
      <xdr:spPr>
        <a:xfrm>
          <a:off x="20383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74210</xdr:rowOff>
    </xdr:from>
    <xdr:ext cx="378565" cy="259045"/>
    <xdr:sp macro="" textlink="">
      <xdr:nvSpPr>
        <xdr:cNvPr id="751" name="テキスト ボックス 750"/>
        <xdr:cNvSpPr txBox="1"/>
      </xdr:nvSpPr>
      <xdr:spPr>
        <a:xfrm>
          <a:off x="20245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２２，８８９円、前年度比較では１１．３％増となっているが類似団体平均より低い水準となっている。平成２９年度は、交付金の増に伴う鳥獣被害防止対策事業の増が主な要因となっている。　　　　　　　　　　　　　　　　　　　　　　　　　　　　　　　　　　　　　　　　　　　　　　　　　　　　　　　　　　　　　　　　　　　　　　　　　　　　　　　　　　　　　　　　　　　　　　　　　　　　　　　　　　　　　　　　　　　　　　　　　　　　　　　　　　　　　　　　　　　　　　　　　　　　　　　土木費は住民一人当たり４４，５８７円、前年度比較では２１．２％増となっているが類似団体平均より低い水準となっている。平成２９年度は、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仮称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茂原長柄スマート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設置事業、町道３０３３号線道路改良事業の増が主な要因となっている。　　　　　　　　　　　　　　　　　　　　　　　　　　　　　　　　　　　　　　　　　　　　　　　　　　　　　　　　　　　　　　　　災害復旧費は住民一人当たり６１６円、前年度比較では皆増となっているが類似団体平均より低い水準となっている。平成２９年度は、台風災害による町道１００６号線道路の原形復旧費の増が主な要因となっ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実質収支比率は、一般的には３～５％が適正な範囲とされている。　　　　　　　　　　　　　　　　　　　　　　　　　　　　　　　　　　　　　　　　　　　　　　　　　　一般会計については平成２９年度は繰越事業により翌年度に繰り越すべき財源が増加した一方で、臨時財政対策債の借入により実質収支額が増加した。　　　　　　　　　　　　　　　　　　　　　　　　　　　　　　　　　　　　　　　　　　　　　　　　　　　　　　　　　　　　　　　　　　　　　　　　　　　　　　　　　　　　　　　　　　　　　　　　　　　　財政調整基金は、大規模建設事業等のため特目基金に振替をしているため減少している。　　　　　　　　　　　　　　　　　　　　　　　　　　　　　　　　　　　　　　　　　　　　　　　　　　　　　　　　　　　　　　　　　　　　　　　　　　　実質収支比率の水準を維持し財政健全化に努める。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一般会計、特別会計の実質収支、資金不足がないため赤字はない。　　　　　　　　　　　　　　　　　　　　　　　　　一般会計については平成２９年度は繰越事業により翌年度に繰り越すべき財源が増加した一方で、臨時財政対策債の借入により黒字額が増加している。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比率の分子は平成２８年度と平成２９年度を比べるとほぼ横ばいであるが、公営企業の元利償還金に対する繰出金のうち平成１６年度から開始した浄化槽の地方債の据置期間が終了し、元金の償還が開始されているため繰出金が徐々に増加していくものと予見される。新規事業は町民の視点で改めて事業の必要性を考え、事業期間の延長が可能なものは年次計画の再検討をして、地方債の発行を抑えることで公債費負担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減少傾向にある。その主な要因として一般会計等に係る地方債の現在高及び公営企業債繰入金、退職手当負担見込額が減少している。充当可能財源は、歳計剰余金の処分等による基金の積立及び臨時財政対策債の借入に伴う基準財政需要額の算入見込みの増加により増加傾向にある。長期的な視点では老朽化した公共施設の維持管理費、更新費用等の歳出圧力が強まり基金取り崩しにより充当可能財源が減少し、将来負担比率の分子が増加する可能性はあるが、総合計画に基づき、計画的な積立の履行と新規事業は町民の視点で改めて事業の必要性を考え、事業期間の延長が可能なものは年次計画の再検討をして、地方債の発行を抑えることで将来負担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平成２９年度は土地開発基金の廃止に伴い公共施設整備等基金へ約１億６千万円を積み立てたこと等により、基金全体としては約７千万円の増となった。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基金の使途明確化を図るため、財政調整基金を取り崩して特定目的基金に積み立てていくことを予定している。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長柄町公共施設整備等基金：公共施設の整備及び修繕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福祉振興基金：福祉活動の促進及び快適な生活環境の形成等を図る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長柄町公共施設整備等基金：土地開発基金の廃止に伴い公共施設整備等基金へ約１億６千万円を積み立てたことによる増加　　　　　　　　　　　　　　　　　　　　　　　　　　　　　　　　　　　　　　　　　　　　　　　　　　　　　　　　　　　福祉振興基金：利息のみ積み立てているため、基金残高はほぼ同額となっている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長柄町公共施設整備等基金：大規模建設事業等、公共施設の老朽化による維持管理費、更新費用の歳出圧力が強まることに備えて、基金の積み立てを行う　　　　　　　　　　　　　　　　　　　　　　　　　　　　　　　　　　　　　　　　　　　　　　　　　　　　　　　　　　　　　　　　　　　　　　　　　　　　　　　　　　　　　　　　　　　　　　　　　　　　　　　　　　　　　　　　　　　　　　　　　　　　　　　　　　　　　　　　　　　　　　　　　　　　　　　　　　　　　　　　　　　　　　　　　　　　　　　　　　　　　　　　　　　福祉振興基金：今後、福祉センター屋根改修事業が予定されているため、健全な基金運営を行う。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土地開発基金の廃止に伴い、また財源の不足が生じたこと等により、基金の取り崩しが積み立てを上回り、約８千万円の減となった。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財政調整基金の残高は、標準財政規模の２０％程度になるように努めることとしている。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利息のみ積み立てているため、基金残高はほぼ同額となっている。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地方債の償還計画を踏まえ、健全な基金運営を行う。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7,067
47.11
4,063,327
3,860,106
153,412
2,569,841
3,233,878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一部施設が耐用年数ほぼ目一杯となっている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latin typeface="ＭＳ Ｐゴシック" panose="020B0600070205080204" pitchFamily="50" charset="-128"/>
              <a:ea typeface="ＭＳ Ｐゴシック" panose="020B0600070205080204" pitchFamily="50" charset="-128"/>
            </a:rPr>
            <a:t>平成１０年度以降取得の比較的新しい公共施設が多いため、有形固定資産減価償却率が類似団体よりは少なくなっている。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それでも現在最も新しい施設でも、建築後１０年は経過していることから、今後建物の維持管理を計画的に進める必要が出てきていること、また耐用年数目一杯となってきている建物については、今後の長寿命化、若しくはいわゆるスクラップ＆ビルドの検討が必要になる、いずれにしても今後少なくない財政出動が必要になることから、受益者負担などの課題も含めて施設等のあり方を検討する水準に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0" name="直線コネクタ 69"/>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1"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2" name="直線コネクタ 71"/>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3"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4" name="直線コネクタ 73"/>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5"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6" name="フローチャート: 判断 75"/>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7" name="フローチャート: 判断 76"/>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166642</xdr:rowOff>
    </xdr:from>
    <xdr:to>
      <xdr:col>15</xdr:col>
      <xdr:colOff>187325</xdr:colOff>
      <xdr:row>32</xdr:row>
      <xdr:rowOff>96792</xdr:rowOff>
    </xdr:to>
    <xdr:sp macro="" textlink="">
      <xdr:nvSpPr>
        <xdr:cNvPr id="78" name="フローチャート: 判断 77"/>
        <xdr:cNvSpPr/>
      </xdr:nvSpPr>
      <xdr:spPr>
        <a:xfrm>
          <a:off x="3238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149406</xdr:rowOff>
    </xdr:from>
    <xdr:to>
      <xdr:col>23</xdr:col>
      <xdr:colOff>136525</xdr:colOff>
      <xdr:row>33</xdr:row>
      <xdr:rowOff>79556</xdr:rowOff>
    </xdr:to>
    <xdr:sp macro="" textlink="">
      <xdr:nvSpPr>
        <xdr:cNvPr id="84" name="楕円 83"/>
        <xdr:cNvSpPr/>
      </xdr:nvSpPr>
      <xdr:spPr>
        <a:xfrm>
          <a:off x="47117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127833</xdr:rowOff>
    </xdr:from>
    <xdr:ext cx="405111" cy="259045"/>
    <xdr:sp macro="" textlink="">
      <xdr:nvSpPr>
        <xdr:cNvPr id="85" name="有形固定資産減価償却率該当値テキスト"/>
        <xdr:cNvSpPr txBox="1"/>
      </xdr:nvSpPr>
      <xdr:spPr>
        <a:xfrm>
          <a:off x="4813300" y="638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6" name="楕円 85"/>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28756</xdr:rowOff>
    </xdr:from>
    <xdr:to>
      <xdr:col>23</xdr:col>
      <xdr:colOff>85725</xdr:colOff>
      <xdr:row>33</xdr:row>
      <xdr:rowOff>78105</xdr:rowOff>
    </xdr:to>
    <xdr:cxnSp macro="">
      <xdr:nvCxnSpPr>
        <xdr:cNvPr id="87" name="直線コネクタ 86"/>
        <xdr:cNvCxnSpPr/>
      </xdr:nvCxnSpPr>
      <xdr:spPr>
        <a:xfrm flipV="1">
          <a:off x="4051300" y="645813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170997</xdr:rowOff>
    </xdr:from>
    <xdr:to>
      <xdr:col>15</xdr:col>
      <xdr:colOff>187325</xdr:colOff>
      <xdr:row>33</xdr:row>
      <xdr:rowOff>101147</xdr:rowOff>
    </xdr:to>
    <xdr:sp macro="" textlink="">
      <xdr:nvSpPr>
        <xdr:cNvPr id="88" name="楕円 87"/>
        <xdr:cNvSpPr/>
      </xdr:nvSpPr>
      <xdr:spPr>
        <a:xfrm>
          <a:off x="3238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50347</xdr:rowOff>
    </xdr:from>
    <xdr:to>
      <xdr:col>19</xdr:col>
      <xdr:colOff>136525</xdr:colOff>
      <xdr:row>33</xdr:row>
      <xdr:rowOff>78105</xdr:rowOff>
    </xdr:to>
    <xdr:cxnSp macro="">
      <xdr:nvCxnSpPr>
        <xdr:cNvPr id="89" name="直線コネクタ 88"/>
        <xdr:cNvCxnSpPr/>
      </xdr:nvCxnSpPr>
      <xdr:spPr>
        <a:xfrm>
          <a:off x="3289300" y="647972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0"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113319</xdr:rowOff>
    </xdr:from>
    <xdr:ext cx="405111" cy="259045"/>
    <xdr:sp macro="" textlink="">
      <xdr:nvSpPr>
        <xdr:cNvPr id="91" name="n_2aveValue有形固定資産減価償却率"/>
        <xdr:cNvSpPr txBox="1"/>
      </xdr:nvSpPr>
      <xdr:spPr>
        <a:xfrm>
          <a:off x="3086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2" name="n_1mainValue有形固定資産減価償却率"/>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92274</xdr:rowOff>
    </xdr:from>
    <xdr:ext cx="405111" cy="259045"/>
    <xdr:sp macro="" textlink="">
      <xdr:nvSpPr>
        <xdr:cNvPr id="93" name="n_2mainValue有形固定資産減価償却率"/>
        <xdr:cNvSpPr txBox="1"/>
      </xdr:nvSpPr>
      <xdr:spPr>
        <a:xfrm>
          <a:off x="3086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ほぼ類似団体、千葉県平均、全国平均と同程度の水準であるので、本町の指標が特段に悪いわけではないが、有形固定資産減価償却率の分析でも書いたとおり、今後本町施設の維持管理や長寿命化又はスクラップ＆ビルドの実行過程では少なくない財政出動が見込まれる一方で、人口減少傾向が明らかな本町は、今後税収や普通交付税などの歳入の減少が避けられない中で、安易に起債など頼ると債務償還期間が長くなることに加えて債務償還額が財政の硬直化を招く可能性が高まるので、楽観視できないのでコントロールに留意する必要がある。基金の活用や、事業年度以外での基金造成にも留意し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2" name="直線コネクタ 121"/>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5"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6" name="直線コネクタ 125"/>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7"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8" name="フローチャート: 判断 127"/>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4" name="楕円 133"/>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35" name="債務償還可能年数該当値テキスト"/>
        <xdr:cNvSpPr txBox="1"/>
      </xdr:nvSpPr>
      <xdr:spPr>
        <a:xfrm>
          <a:off x="14846300" y="58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7,067
47.11
4,063,327
3,860,106
153,412
2,569,841
3,233,878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97790</xdr:rowOff>
    </xdr:from>
    <xdr:to>
      <xdr:col>24</xdr:col>
      <xdr:colOff>114300</xdr:colOff>
      <xdr:row>40</xdr:row>
      <xdr:rowOff>27940</xdr:rowOff>
    </xdr:to>
    <xdr:sp macro="" textlink="">
      <xdr:nvSpPr>
        <xdr:cNvPr id="70" name="楕円 69"/>
        <xdr:cNvSpPr/>
      </xdr:nvSpPr>
      <xdr:spPr>
        <a:xfrm>
          <a:off x="4584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76217</xdr:rowOff>
    </xdr:from>
    <xdr:ext cx="405111" cy="259045"/>
    <xdr:sp macro="" textlink="">
      <xdr:nvSpPr>
        <xdr:cNvPr id="71" name="【道路】&#10;有形固定資産減価償却率該当値テキスト"/>
        <xdr:cNvSpPr txBox="1"/>
      </xdr:nvSpPr>
      <xdr:spPr>
        <a:xfrm>
          <a:off x="4673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126365</xdr:rowOff>
    </xdr:from>
    <xdr:to>
      <xdr:col>20</xdr:col>
      <xdr:colOff>38100</xdr:colOff>
      <xdr:row>40</xdr:row>
      <xdr:rowOff>56515</xdr:rowOff>
    </xdr:to>
    <xdr:sp macro="" textlink="">
      <xdr:nvSpPr>
        <xdr:cNvPr id="72" name="楕円 71"/>
        <xdr:cNvSpPr/>
      </xdr:nvSpPr>
      <xdr:spPr>
        <a:xfrm>
          <a:off x="3746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5715</xdr:rowOff>
    </xdr:to>
    <xdr:cxnSp macro="">
      <xdr:nvCxnSpPr>
        <xdr:cNvPr id="73" name="直線コネクタ 72"/>
        <xdr:cNvCxnSpPr/>
      </xdr:nvCxnSpPr>
      <xdr:spPr>
        <a:xfrm flipV="1">
          <a:off x="3797300" y="68351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124460</xdr:rowOff>
    </xdr:from>
    <xdr:to>
      <xdr:col>15</xdr:col>
      <xdr:colOff>101600</xdr:colOff>
      <xdr:row>40</xdr:row>
      <xdr:rowOff>54610</xdr:rowOff>
    </xdr:to>
    <xdr:sp macro="" textlink="">
      <xdr:nvSpPr>
        <xdr:cNvPr id="74" name="楕円 73"/>
        <xdr:cNvSpPr/>
      </xdr:nvSpPr>
      <xdr:spPr>
        <a:xfrm>
          <a:off x="2857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xdr:rowOff>
    </xdr:from>
    <xdr:to>
      <xdr:col>19</xdr:col>
      <xdr:colOff>177800</xdr:colOff>
      <xdr:row>40</xdr:row>
      <xdr:rowOff>5715</xdr:rowOff>
    </xdr:to>
    <xdr:cxnSp macro="">
      <xdr:nvCxnSpPr>
        <xdr:cNvPr id="75" name="直線コネクタ 74"/>
        <xdr:cNvCxnSpPr/>
      </xdr:nvCxnSpPr>
      <xdr:spPr>
        <a:xfrm>
          <a:off x="2908300" y="68618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47642</xdr:rowOff>
    </xdr:from>
    <xdr:ext cx="405111" cy="259045"/>
    <xdr:sp macro="" textlink="">
      <xdr:nvSpPr>
        <xdr:cNvPr id="78" name="n_1mainValue【道路】&#10;有形固定資産減価償却率"/>
        <xdr:cNvSpPr txBox="1"/>
      </xdr:nvSpPr>
      <xdr:spPr>
        <a:xfrm>
          <a:off x="3582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45737</xdr:rowOff>
    </xdr:from>
    <xdr:ext cx="405111" cy="259045"/>
    <xdr:sp macro="" textlink="">
      <xdr:nvSpPr>
        <xdr:cNvPr id="79" name="n_2mainValue【道路】&#10;有形固定資産減価償却率"/>
        <xdr:cNvSpPr txBox="1"/>
      </xdr:nvSpPr>
      <xdr:spPr>
        <a:xfrm>
          <a:off x="2705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10"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68866</xdr:rowOff>
    </xdr:from>
    <xdr:to>
      <xdr:col>46</xdr:col>
      <xdr:colOff>38100</xdr:colOff>
      <xdr:row>39</xdr:row>
      <xdr:rowOff>170466</xdr:rowOff>
    </xdr:to>
    <xdr:sp macro="" textlink="">
      <xdr:nvSpPr>
        <xdr:cNvPr id="113" name="フローチャート: 判断 112"/>
        <xdr:cNvSpPr/>
      </xdr:nvSpPr>
      <xdr:spPr>
        <a:xfrm>
          <a:off x="8699500" y="67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68214</xdr:rowOff>
    </xdr:from>
    <xdr:to>
      <xdr:col>55</xdr:col>
      <xdr:colOff>50800</xdr:colOff>
      <xdr:row>38</xdr:row>
      <xdr:rowOff>169814</xdr:rowOff>
    </xdr:to>
    <xdr:sp macro="" textlink="">
      <xdr:nvSpPr>
        <xdr:cNvPr id="119" name="楕円 118"/>
        <xdr:cNvSpPr/>
      </xdr:nvSpPr>
      <xdr:spPr>
        <a:xfrm>
          <a:off x="10426700" y="65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91091</xdr:rowOff>
    </xdr:from>
    <xdr:ext cx="534377" cy="259045"/>
    <xdr:sp macro="" textlink="">
      <xdr:nvSpPr>
        <xdr:cNvPr id="120" name="【道路】&#10;一人当たり延長該当値テキスト"/>
        <xdr:cNvSpPr txBox="1"/>
      </xdr:nvSpPr>
      <xdr:spPr>
        <a:xfrm>
          <a:off x="10515600" y="64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76329</xdr:rowOff>
    </xdr:from>
    <xdr:to>
      <xdr:col>50</xdr:col>
      <xdr:colOff>165100</xdr:colOff>
      <xdr:row>39</xdr:row>
      <xdr:rowOff>6479</xdr:rowOff>
    </xdr:to>
    <xdr:sp macro="" textlink="">
      <xdr:nvSpPr>
        <xdr:cNvPr id="121" name="楕円 120"/>
        <xdr:cNvSpPr/>
      </xdr:nvSpPr>
      <xdr:spPr>
        <a:xfrm>
          <a:off x="9588500" y="65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119014</xdr:rowOff>
    </xdr:from>
    <xdr:to>
      <xdr:col>55</xdr:col>
      <xdr:colOff>0</xdr:colOff>
      <xdr:row>38</xdr:row>
      <xdr:rowOff>127129</xdr:rowOff>
    </xdr:to>
    <xdr:cxnSp macro="">
      <xdr:nvCxnSpPr>
        <xdr:cNvPr id="122" name="直線コネクタ 121"/>
        <xdr:cNvCxnSpPr/>
      </xdr:nvCxnSpPr>
      <xdr:spPr>
        <a:xfrm flipV="1">
          <a:off x="9639300" y="6634114"/>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87269</xdr:rowOff>
    </xdr:from>
    <xdr:to>
      <xdr:col>46</xdr:col>
      <xdr:colOff>38100</xdr:colOff>
      <xdr:row>39</xdr:row>
      <xdr:rowOff>17419</xdr:rowOff>
    </xdr:to>
    <xdr:sp macro="" textlink="">
      <xdr:nvSpPr>
        <xdr:cNvPr id="123" name="楕円 122"/>
        <xdr:cNvSpPr/>
      </xdr:nvSpPr>
      <xdr:spPr>
        <a:xfrm>
          <a:off x="8699500" y="66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127129</xdr:rowOff>
    </xdr:from>
    <xdr:to>
      <xdr:col>50</xdr:col>
      <xdr:colOff>114300</xdr:colOff>
      <xdr:row>38</xdr:row>
      <xdr:rowOff>138069</xdr:rowOff>
    </xdr:to>
    <xdr:cxnSp macro="">
      <xdr:nvCxnSpPr>
        <xdr:cNvPr id="124" name="直線コネクタ 123"/>
        <xdr:cNvCxnSpPr/>
      </xdr:nvCxnSpPr>
      <xdr:spPr>
        <a:xfrm flipV="1">
          <a:off x="8750300" y="6642229"/>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5"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161593</xdr:rowOff>
    </xdr:from>
    <xdr:ext cx="534377" cy="259045"/>
    <xdr:sp macro="" textlink="">
      <xdr:nvSpPr>
        <xdr:cNvPr id="126" name="n_2aveValue【道路】&#10;一人当たり延長"/>
        <xdr:cNvSpPr txBox="1"/>
      </xdr:nvSpPr>
      <xdr:spPr>
        <a:xfrm>
          <a:off x="8483111" y="68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23006</xdr:rowOff>
    </xdr:from>
    <xdr:ext cx="534377" cy="259045"/>
    <xdr:sp macro="" textlink="">
      <xdr:nvSpPr>
        <xdr:cNvPr id="127" name="n_1mainValue【道路】&#10;一人当たり延長"/>
        <xdr:cNvSpPr txBox="1"/>
      </xdr:nvSpPr>
      <xdr:spPr>
        <a:xfrm>
          <a:off x="9359411" y="63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33946</xdr:rowOff>
    </xdr:from>
    <xdr:ext cx="534377" cy="259045"/>
    <xdr:sp macro="" textlink="">
      <xdr:nvSpPr>
        <xdr:cNvPr id="128" name="n_2mainValue【道路】&#10;一人当たり延長"/>
        <xdr:cNvSpPr txBox="1"/>
      </xdr:nvSpPr>
      <xdr:spPr>
        <a:xfrm>
          <a:off x="8483111" y="63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1" name="フローチャート: 判断 16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67" name="楕円 166"/>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36212</xdr:rowOff>
    </xdr:from>
    <xdr:ext cx="405111" cy="259045"/>
    <xdr:sp macro="" textlink="">
      <xdr:nvSpPr>
        <xdr:cNvPr id="168" name="【橋りょう・トンネル】&#10;有形固定資産減価償却率該当値テキスト"/>
        <xdr:cNvSpPr txBox="1"/>
      </xdr:nvSpPr>
      <xdr:spPr>
        <a:xfrm>
          <a:off x="4673600"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69" name="楕円 168"/>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146685</xdr:rowOff>
    </xdr:to>
    <xdr:cxnSp macro="">
      <xdr:nvCxnSpPr>
        <xdr:cNvPr id="170" name="直線コネクタ 169"/>
        <xdr:cNvCxnSpPr/>
      </xdr:nvCxnSpPr>
      <xdr:spPr>
        <a:xfrm flipV="1">
          <a:off x="3797300" y="102241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71" name="楕円 170"/>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146685</xdr:rowOff>
    </xdr:to>
    <xdr:cxnSp macro="">
      <xdr:nvCxnSpPr>
        <xdr:cNvPr id="172" name="直線コネクタ 171"/>
        <xdr:cNvCxnSpPr/>
      </xdr:nvCxnSpPr>
      <xdr:spPr>
        <a:xfrm>
          <a:off x="2908300" y="102412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4"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175" name="n_1mainValue【橋りょう・トンネ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76" name="n_2mainValue【橋りょう・トンネ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169711</xdr:rowOff>
    </xdr:from>
    <xdr:to>
      <xdr:col>46</xdr:col>
      <xdr:colOff>38100</xdr:colOff>
      <xdr:row>63</xdr:row>
      <xdr:rowOff>99861</xdr:rowOff>
    </xdr:to>
    <xdr:sp macro="" textlink="">
      <xdr:nvSpPr>
        <xdr:cNvPr id="208" name="フローチャート: 判断 207"/>
        <xdr:cNvSpPr/>
      </xdr:nvSpPr>
      <xdr:spPr>
        <a:xfrm>
          <a:off x="8699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148420</xdr:rowOff>
    </xdr:from>
    <xdr:to>
      <xdr:col>55</xdr:col>
      <xdr:colOff>50800</xdr:colOff>
      <xdr:row>64</xdr:row>
      <xdr:rowOff>78570</xdr:rowOff>
    </xdr:to>
    <xdr:sp macro="" textlink="">
      <xdr:nvSpPr>
        <xdr:cNvPr id="214" name="楕円 213"/>
        <xdr:cNvSpPr/>
      </xdr:nvSpPr>
      <xdr:spPr>
        <a:xfrm>
          <a:off x="10426700" y="109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63347</xdr:rowOff>
    </xdr:from>
    <xdr:ext cx="599010" cy="259045"/>
    <xdr:sp macro="" textlink="">
      <xdr:nvSpPr>
        <xdr:cNvPr id="215" name="【橋りょう・トンネル】&#10;一人当たり有形固定資産（償却資産）額該当値テキスト"/>
        <xdr:cNvSpPr txBox="1"/>
      </xdr:nvSpPr>
      <xdr:spPr>
        <a:xfrm>
          <a:off x="10515600" y="108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149115</xdr:rowOff>
    </xdr:from>
    <xdr:to>
      <xdr:col>50</xdr:col>
      <xdr:colOff>165100</xdr:colOff>
      <xdr:row>64</xdr:row>
      <xdr:rowOff>79265</xdr:rowOff>
    </xdr:to>
    <xdr:sp macro="" textlink="">
      <xdr:nvSpPr>
        <xdr:cNvPr id="216" name="楕円 215"/>
        <xdr:cNvSpPr/>
      </xdr:nvSpPr>
      <xdr:spPr>
        <a:xfrm>
          <a:off x="9588500" y="109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27770</xdr:rowOff>
    </xdr:from>
    <xdr:to>
      <xdr:col>55</xdr:col>
      <xdr:colOff>0</xdr:colOff>
      <xdr:row>64</xdr:row>
      <xdr:rowOff>28465</xdr:rowOff>
    </xdr:to>
    <xdr:cxnSp macro="">
      <xdr:nvCxnSpPr>
        <xdr:cNvPr id="217" name="直線コネクタ 216"/>
        <xdr:cNvCxnSpPr/>
      </xdr:nvCxnSpPr>
      <xdr:spPr>
        <a:xfrm flipV="1">
          <a:off x="9639300" y="11000570"/>
          <a:ext cx="8382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149917</xdr:rowOff>
    </xdr:from>
    <xdr:to>
      <xdr:col>46</xdr:col>
      <xdr:colOff>38100</xdr:colOff>
      <xdr:row>64</xdr:row>
      <xdr:rowOff>80067</xdr:rowOff>
    </xdr:to>
    <xdr:sp macro="" textlink="">
      <xdr:nvSpPr>
        <xdr:cNvPr id="218" name="楕円 217"/>
        <xdr:cNvSpPr/>
      </xdr:nvSpPr>
      <xdr:spPr>
        <a:xfrm>
          <a:off x="8699500" y="109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28465</xdr:rowOff>
    </xdr:from>
    <xdr:to>
      <xdr:col>50</xdr:col>
      <xdr:colOff>114300</xdr:colOff>
      <xdr:row>64</xdr:row>
      <xdr:rowOff>29267</xdr:rowOff>
    </xdr:to>
    <xdr:cxnSp macro="">
      <xdr:nvCxnSpPr>
        <xdr:cNvPr id="219" name="直線コネクタ 218"/>
        <xdr:cNvCxnSpPr/>
      </xdr:nvCxnSpPr>
      <xdr:spPr>
        <a:xfrm flipV="1">
          <a:off x="8750300" y="11001265"/>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116388</xdr:rowOff>
    </xdr:from>
    <xdr:ext cx="599010" cy="259045"/>
    <xdr:sp macro="" textlink="">
      <xdr:nvSpPr>
        <xdr:cNvPr id="221" name="n_2aveValue【橋りょう・トンネル】&#10;一人当たり有形固定資産（償却資産）額"/>
        <xdr:cNvSpPr txBox="1"/>
      </xdr:nvSpPr>
      <xdr:spPr>
        <a:xfrm>
          <a:off x="8450795" y="1057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70392</xdr:rowOff>
    </xdr:from>
    <xdr:ext cx="599010" cy="259045"/>
    <xdr:sp macro="" textlink="">
      <xdr:nvSpPr>
        <xdr:cNvPr id="222" name="n_1mainValue【橋りょう・トンネル】&#10;一人当たり有形固定資産（償却資産）額"/>
        <xdr:cNvSpPr txBox="1"/>
      </xdr:nvSpPr>
      <xdr:spPr>
        <a:xfrm>
          <a:off x="9327095" y="110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71194</xdr:rowOff>
    </xdr:from>
    <xdr:ext cx="599010" cy="259045"/>
    <xdr:sp macro="" textlink="">
      <xdr:nvSpPr>
        <xdr:cNvPr id="223" name="n_2mainValue【橋りょう・トンネル】&#10;一人当たり有形固定資産（償却資産）額"/>
        <xdr:cNvSpPr txBox="1"/>
      </xdr:nvSpPr>
      <xdr:spPr>
        <a:xfrm>
          <a:off x="8450795" y="110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7" name="フローチャート: 判断 25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1995</xdr:rowOff>
    </xdr:from>
    <xdr:to>
      <xdr:col>24</xdr:col>
      <xdr:colOff>114300</xdr:colOff>
      <xdr:row>79</xdr:row>
      <xdr:rowOff>103595</xdr:rowOff>
    </xdr:to>
    <xdr:sp macro="" textlink="">
      <xdr:nvSpPr>
        <xdr:cNvPr id="263" name="楕円 262"/>
        <xdr:cNvSpPr/>
      </xdr:nvSpPr>
      <xdr:spPr>
        <a:xfrm>
          <a:off x="4584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24872</xdr:rowOff>
    </xdr:from>
    <xdr:ext cx="405111" cy="259045"/>
    <xdr:sp macro="" textlink="">
      <xdr:nvSpPr>
        <xdr:cNvPr id="264" name="【公営住宅】&#10;有形固定資産減価償却率該当値テキスト"/>
        <xdr:cNvSpPr txBox="1"/>
      </xdr:nvSpPr>
      <xdr:spPr>
        <a:xfrm>
          <a:off x="4673600" y="133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34652</xdr:rowOff>
    </xdr:from>
    <xdr:to>
      <xdr:col>20</xdr:col>
      <xdr:colOff>38100</xdr:colOff>
      <xdr:row>79</xdr:row>
      <xdr:rowOff>136252</xdr:rowOff>
    </xdr:to>
    <xdr:sp macro="" textlink="">
      <xdr:nvSpPr>
        <xdr:cNvPr id="265" name="楕円 264"/>
        <xdr:cNvSpPr/>
      </xdr:nvSpPr>
      <xdr:spPr>
        <a:xfrm>
          <a:off x="3746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52795</xdr:rowOff>
    </xdr:from>
    <xdr:to>
      <xdr:col>24</xdr:col>
      <xdr:colOff>63500</xdr:colOff>
      <xdr:row>79</xdr:row>
      <xdr:rowOff>85452</xdr:rowOff>
    </xdr:to>
    <xdr:cxnSp macro="">
      <xdr:nvCxnSpPr>
        <xdr:cNvPr id="266" name="直線コネクタ 265"/>
        <xdr:cNvCxnSpPr/>
      </xdr:nvCxnSpPr>
      <xdr:spPr>
        <a:xfrm flipV="1">
          <a:off x="3797300" y="135973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34652</xdr:rowOff>
    </xdr:from>
    <xdr:to>
      <xdr:col>15</xdr:col>
      <xdr:colOff>101600</xdr:colOff>
      <xdr:row>79</xdr:row>
      <xdr:rowOff>136252</xdr:rowOff>
    </xdr:to>
    <xdr:sp macro="" textlink="">
      <xdr:nvSpPr>
        <xdr:cNvPr id="267" name="楕円 266"/>
        <xdr:cNvSpPr/>
      </xdr:nvSpPr>
      <xdr:spPr>
        <a:xfrm>
          <a:off x="2857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85452</xdr:rowOff>
    </xdr:from>
    <xdr:to>
      <xdr:col>19</xdr:col>
      <xdr:colOff>177800</xdr:colOff>
      <xdr:row>79</xdr:row>
      <xdr:rowOff>85452</xdr:rowOff>
    </xdr:to>
    <xdr:cxnSp macro="">
      <xdr:nvCxnSpPr>
        <xdr:cNvPr id="268" name="直線コネクタ 267"/>
        <xdr:cNvCxnSpPr/>
      </xdr:nvCxnSpPr>
      <xdr:spPr>
        <a:xfrm>
          <a:off x="2908300" y="13630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70"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152779</xdr:rowOff>
    </xdr:from>
    <xdr:ext cx="405111" cy="259045"/>
    <xdr:sp macro="" textlink="">
      <xdr:nvSpPr>
        <xdr:cNvPr id="271" name="n_1mainValue【公営住宅】&#10;有形固定資産減価償却率"/>
        <xdr:cNvSpPr txBox="1"/>
      </xdr:nvSpPr>
      <xdr:spPr>
        <a:xfrm>
          <a:off x="3582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152779</xdr:rowOff>
    </xdr:from>
    <xdr:ext cx="405111" cy="259045"/>
    <xdr:sp macro="" textlink="">
      <xdr:nvSpPr>
        <xdr:cNvPr id="272" name="n_2mainValue【公営住宅】&#10;有形固定資産減価償却率"/>
        <xdr:cNvSpPr txBox="1"/>
      </xdr:nvSpPr>
      <xdr:spPr>
        <a:xfrm>
          <a:off x="2705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17018</xdr:rowOff>
    </xdr:from>
    <xdr:to>
      <xdr:col>46</xdr:col>
      <xdr:colOff>38100</xdr:colOff>
      <xdr:row>84</xdr:row>
      <xdr:rowOff>118618</xdr:rowOff>
    </xdr:to>
    <xdr:sp macro="" textlink="">
      <xdr:nvSpPr>
        <xdr:cNvPr id="302" name="フローチャート: 判断 301"/>
        <xdr:cNvSpPr/>
      </xdr:nvSpPr>
      <xdr:spPr>
        <a:xfrm>
          <a:off x="8699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154636</xdr:rowOff>
    </xdr:from>
    <xdr:to>
      <xdr:col>55</xdr:col>
      <xdr:colOff>50800</xdr:colOff>
      <xdr:row>84</xdr:row>
      <xdr:rowOff>84786</xdr:rowOff>
    </xdr:to>
    <xdr:sp macro="" textlink="">
      <xdr:nvSpPr>
        <xdr:cNvPr id="308" name="楕円 307"/>
        <xdr:cNvSpPr/>
      </xdr:nvSpPr>
      <xdr:spPr>
        <a:xfrm>
          <a:off x="10426700" y="143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6063</xdr:rowOff>
    </xdr:from>
    <xdr:ext cx="469744" cy="259045"/>
    <xdr:sp macro="" textlink="">
      <xdr:nvSpPr>
        <xdr:cNvPr id="309" name="【公営住宅】&#10;一人当たり面積該当値テキスト"/>
        <xdr:cNvSpPr txBox="1"/>
      </xdr:nvSpPr>
      <xdr:spPr>
        <a:xfrm>
          <a:off x="10515600" y="1423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159435</xdr:rowOff>
    </xdr:from>
    <xdr:to>
      <xdr:col>50</xdr:col>
      <xdr:colOff>165100</xdr:colOff>
      <xdr:row>84</xdr:row>
      <xdr:rowOff>89585</xdr:rowOff>
    </xdr:to>
    <xdr:sp macro="" textlink="">
      <xdr:nvSpPr>
        <xdr:cNvPr id="310" name="楕円 309"/>
        <xdr:cNvSpPr/>
      </xdr:nvSpPr>
      <xdr:spPr>
        <a:xfrm>
          <a:off x="9588500" y="143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33986</xdr:rowOff>
    </xdr:from>
    <xdr:to>
      <xdr:col>55</xdr:col>
      <xdr:colOff>0</xdr:colOff>
      <xdr:row>84</xdr:row>
      <xdr:rowOff>38785</xdr:rowOff>
    </xdr:to>
    <xdr:cxnSp macro="">
      <xdr:nvCxnSpPr>
        <xdr:cNvPr id="311" name="直線コネクタ 310"/>
        <xdr:cNvCxnSpPr/>
      </xdr:nvCxnSpPr>
      <xdr:spPr>
        <a:xfrm flipV="1">
          <a:off x="9639300" y="14435786"/>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165151</xdr:rowOff>
    </xdr:from>
    <xdr:to>
      <xdr:col>46</xdr:col>
      <xdr:colOff>38100</xdr:colOff>
      <xdr:row>84</xdr:row>
      <xdr:rowOff>95301</xdr:rowOff>
    </xdr:to>
    <xdr:sp macro="" textlink="">
      <xdr:nvSpPr>
        <xdr:cNvPr id="312" name="楕円 311"/>
        <xdr:cNvSpPr/>
      </xdr:nvSpPr>
      <xdr:spPr>
        <a:xfrm>
          <a:off x="8699500" y="143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38785</xdr:rowOff>
    </xdr:from>
    <xdr:to>
      <xdr:col>50</xdr:col>
      <xdr:colOff>114300</xdr:colOff>
      <xdr:row>84</xdr:row>
      <xdr:rowOff>44501</xdr:rowOff>
    </xdr:to>
    <xdr:cxnSp macro="">
      <xdr:nvCxnSpPr>
        <xdr:cNvPr id="313" name="直線コネクタ 312"/>
        <xdr:cNvCxnSpPr/>
      </xdr:nvCxnSpPr>
      <xdr:spPr>
        <a:xfrm flipV="1">
          <a:off x="8750300" y="1444058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109745</xdr:rowOff>
    </xdr:from>
    <xdr:ext cx="469744" cy="259045"/>
    <xdr:sp macro="" textlink="">
      <xdr:nvSpPr>
        <xdr:cNvPr id="315" name="n_2aveValue【公営住宅】&#10;一人当たり面積"/>
        <xdr:cNvSpPr txBox="1"/>
      </xdr:nvSpPr>
      <xdr:spPr>
        <a:xfrm>
          <a:off x="8515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80712</xdr:rowOff>
    </xdr:from>
    <xdr:ext cx="469744" cy="259045"/>
    <xdr:sp macro="" textlink="">
      <xdr:nvSpPr>
        <xdr:cNvPr id="316" name="n_1mainValue【公営住宅】&#10;一人当たり面積"/>
        <xdr:cNvSpPr txBox="1"/>
      </xdr:nvSpPr>
      <xdr:spPr>
        <a:xfrm>
          <a:off x="9391727" y="1448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111828</xdr:rowOff>
    </xdr:from>
    <xdr:ext cx="469744" cy="259045"/>
    <xdr:sp macro="" textlink="">
      <xdr:nvSpPr>
        <xdr:cNvPr id="317" name="n_2mainValue【公営住宅】&#10;一人当たり面積"/>
        <xdr:cNvSpPr txBox="1"/>
      </xdr:nvSpPr>
      <xdr:spPr>
        <a:xfrm>
          <a:off x="8515427" y="1417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63"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109220</xdr:rowOff>
    </xdr:from>
    <xdr:to>
      <xdr:col>76</xdr:col>
      <xdr:colOff>165100</xdr:colOff>
      <xdr:row>39</xdr:row>
      <xdr:rowOff>39370</xdr:rowOff>
    </xdr:to>
    <xdr:sp macro="" textlink="">
      <xdr:nvSpPr>
        <xdr:cNvPr id="366" name="フローチャート: 判断 365"/>
        <xdr:cNvSpPr/>
      </xdr:nvSpPr>
      <xdr:spPr>
        <a:xfrm>
          <a:off x="14541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55880</xdr:rowOff>
    </xdr:from>
    <xdr:to>
      <xdr:col>85</xdr:col>
      <xdr:colOff>177800</xdr:colOff>
      <xdr:row>41</xdr:row>
      <xdr:rowOff>157480</xdr:rowOff>
    </xdr:to>
    <xdr:sp macro="" textlink="">
      <xdr:nvSpPr>
        <xdr:cNvPr id="372" name="楕円 371"/>
        <xdr:cNvSpPr/>
      </xdr:nvSpPr>
      <xdr:spPr>
        <a:xfrm>
          <a:off x="16268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142257</xdr:rowOff>
    </xdr:from>
    <xdr:ext cx="405111" cy="259045"/>
    <xdr:sp macro="" textlink="">
      <xdr:nvSpPr>
        <xdr:cNvPr id="373" name="【認定こども園・幼稚園・保育所】&#10;有形固定資産減価償却率該当値テキスト"/>
        <xdr:cNvSpPr txBox="1"/>
      </xdr:nvSpPr>
      <xdr:spPr>
        <a:xfrm>
          <a:off x="16357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103505</xdr:rowOff>
    </xdr:from>
    <xdr:to>
      <xdr:col>81</xdr:col>
      <xdr:colOff>101600</xdr:colOff>
      <xdr:row>42</xdr:row>
      <xdr:rowOff>33655</xdr:rowOff>
    </xdr:to>
    <xdr:sp macro="" textlink="">
      <xdr:nvSpPr>
        <xdr:cNvPr id="374" name="楕円 373"/>
        <xdr:cNvSpPr/>
      </xdr:nvSpPr>
      <xdr:spPr>
        <a:xfrm>
          <a:off x="1543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106680</xdr:rowOff>
    </xdr:from>
    <xdr:to>
      <xdr:col>85</xdr:col>
      <xdr:colOff>127000</xdr:colOff>
      <xdr:row>41</xdr:row>
      <xdr:rowOff>154305</xdr:rowOff>
    </xdr:to>
    <xdr:cxnSp macro="">
      <xdr:nvCxnSpPr>
        <xdr:cNvPr id="375" name="直線コネクタ 374"/>
        <xdr:cNvCxnSpPr/>
      </xdr:nvCxnSpPr>
      <xdr:spPr>
        <a:xfrm flipV="1">
          <a:off x="15481300" y="71361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103505</xdr:rowOff>
    </xdr:from>
    <xdr:to>
      <xdr:col>76</xdr:col>
      <xdr:colOff>165100</xdr:colOff>
      <xdr:row>42</xdr:row>
      <xdr:rowOff>33655</xdr:rowOff>
    </xdr:to>
    <xdr:sp macro="" textlink="">
      <xdr:nvSpPr>
        <xdr:cNvPr id="376" name="楕円 375"/>
        <xdr:cNvSpPr/>
      </xdr:nvSpPr>
      <xdr:spPr>
        <a:xfrm>
          <a:off x="14541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154305</xdr:rowOff>
    </xdr:from>
    <xdr:to>
      <xdr:col>81</xdr:col>
      <xdr:colOff>50800</xdr:colOff>
      <xdr:row>41</xdr:row>
      <xdr:rowOff>154305</xdr:rowOff>
    </xdr:to>
    <xdr:cxnSp macro="">
      <xdr:nvCxnSpPr>
        <xdr:cNvPr id="377" name="直線コネクタ 376"/>
        <xdr:cNvCxnSpPr/>
      </xdr:nvCxnSpPr>
      <xdr:spPr>
        <a:xfrm>
          <a:off x="14592300" y="718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7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55897</xdr:rowOff>
    </xdr:from>
    <xdr:ext cx="405111" cy="259045"/>
    <xdr:sp macro="" textlink="">
      <xdr:nvSpPr>
        <xdr:cNvPr id="379" name="n_2aveValue【認定こども園・幼稚園・保育所】&#10;有形固定資産減価償却率"/>
        <xdr:cNvSpPr txBox="1"/>
      </xdr:nvSpPr>
      <xdr:spPr>
        <a:xfrm>
          <a:off x="14389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24782</xdr:rowOff>
    </xdr:from>
    <xdr:ext cx="405111" cy="259045"/>
    <xdr:sp macro="" textlink="">
      <xdr:nvSpPr>
        <xdr:cNvPr id="380" name="n_1mainValue【認定こども園・幼稚園・保育所】&#10;有形固定資産減価償却率"/>
        <xdr:cNvSpPr txBox="1"/>
      </xdr:nvSpPr>
      <xdr:spPr>
        <a:xfrm>
          <a:off x="152660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24782</xdr:rowOff>
    </xdr:from>
    <xdr:ext cx="405111" cy="259045"/>
    <xdr:sp macro="" textlink="">
      <xdr:nvSpPr>
        <xdr:cNvPr id="381" name="n_2mainValue【認定こども園・幼稚園・保育所】&#10;有形固定資産減価償却率"/>
        <xdr:cNvSpPr txBox="1"/>
      </xdr:nvSpPr>
      <xdr:spPr>
        <a:xfrm>
          <a:off x="14389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0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59690</xdr:rowOff>
    </xdr:from>
    <xdr:to>
      <xdr:col>107</xdr:col>
      <xdr:colOff>101600</xdr:colOff>
      <xdr:row>37</xdr:row>
      <xdr:rowOff>161290</xdr:rowOff>
    </xdr:to>
    <xdr:sp macro="" textlink="">
      <xdr:nvSpPr>
        <xdr:cNvPr id="411" name="フローチャート: 判断 410"/>
        <xdr:cNvSpPr/>
      </xdr:nvSpPr>
      <xdr:spPr>
        <a:xfrm>
          <a:off x="2038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417" name="楕円 416"/>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162577</xdr:rowOff>
    </xdr:from>
    <xdr:ext cx="469744" cy="259045"/>
    <xdr:sp macro="" textlink="">
      <xdr:nvSpPr>
        <xdr:cNvPr id="418" name="【認定こども園・幼稚園・保育所】&#10;一人当たり面積該当値テキスト"/>
        <xdr:cNvSpPr txBox="1"/>
      </xdr:nvSpPr>
      <xdr:spPr>
        <a:xfrm>
          <a:off x="22199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19" name="楕円 418"/>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38</xdr:row>
      <xdr:rowOff>28194</xdr:rowOff>
    </xdr:to>
    <xdr:cxnSp macro="">
      <xdr:nvCxnSpPr>
        <xdr:cNvPr id="420" name="直線コネクタ 419"/>
        <xdr:cNvCxnSpPr/>
      </xdr:nvCxnSpPr>
      <xdr:spPr>
        <a:xfrm flipV="1">
          <a:off x="21323300" y="65341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160274</xdr:rowOff>
    </xdr:from>
    <xdr:to>
      <xdr:col>107</xdr:col>
      <xdr:colOff>101600</xdr:colOff>
      <xdr:row>38</xdr:row>
      <xdr:rowOff>90424</xdr:rowOff>
    </xdr:to>
    <xdr:sp macro="" textlink="">
      <xdr:nvSpPr>
        <xdr:cNvPr id="421" name="楕円 420"/>
        <xdr:cNvSpPr/>
      </xdr:nvSpPr>
      <xdr:spPr>
        <a:xfrm>
          <a:off x="20383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28194</xdr:rowOff>
    </xdr:from>
    <xdr:to>
      <xdr:col>111</xdr:col>
      <xdr:colOff>177800</xdr:colOff>
      <xdr:row>38</xdr:row>
      <xdr:rowOff>39624</xdr:rowOff>
    </xdr:to>
    <xdr:cxnSp macro="">
      <xdr:nvCxnSpPr>
        <xdr:cNvPr id="422" name="直線コネクタ 421"/>
        <xdr:cNvCxnSpPr/>
      </xdr:nvCxnSpPr>
      <xdr:spPr>
        <a:xfrm flipV="1">
          <a:off x="20434300" y="6543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23"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424" name="n_2ave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95521</xdr:rowOff>
    </xdr:from>
    <xdr:ext cx="469744" cy="259045"/>
    <xdr:sp macro="" textlink="">
      <xdr:nvSpPr>
        <xdr:cNvPr id="425" name="n_1mainValue【認定こども園・幼稚園・保育所】&#10;一人当たり面積"/>
        <xdr:cNvSpPr txBox="1"/>
      </xdr:nvSpPr>
      <xdr:spPr>
        <a:xfrm>
          <a:off x="21075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81551</xdr:rowOff>
    </xdr:from>
    <xdr:ext cx="469744" cy="259045"/>
    <xdr:sp macro="" textlink="">
      <xdr:nvSpPr>
        <xdr:cNvPr id="426" name="n_2mainValue【認定こども園・幼稚園・保育所】&#10;一人当たり面積"/>
        <xdr:cNvSpPr txBox="1"/>
      </xdr:nvSpPr>
      <xdr:spPr>
        <a:xfrm>
          <a:off x="201994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6"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459" name="フローチャート: 判断 458"/>
        <xdr:cNvSpPr/>
      </xdr:nvSpPr>
      <xdr:spPr>
        <a:xfrm>
          <a:off x="14541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160655</xdr:rowOff>
    </xdr:from>
    <xdr:to>
      <xdr:col>85</xdr:col>
      <xdr:colOff>177800</xdr:colOff>
      <xdr:row>58</xdr:row>
      <xdr:rowOff>90805</xdr:rowOff>
    </xdr:to>
    <xdr:sp macro="" textlink="">
      <xdr:nvSpPr>
        <xdr:cNvPr id="465" name="楕円 464"/>
        <xdr:cNvSpPr/>
      </xdr:nvSpPr>
      <xdr:spPr>
        <a:xfrm>
          <a:off x="16268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12082</xdr:rowOff>
    </xdr:from>
    <xdr:ext cx="405111" cy="259045"/>
    <xdr:sp macro="" textlink="">
      <xdr:nvSpPr>
        <xdr:cNvPr id="466" name="【学校施設】&#10;有形固定資産減価償却率該当値テキスト"/>
        <xdr:cNvSpPr txBox="1"/>
      </xdr:nvSpPr>
      <xdr:spPr>
        <a:xfrm>
          <a:off x="163576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467" name="楕円 466"/>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40005</xdr:rowOff>
    </xdr:from>
    <xdr:to>
      <xdr:col>85</xdr:col>
      <xdr:colOff>127000</xdr:colOff>
      <xdr:row>58</xdr:row>
      <xdr:rowOff>57150</xdr:rowOff>
    </xdr:to>
    <xdr:cxnSp macro="">
      <xdr:nvCxnSpPr>
        <xdr:cNvPr id="468" name="直線コネクタ 467"/>
        <xdr:cNvCxnSpPr/>
      </xdr:nvCxnSpPr>
      <xdr:spPr>
        <a:xfrm flipV="1">
          <a:off x="15481300" y="99841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69" name="楕円 468"/>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58</xdr:row>
      <xdr:rowOff>57150</xdr:rowOff>
    </xdr:to>
    <xdr:cxnSp macro="">
      <xdr:nvCxnSpPr>
        <xdr:cNvPr id="470" name="直線コネクタ 469"/>
        <xdr:cNvCxnSpPr/>
      </xdr:nvCxnSpPr>
      <xdr:spPr>
        <a:xfrm>
          <a:off x="14592300" y="9886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1"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472" name="n_2aveValue【学校施設】&#10;有形固定資産減価償却率"/>
        <xdr:cNvSpPr txBox="1"/>
      </xdr:nvSpPr>
      <xdr:spPr>
        <a:xfrm>
          <a:off x="14389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473" name="n_1mainValue【学校施設】&#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474" name="n_2mainValue【学校施設】&#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1"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77674</xdr:rowOff>
    </xdr:from>
    <xdr:to>
      <xdr:col>107</xdr:col>
      <xdr:colOff>101600</xdr:colOff>
      <xdr:row>61</xdr:row>
      <xdr:rowOff>7824</xdr:rowOff>
    </xdr:to>
    <xdr:sp macro="" textlink="">
      <xdr:nvSpPr>
        <xdr:cNvPr id="504" name="フローチャート: 判断 503"/>
        <xdr:cNvSpPr/>
      </xdr:nvSpPr>
      <xdr:spPr>
        <a:xfrm>
          <a:off x="20383500" y="103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67843</xdr:rowOff>
    </xdr:from>
    <xdr:to>
      <xdr:col>116</xdr:col>
      <xdr:colOff>114300</xdr:colOff>
      <xdr:row>61</xdr:row>
      <xdr:rowOff>169443</xdr:rowOff>
    </xdr:to>
    <xdr:sp macro="" textlink="">
      <xdr:nvSpPr>
        <xdr:cNvPr id="510" name="楕円 509"/>
        <xdr:cNvSpPr/>
      </xdr:nvSpPr>
      <xdr:spPr>
        <a:xfrm>
          <a:off x="22110700" y="105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46270</xdr:rowOff>
    </xdr:from>
    <xdr:ext cx="469744" cy="259045"/>
    <xdr:sp macro="" textlink="">
      <xdr:nvSpPr>
        <xdr:cNvPr id="511" name="【学校施設】&#10;一人当たり面積該当値テキスト"/>
        <xdr:cNvSpPr txBox="1"/>
      </xdr:nvSpPr>
      <xdr:spPr>
        <a:xfrm>
          <a:off x="22199600" y="105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73558</xdr:rowOff>
    </xdr:from>
    <xdr:to>
      <xdr:col>112</xdr:col>
      <xdr:colOff>38100</xdr:colOff>
      <xdr:row>62</xdr:row>
      <xdr:rowOff>3708</xdr:rowOff>
    </xdr:to>
    <xdr:sp macro="" textlink="">
      <xdr:nvSpPr>
        <xdr:cNvPr id="512" name="楕円 511"/>
        <xdr:cNvSpPr/>
      </xdr:nvSpPr>
      <xdr:spPr>
        <a:xfrm>
          <a:off x="21272500" y="105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118643</xdr:rowOff>
    </xdr:from>
    <xdr:to>
      <xdr:col>116</xdr:col>
      <xdr:colOff>63500</xdr:colOff>
      <xdr:row>61</xdr:row>
      <xdr:rowOff>124358</xdr:rowOff>
    </xdr:to>
    <xdr:cxnSp macro="">
      <xdr:nvCxnSpPr>
        <xdr:cNvPr id="513" name="直線コネクタ 512"/>
        <xdr:cNvCxnSpPr/>
      </xdr:nvCxnSpPr>
      <xdr:spPr>
        <a:xfrm flipV="1">
          <a:off x="21323300" y="1057709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98019</xdr:rowOff>
    </xdr:from>
    <xdr:to>
      <xdr:col>107</xdr:col>
      <xdr:colOff>101600</xdr:colOff>
      <xdr:row>61</xdr:row>
      <xdr:rowOff>28169</xdr:rowOff>
    </xdr:to>
    <xdr:sp macro="" textlink="">
      <xdr:nvSpPr>
        <xdr:cNvPr id="514" name="楕円 513"/>
        <xdr:cNvSpPr/>
      </xdr:nvSpPr>
      <xdr:spPr>
        <a:xfrm>
          <a:off x="20383500" y="103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148819</xdr:rowOff>
    </xdr:from>
    <xdr:to>
      <xdr:col>111</xdr:col>
      <xdr:colOff>177800</xdr:colOff>
      <xdr:row>61</xdr:row>
      <xdr:rowOff>124358</xdr:rowOff>
    </xdr:to>
    <xdr:cxnSp macro="">
      <xdr:nvCxnSpPr>
        <xdr:cNvPr id="515" name="直線コネクタ 514"/>
        <xdr:cNvCxnSpPr/>
      </xdr:nvCxnSpPr>
      <xdr:spPr>
        <a:xfrm>
          <a:off x="20434300" y="10435819"/>
          <a:ext cx="8890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6"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24351</xdr:rowOff>
    </xdr:from>
    <xdr:ext cx="469744" cy="259045"/>
    <xdr:sp macro="" textlink="">
      <xdr:nvSpPr>
        <xdr:cNvPr id="517" name="n_2aveValue【学校施設】&#10;一人当たり面積"/>
        <xdr:cNvSpPr txBox="1"/>
      </xdr:nvSpPr>
      <xdr:spPr>
        <a:xfrm>
          <a:off x="20199427"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166285</xdr:rowOff>
    </xdr:from>
    <xdr:ext cx="469744" cy="259045"/>
    <xdr:sp macro="" textlink="">
      <xdr:nvSpPr>
        <xdr:cNvPr id="518" name="n_1mainValue【学校施設】&#10;一人当たり面積"/>
        <xdr:cNvSpPr txBox="1"/>
      </xdr:nvSpPr>
      <xdr:spPr>
        <a:xfrm>
          <a:off x="21075727" y="106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19296</xdr:rowOff>
    </xdr:from>
    <xdr:ext cx="469744" cy="259045"/>
    <xdr:sp macro="" textlink="">
      <xdr:nvSpPr>
        <xdr:cNvPr id="519" name="n_2mainValue【学校施設】&#10;一人当たり面積"/>
        <xdr:cNvSpPr txBox="1"/>
      </xdr:nvSpPr>
      <xdr:spPr>
        <a:xfrm>
          <a:off x="20199427" y="104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45" name="直線コネクタ 54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9" name="直線コネクタ 54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50"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51" name="フローチャート: 判断 55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52" name="フローチャート: 判断 55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53" name="フローチャート: 判断 552"/>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47716</xdr:rowOff>
    </xdr:from>
    <xdr:to>
      <xdr:col>85</xdr:col>
      <xdr:colOff>177800</xdr:colOff>
      <xdr:row>77</xdr:row>
      <xdr:rowOff>149316</xdr:rowOff>
    </xdr:to>
    <xdr:sp macro="" textlink="">
      <xdr:nvSpPr>
        <xdr:cNvPr id="559" name="楕円 558"/>
        <xdr:cNvSpPr/>
      </xdr:nvSpPr>
      <xdr:spPr>
        <a:xfrm>
          <a:off x="162687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152599</xdr:rowOff>
    </xdr:from>
    <xdr:ext cx="405111" cy="259045"/>
    <xdr:sp macro="" textlink="">
      <xdr:nvSpPr>
        <xdr:cNvPr id="560" name="【児童館】&#10;有形固定資産減価償却率該当値テキスト"/>
        <xdr:cNvSpPr txBox="1"/>
      </xdr:nvSpPr>
      <xdr:spPr>
        <a:xfrm>
          <a:off x="16357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62412</xdr:rowOff>
    </xdr:from>
    <xdr:to>
      <xdr:col>81</xdr:col>
      <xdr:colOff>101600</xdr:colOff>
      <xdr:row>77</xdr:row>
      <xdr:rowOff>164012</xdr:rowOff>
    </xdr:to>
    <xdr:sp macro="" textlink="">
      <xdr:nvSpPr>
        <xdr:cNvPr id="561" name="楕円 560"/>
        <xdr:cNvSpPr/>
      </xdr:nvSpPr>
      <xdr:spPr>
        <a:xfrm>
          <a:off x="15430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98516</xdr:rowOff>
    </xdr:from>
    <xdr:to>
      <xdr:col>85</xdr:col>
      <xdr:colOff>127000</xdr:colOff>
      <xdr:row>77</xdr:row>
      <xdr:rowOff>113212</xdr:rowOff>
    </xdr:to>
    <xdr:cxnSp macro="">
      <xdr:nvCxnSpPr>
        <xdr:cNvPr id="562" name="直線コネクタ 561"/>
        <xdr:cNvCxnSpPr/>
      </xdr:nvCxnSpPr>
      <xdr:spPr>
        <a:xfrm flipV="1">
          <a:off x="15481300" y="133001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114663</xdr:rowOff>
    </xdr:from>
    <xdr:to>
      <xdr:col>76</xdr:col>
      <xdr:colOff>165100</xdr:colOff>
      <xdr:row>78</xdr:row>
      <xdr:rowOff>44813</xdr:rowOff>
    </xdr:to>
    <xdr:sp macro="" textlink="">
      <xdr:nvSpPr>
        <xdr:cNvPr id="563" name="楕円 562"/>
        <xdr:cNvSpPr/>
      </xdr:nvSpPr>
      <xdr:spPr>
        <a:xfrm>
          <a:off x="14541500" y="13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113212</xdr:rowOff>
    </xdr:from>
    <xdr:to>
      <xdr:col>81</xdr:col>
      <xdr:colOff>50800</xdr:colOff>
      <xdr:row>77</xdr:row>
      <xdr:rowOff>165463</xdr:rowOff>
    </xdr:to>
    <xdr:cxnSp macro="">
      <xdr:nvCxnSpPr>
        <xdr:cNvPr id="564" name="直線コネクタ 563"/>
        <xdr:cNvCxnSpPr/>
      </xdr:nvCxnSpPr>
      <xdr:spPr>
        <a:xfrm flipV="1">
          <a:off x="14592300" y="1331486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65"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129013</xdr:rowOff>
    </xdr:from>
    <xdr:ext cx="405111" cy="259045"/>
    <xdr:sp macro="" textlink="">
      <xdr:nvSpPr>
        <xdr:cNvPr id="566" name="n_2aveValue【児童館】&#10;有形固定資産減価償却率"/>
        <xdr:cNvSpPr txBox="1"/>
      </xdr:nvSpPr>
      <xdr:spPr>
        <a:xfrm>
          <a:off x="14389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9089</xdr:rowOff>
    </xdr:from>
    <xdr:ext cx="405111" cy="259045"/>
    <xdr:sp macro="" textlink="">
      <xdr:nvSpPr>
        <xdr:cNvPr id="567" name="n_1mainValue【児童館】&#10;有形固定資産減価償却率"/>
        <xdr:cNvSpPr txBox="1"/>
      </xdr:nvSpPr>
      <xdr:spPr>
        <a:xfrm>
          <a:off x="152660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61340</xdr:rowOff>
    </xdr:from>
    <xdr:ext cx="405111" cy="259045"/>
    <xdr:sp macro="" textlink="">
      <xdr:nvSpPr>
        <xdr:cNvPr id="568" name="n_2mainValue【児童館】&#10;有形固定資産減価償却率"/>
        <xdr:cNvSpPr txBox="1"/>
      </xdr:nvSpPr>
      <xdr:spPr>
        <a:xfrm>
          <a:off x="14389744" y="1309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92" name="直線コネクタ 591"/>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93"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94" name="直線コネクタ 593"/>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6" name="直線コネクタ 59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97" name="【児童館】&#10;一人当たり面積平均値テキスト"/>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98" name="フローチャート: 判断 597"/>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9" name="フローチャート: 判断 59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74930</xdr:rowOff>
    </xdr:from>
    <xdr:to>
      <xdr:col>107</xdr:col>
      <xdr:colOff>101600</xdr:colOff>
      <xdr:row>86</xdr:row>
      <xdr:rowOff>5080</xdr:rowOff>
    </xdr:to>
    <xdr:sp macro="" textlink="">
      <xdr:nvSpPr>
        <xdr:cNvPr id="600" name="フローチャート: 判断 599"/>
        <xdr:cNvSpPr/>
      </xdr:nvSpPr>
      <xdr:spPr>
        <a:xfrm>
          <a:off x="20383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149225</xdr:rowOff>
    </xdr:from>
    <xdr:to>
      <xdr:col>116</xdr:col>
      <xdr:colOff>114300</xdr:colOff>
      <xdr:row>85</xdr:row>
      <xdr:rowOff>79375</xdr:rowOff>
    </xdr:to>
    <xdr:sp macro="" textlink="">
      <xdr:nvSpPr>
        <xdr:cNvPr id="606" name="楕円 605"/>
        <xdr:cNvSpPr/>
      </xdr:nvSpPr>
      <xdr:spPr>
        <a:xfrm>
          <a:off x="22110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652</xdr:rowOff>
    </xdr:from>
    <xdr:ext cx="469744" cy="259045"/>
    <xdr:sp macro="" textlink="">
      <xdr:nvSpPr>
        <xdr:cNvPr id="607" name="【児童館】&#10;一人当たり面積該当値テキスト"/>
        <xdr:cNvSpPr txBox="1"/>
      </xdr:nvSpPr>
      <xdr:spPr>
        <a:xfrm>
          <a:off x="22199600"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153036</xdr:rowOff>
    </xdr:from>
    <xdr:to>
      <xdr:col>112</xdr:col>
      <xdr:colOff>38100</xdr:colOff>
      <xdr:row>85</xdr:row>
      <xdr:rowOff>83186</xdr:rowOff>
    </xdr:to>
    <xdr:sp macro="" textlink="">
      <xdr:nvSpPr>
        <xdr:cNvPr id="608" name="楕円 607"/>
        <xdr:cNvSpPr/>
      </xdr:nvSpPr>
      <xdr:spPr>
        <a:xfrm>
          <a:off x="21272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28575</xdr:rowOff>
    </xdr:from>
    <xdr:to>
      <xdr:col>116</xdr:col>
      <xdr:colOff>63500</xdr:colOff>
      <xdr:row>85</xdr:row>
      <xdr:rowOff>32386</xdr:rowOff>
    </xdr:to>
    <xdr:cxnSp macro="">
      <xdr:nvCxnSpPr>
        <xdr:cNvPr id="609" name="直線コネクタ 608"/>
        <xdr:cNvCxnSpPr/>
      </xdr:nvCxnSpPr>
      <xdr:spPr>
        <a:xfrm flipV="1">
          <a:off x="21323300" y="146018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23495</xdr:rowOff>
    </xdr:from>
    <xdr:to>
      <xdr:col>107</xdr:col>
      <xdr:colOff>101600</xdr:colOff>
      <xdr:row>86</xdr:row>
      <xdr:rowOff>125095</xdr:rowOff>
    </xdr:to>
    <xdr:sp macro="" textlink="">
      <xdr:nvSpPr>
        <xdr:cNvPr id="610" name="楕円 609"/>
        <xdr:cNvSpPr/>
      </xdr:nvSpPr>
      <xdr:spPr>
        <a:xfrm>
          <a:off x="20383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32386</xdr:rowOff>
    </xdr:from>
    <xdr:to>
      <xdr:col>111</xdr:col>
      <xdr:colOff>177800</xdr:colOff>
      <xdr:row>86</xdr:row>
      <xdr:rowOff>74295</xdr:rowOff>
    </xdr:to>
    <xdr:cxnSp macro="">
      <xdr:nvCxnSpPr>
        <xdr:cNvPr id="611" name="直線コネクタ 610"/>
        <xdr:cNvCxnSpPr/>
      </xdr:nvCxnSpPr>
      <xdr:spPr>
        <a:xfrm flipV="1">
          <a:off x="20434300" y="14605636"/>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12" name="n_1ave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21607</xdr:rowOff>
    </xdr:from>
    <xdr:ext cx="469744" cy="259045"/>
    <xdr:sp macro="" textlink="">
      <xdr:nvSpPr>
        <xdr:cNvPr id="613" name="n_2aveValue【児童館】&#10;一人当たり面積"/>
        <xdr:cNvSpPr txBox="1"/>
      </xdr:nvSpPr>
      <xdr:spPr>
        <a:xfrm>
          <a:off x="201994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99713</xdr:rowOff>
    </xdr:from>
    <xdr:ext cx="469744" cy="259045"/>
    <xdr:sp macro="" textlink="">
      <xdr:nvSpPr>
        <xdr:cNvPr id="614" name="n_1mainValue【児童館】&#10;一人当たり面積"/>
        <xdr:cNvSpPr txBox="1"/>
      </xdr:nvSpPr>
      <xdr:spPr>
        <a:xfrm>
          <a:off x="210757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116222</xdr:rowOff>
    </xdr:from>
    <xdr:ext cx="469744" cy="259045"/>
    <xdr:sp macro="" textlink="">
      <xdr:nvSpPr>
        <xdr:cNvPr id="615" name="n_2mainValue【児童館】&#10;一人当たり面積"/>
        <xdr:cNvSpPr txBox="1"/>
      </xdr:nvSpPr>
      <xdr:spPr>
        <a:xfrm>
          <a:off x="201994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6" name="テキスト ボックス 62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7" name="直線コネクタ 6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8" name="テキスト ボックス 6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9" name="直線コネクタ 6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0" name="テキスト ボックス 6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1" name="直線コネクタ 6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2" name="テキスト ボックス 6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3" name="直線コネクタ 6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4" name="テキスト ボックス 63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8" name="直線コネクタ 63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40" name="直線コネクタ 63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2" name="直線コネクタ 64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4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4" name="フローチャート: 判断 64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5" name="フローチャート: 判断 64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46" name="フローチャート: 判断 645"/>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23113</xdr:rowOff>
    </xdr:from>
    <xdr:to>
      <xdr:col>85</xdr:col>
      <xdr:colOff>177800</xdr:colOff>
      <xdr:row>102</xdr:row>
      <xdr:rowOff>124713</xdr:rowOff>
    </xdr:to>
    <xdr:sp macro="" textlink="">
      <xdr:nvSpPr>
        <xdr:cNvPr id="652" name="楕円 651"/>
        <xdr:cNvSpPr/>
      </xdr:nvSpPr>
      <xdr:spPr>
        <a:xfrm>
          <a:off x="162687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45990</xdr:rowOff>
    </xdr:from>
    <xdr:ext cx="405111" cy="259045"/>
    <xdr:sp macro="" textlink="">
      <xdr:nvSpPr>
        <xdr:cNvPr id="653" name="【公民館】&#10;有形固定資産減価償却率該当値テキスト"/>
        <xdr:cNvSpPr txBox="1"/>
      </xdr:nvSpPr>
      <xdr:spPr>
        <a:xfrm>
          <a:off x="16357600" y="173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654" name="楕円 653"/>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73913</xdr:rowOff>
    </xdr:from>
    <xdr:to>
      <xdr:col>85</xdr:col>
      <xdr:colOff>127000</xdr:colOff>
      <xdr:row>102</xdr:row>
      <xdr:rowOff>110489</xdr:rowOff>
    </xdr:to>
    <xdr:cxnSp macro="">
      <xdr:nvCxnSpPr>
        <xdr:cNvPr id="655" name="直線コネクタ 654"/>
        <xdr:cNvCxnSpPr/>
      </xdr:nvCxnSpPr>
      <xdr:spPr>
        <a:xfrm flipV="1">
          <a:off x="15481300" y="1756181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43687</xdr:rowOff>
    </xdr:from>
    <xdr:to>
      <xdr:col>76</xdr:col>
      <xdr:colOff>165100</xdr:colOff>
      <xdr:row>102</xdr:row>
      <xdr:rowOff>145287</xdr:rowOff>
    </xdr:to>
    <xdr:sp macro="" textlink="">
      <xdr:nvSpPr>
        <xdr:cNvPr id="656" name="楕円 655"/>
        <xdr:cNvSpPr/>
      </xdr:nvSpPr>
      <xdr:spPr>
        <a:xfrm>
          <a:off x="14541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94487</xdr:rowOff>
    </xdr:from>
    <xdr:to>
      <xdr:col>81</xdr:col>
      <xdr:colOff>50800</xdr:colOff>
      <xdr:row>102</xdr:row>
      <xdr:rowOff>110489</xdr:rowOff>
    </xdr:to>
    <xdr:cxnSp macro="">
      <xdr:nvCxnSpPr>
        <xdr:cNvPr id="657" name="直線コネクタ 656"/>
        <xdr:cNvCxnSpPr/>
      </xdr:nvCxnSpPr>
      <xdr:spPr>
        <a:xfrm>
          <a:off x="14592300" y="175823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58"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659" name="n_2aveValue【公民館】&#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660" name="n_1mainValue【公民館】&#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161814</xdr:rowOff>
    </xdr:from>
    <xdr:ext cx="405111" cy="259045"/>
    <xdr:sp macro="" textlink="">
      <xdr:nvSpPr>
        <xdr:cNvPr id="661" name="n_2mainValue【公民館】&#10;有形固定資産減価償却率"/>
        <xdr:cNvSpPr txBox="1"/>
      </xdr:nvSpPr>
      <xdr:spPr>
        <a:xfrm>
          <a:off x="14389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5" name="直線コネクタ 68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7" name="直線コネクタ 68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9" name="直線コネクタ 68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90"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1" name="フローチャート: 判断 69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2" name="フローチャート: 判断 69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157480</xdr:rowOff>
    </xdr:from>
    <xdr:to>
      <xdr:col>107</xdr:col>
      <xdr:colOff>101600</xdr:colOff>
      <xdr:row>106</xdr:row>
      <xdr:rowOff>87630</xdr:rowOff>
    </xdr:to>
    <xdr:sp macro="" textlink="">
      <xdr:nvSpPr>
        <xdr:cNvPr id="693" name="フローチャート: 判断 692"/>
        <xdr:cNvSpPr/>
      </xdr:nvSpPr>
      <xdr:spPr>
        <a:xfrm>
          <a:off x="20383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11430</xdr:rowOff>
    </xdr:from>
    <xdr:to>
      <xdr:col>116</xdr:col>
      <xdr:colOff>114300</xdr:colOff>
      <xdr:row>107</xdr:row>
      <xdr:rowOff>113030</xdr:rowOff>
    </xdr:to>
    <xdr:sp macro="" textlink="">
      <xdr:nvSpPr>
        <xdr:cNvPr id="699" name="楕円 698"/>
        <xdr:cNvSpPr/>
      </xdr:nvSpPr>
      <xdr:spPr>
        <a:xfrm>
          <a:off x="221107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161307</xdr:rowOff>
    </xdr:from>
    <xdr:ext cx="469744" cy="259045"/>
    <xdr:sp macro="" textlink="">
      <xdr:nvSpPr>
        <xdr:cNvPr id="700" name="【公民館】&#10;一人当たり面積該当値テキスト"/>
        <xdr:cNvSpPr txBox="1"/>
      </xdr:nvSpPr>
      <xdr:spPr>
        <a:xfrm>
          <a:off x="22199600"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15239</xdr:rowOff>
    </xdr:from>
    <xdr:to>
      <xdr:col>112</xdr:col>
      <xdr:colOff>38100</xdr:colOff>
      <xdr:row>107</xdr:row>
      <xdr:rowOff>116839</xdr:rowOff>
    </xdr:to>
    <xdr:sp macro="" textlink="">
      <xdr:nvSpPr>
        <xdr:cNvPr id="701" name="楕円 700"/>
        <xdr:cNvSpPr/>
      </xdr:nvSpPr>
      <xdr:spPr>
        <a:xfrm>
          <a:off x="21272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62230</xdr:rowOff>
    </xdr:from>
    <xdr:to>
      <xdr:col>116</xdr:col>
      <xdr:colOff>63500</xdr:colOff>
      <xdr:row>107</xdr:row>
      <xdr:rowOff>66039</xdr:rowOff>
    </xdr:to>
    <xdr:cxnSp macro="">
      <xdr:nvCxnSpPr>
        <xdr:cNvPr id="702" name="直線コネクタ 701"/>
        <xdr:cNvCxnSpPr/>
      </xdr:nvCxnSpPr>
      <xdr:spPr>
        <a:xfrm flipV="1">
          <a:off x="21323300" y="18407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19050</xdr:rowOff>
    </xdr:from>
    <xdr:to>
      <xdr:col>107</xdr:col>
      <xdr:colOff>101600</xdr:colOff>
      <xdr:row>107</xdr:row>
      <xdr:rowOff>120650</xdr:rowOff>
    </xdr:to>
    <xdr:sp macro="" textlink="">
      <xdr:nvSpPr>
        <xdr:cNvPr id="703" name="楕円 702"/>
        <xdr:cNvSpPr/>
      </xdr:nvSpPr>
      <xdr:spPr>
        <a:xfrm>
          <a:off x="2038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66039</xdr:rowOff>
    </xdr:from>
    <xdr:to>
      <xdr:col>111</xdr:col>
      <xdr:colOff>177800</xdr:colOff>
      <xdr:row>107</xdr:row>
      <xdr:rowOff>69850</xdr:rowOff>
    </xdr:to>
    <xdr:cxnSp macro="">
      <xdr:nvCxnSpPr>
        <xdr:cNvPr id="704" name="直線コネクタ 703"/>
        <xdr:cNvCxnSpPr/>
      </xdr:nvCxnSpPr>
      <xdr:spPr>
        <a:xfrm flipV="1">
          <a:off x="20434300" y="18411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5"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104157</xdr:rowOff>
    </xdr:from>
    <xdr:ext cx="469744" cy="259045"/>
    <xdr:sp macro="" textlink="">
      <xdr:nvSpPr>
        <xdr:cNvPr id="706" name="n_2aveValue【公民館】&#10;一人当たり面積"/>
        <xdr:cNvSpPr txBox="1"/>
      </xdr:nvSpPr>
      <xdr:spPr>
        <a:xfrm>
          <a:off x="20199427"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107966</xdr:rowOff>
    </xdr:from>
    <xdr:ext cx="469744" cy="259045"/>
    <xdr:sp macro="" textlink="">
      <xdr:nvSpPr>
        <xdr:cNvPr id="707" name="n_1mainValue【公民館】&#10;一人当たり面積"/>
        <xdr:cNvSpPr txBox="1"/>
      </xdr:nvSpPr>
      <xdr:spPr>
        <a:xfrm>
          <a:off x="21075727"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111777</xdr:rowOff>
    </xdr:from>
    <xdr:ext cx="469744" cy="259045"/>
    <xdr:sp macro="" textlink="">
      <xdr:nvSpPr>
        <xdr:cNvPr id="708" name="n_2mainValue【公民館】&#10;一人当たり面積"/>
        <xdr:cNvSpPr txBox="1"/>
      </xdr:nvSpPr>
      <xdr:spPr>
        <a:xfrm>
          <a:off x="2019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は、現・認定こども園が平成２１年度開園と比較的新しいので、有形固定資産減価償却率は類似団体、全国平均、千葉県平均に比して低くなっている。また同様に、道路についても継続的に整備投資（改良等含む）を行ってきたので率は低くなっているが、橋梁、トンネルといった施設は、類似団体、全国平均、千葉県平均と指標的にはあまり差がないが、老朽化の傾向が見て取れる。橋梁、トンネルについては維持管理に多額の費用がかかるうえ、社会インフラとして生活に欠かせないものであるため、方向性を定め、計画的に長寿命化などを検討する必要がある。公営住宅、学校施設、児童館、公民館については、ほぼ耐用年数満了の水準に近づいており、老朽化が著しく、現に不具合が発生した場合の維持管理費用も多額になりつつあるため、利用者の安全、今後の施設利用の動向を鑑みて、早急な施設管理方針（維持管理、長寿命化、スクラップ＆ビルド）を決定する必要がある。面積等指標については概ね、類似団体や、国、県の平均に近傍していることから、法律的な規制などを踏まえた、身の丈に合う適正な水準である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7,067
47.11
4,063,327
3,860,106
153,412
2,569,841
3,233,878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8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145415</xdr:rowOff>
    </xdr:from>
    <xdr:to>
      <xdr:col>24</xdr:col>
      <xdr:colOff>114300</xdr:colOff>
      <xdr:row>56</xdr:row>
      <xdr:rowOff>75565</xdr:rowOff>
    </xdr:to>
    <xdr:sp macro="" textlink="">
      <xdr:nvSpPr>
        <xdr:cNvPr id="88" name="楕円 87"/>
        <xdr:cNvSpPr/>
      </xdr:nvSpPr>
      <xdr:spPr>
        <a:xfrm>
          <a:off x="4584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60342</xdr:rowOff>
    </xdr:from>
    <xdr:ext cx="405111" cy="259045"/>
    <xdr:sp macro="" textlink="">
      <xdr:nvSpPr>
        <xdr:cNvPr id="89" name="【体育館・プール】&#10;有形固定資産減価償却率該当値テキスト"/>
        <xdr:cNvSpPr txBox="1"/>
      </xdr:nvSpPr>
      <xdr:spPr>
        <a:xfrm>
          <a:off x="4673600" y="949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2540</xdr:rowOff>
    </xdr:from>
    <xdr:to>
      <xdr:col>20</xdr:col>
      <xdr:colOff>38100</xdr:colOff>
      <xdr:row>56</xdr:row>
      <xdr:rowOff>104140</xdr:rowOff>
    </xdr:to>
    <xdr:sp macro="" textlink="">
      <xdr:nvSpPr>
        <xdr:cNvPr id="90" name="楕円 89"/>
        <xdr:cNvSpPr/>
      </xdr:nvSpPr>
      <xdr:spPr>
        <a:xfrm>
          <a:off x="3746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24765</xdr:rowOff>
    </xdr:from>
    <xdr:to>
      <xdr:col>24</xdr:col>
      <xdr:colOff>63500</xdr:colOff>
      <xdr:row>56</xdr:row>
      <xdr:rowOff>53340</xdr:rowOff>
    </xdr:to>
    <xdr:cxnSp macro="">
      <xdr:nvCxnSpPr>
        <xdr:cNvPr id="91" name="直線コネクタ 90"/>
        <xdr:cNvCxnSpPr/>
      </xdr:nvCxnSpPr>
      <xdr:spPr>
        <a:xfrm flipV="1">
          <a:off x="3797300" y="96259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141605</xdr:rowOff>
    </xdr:from>
    <xdr:to>
      <xdr:col>15</xdr:col>
      <xdr:colOff>101600</xdr:colOff>
      <xdr:row>56</xdr:row>
      <xdr:rowOff>71755</xdr:rowOff>
    </xdr:to>
    <xdr:sp macro="" textlink="">
      <xdr:nvSpPr>
        <xdr:cNvPr id="92" name="楕円 91"/>
        <xdr:cNvSpPr/>
      </xdr:nvSpPr>
      <xdr:spPr>
        <a:xfrm>
          <a:off x="2857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20955</xdr:rowOff>
    </xdr:from>
    <xdr:to>
      <xdr:col>19</xdr:col>
      <xdr:colOff>177800</xdr:colOff>
      <xdr:row>56</xdr:row>
      <xdr:rowOff>53340</xdr:rowOff>
    </xdr:to>
    <xdr:cxnSp macro="">
      <xdr:nvCxnSpPr>
        <xdr:cNvPr id="93" name="直線コネクタ 92"/>
        <xdr:cNvCxnSpPr/>
      </xdr:nvCxnSpPr>
      <xdr:spPr>
        <a:xfrm>
          <a:off x="2908300" y="9622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120667</xdr:rowOff>
    </xdr:from>
    <xdr:ext cx="405111" cy="259045"/>
    <xdr:sp macro="" textlink="">
      <xdr:nvSpPr>
        <xdr:cNvPr id="94" name="n_1mainValue【体育館・プール】&#10;有形固定資産減価償却率"/>
        <xdr:cNvSpPr txBox="1"/>
      </xdr:nvSpPr>
      <xdr:spPr>
        <a:xfrm>
          <a:off x="35820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88282</xdr:rowOff>
    </xdr:from>
    <xdr:ext cx="405111" cy="259045"/>
    <xdr:sp macro="" textlink="">
      <xdr:nvSpPr>
        <xdr:cNvPr id="95" name="n_2mainValue【体育館・プール】&#10;有形固定資産減価償却率"/>
        <xdr:cNvSpPr txBox="1"/>
      </xdr:nvSpPr>
      <xdr:spPr>
        <a:xfrm>
          <a:off x="27057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20"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59499</xdr:rowOff>
    </xdr:from>
    <xdr:to>
      <xdr:col>46</xdr:col>
      <xdr:colOff>38100</xdr:colOff>
      <xdr:row>61</xdr:row>
      <xdr:rowOff>161099</xdr:rowOff>
    </xdr:to>
    <xdr:sp macro="" textlink="">
      <xdr:nvSpPr>
        <xdr:cNvPr id="124" name="フローチャート: 判断 123"/>
        <xdr:cNvSpPr/>
      </xdr:nvSpPr>
      <xdr:spPr>
        <a:xfrm>
          <a:off x="8699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6176</xdr:rowOff>
    </xdr:from>
    <xdr:ext cx="469744" cy="259045"/>
    <xdr:sp macro="" textlink="">
      <xdr:nvSpPr>
        <xdr:cNvPr id="125" name="n_2aveValue【体育館・プール】&#10;一人当たり面積"/>
        <xdr:cNvSpPr txBox="1"/>
      </xdr:nvSpPr>
      <xdr:spPr>
        <a:xfrm>
          <a:off x="8515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131" name="楕円 130"/>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112793</xdr:rowOff>
    </xdr:from>
    <xdr:ext cx="469744" cy="259045"/>
    <xdr:sp macro="" textlink="">
      <xdr:nvSpPr>
        <xdr:cNvPr id="132" name="【体育館・プール】&#10;一人当たり面積該当値テキスト"/>
        <xdr:cNvSpPr txBox="1"/>
      </xdr:nvSpPr>
      <xdr:spPr>
        <a:xfrm>
          <a:off x="10515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137795</xdr:rowOff>
    </xdr:from>
    <xdr:to>
      <xdr:col>50</xdr:col>
      <xdr:colOff>165100</xdr:colOff>
      <xdr:row>62</xdr:row>
      <xdr:rowOff>67945</xdr:rowOff>
    </xdr:to>
    <xdr:sp macro="" textlink="">
      <xdr:nvSpPr>
        <xdr:cNvPr id="133" name="楕円 132"/>
        <xdr:cNvSpPr/>
      </xdr:nvSpPr>
      <xdr:spPr>
        <a:xfrm>
          <a:off x="958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xdr:rowOff>
    </xdr:from>
    <xdr:to>
      <xdr:col>55</xdr:col>
      <xdr:colOff>0</xdr:colOff>
      <xdr:row>62</xdr:row>
      <xdr:rowOff>17145</xdr:rowOff>
    </xdr:to>
    <xdr:cxnSp macro="">
      <xdr:nvCxnSpPr>
        <xdr:cNvPr id="134" name="直線コネクタ 133"/>
        <xdr:cNvCxnSpPr/>
      </xdr:nvCxnSpPr>
      <xdr:spPr>
        <a:xfrm flipV="1">
          <a:off x="9639300" y="1064361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xdr:rowOff>
    </xdr:from>
    <xdr:to>
      <xdr:col>46</xdr:col>
      <xdr:colOff>38100</xdr:colOff>
      <xdr:row>62</xdr:row>
      <xdr:rowOff>105664</xdr:rowOff>
    </xdr:to>
    <xdr:sp macro="" textlink="">
      <xdr:nvSpPr>
        <xdr:cNvPr id="135" name="楕円 134"/>
        <xdr:cNvSpPr/>
      </xdr:nvSpPr>
      <xdr:spPr>
        <a:xfrm>
          <a:off x="8699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17145</xdr:rowOff>
    </xdr:from>
    <xdr:to>
      <xdr:col>50</xdr:col>
      <xdr:colOff>114300</xdr:colOff>
      <xdr:row>62</xdr:row>
      <xdr:rowOff>54864</xdr:rowOff>
    </xdr:to>
    <xdr:cxnSp macro="">
      <xdr:nvCxnSpPr>
        <xdr:cNvPr id="136" name="直線コネクタ 135"/>
        <xdr:cNvCxnSpPr/>
      </xdr:nvCxnSpPr>
      <xdr:spPr>
        <a:xfrm flipV="1">
          <a:off x="8750300" y="1064704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59072</xdr:rowOff>
    </xdr:from>
    <xdr:ext cx="469744" cy="259045"/>
    <xdr:sp macro="" textlink="">
      <xdr:nvSpPr>
        <xdr:cNvPr id="137" name="n_1mainValue【体育館・プール】&#10;一人当たり面積"/>
        <xdr:cNvSpPr txBox="1"/>
      </xdr:nvSpPr>
      <xdr:spPr>
        <a:xfrm>
          <a:off x="93917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96791</xdr:rowOff>
    </xdr:from>
    <xdr:ext cx="469744" cy="259045"/>
    <xdr:sp macro="" textlink="">
      <xdr:nvSpPr>
        <xdr:cNvPr id="138" name="n_2mainValue【体育館・プール】&#10;一人当たり面積"/>
        <xdr:cNvSpPr txBox="1"/>
      </xdr:nvSpPr>
      <xdr:spPr>
        <a:xfrm>
          <a:off x="8515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168" name="【福祉施設】&#10;有形固定資産減価償却率平均値テキスト"/>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171"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48261</xdr:rowOff>
    </xdr:from>
    <xdr:to>
      <xdr:col>15</xdr:col>
      <xdr:colOff>101600</xdr:colOff>
      <xdr:row>83</xdr:row>
      <xdr:rowOff>149861</xdr:rowOff>
    </xdr:to>
    <xdr:sp macro="" textlink="">
      <xdr:nvSpPr>
        <xdr:cNvPr id="172" name="フローチャート: 判断 171"/>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166388</xdr:rowOff>
    </xdr:from>
    <xdr:ext cx="405111" cy="259045"/>
    <xdr:sp macro="" textlink="">
      <xdr:nvSpPr>
        <xdr:cNvPr id="173" name="n_2aveValue【福祉施設】&#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23495</xdr:rowOff>
    </xdr:from>
    <xdr:to>
      <xdr:col>24</xdr:col>
      <xdr:colOff>114300</xdr:colOff>
      <xdr:row>85</xdr:row>
      <xdr:rowOff>125095</xdr:rowOff>
    </xdr:to>
    <xdr:sp macro="" textlink="">
      <xdr:nvSpPr>
        <xdr:cNvPr id="179" name="楕円 178"/>
        <xdr:cNvSpPr/>
      </xdr:nvSpPr>
      <xdr:spPr>
        <a:xfrm>
          <a:off x="4584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109872</xdr:rowOff>
    </xdr:from>
    <xdr:ext cx="405111" cy="259045"/>
    <xdr:sp macro="" textlink="">
      <xdr:nvSpPr>
        <xdr:cNvPr id="180" name="【福祉施設】&#10;有形固定資産減価償却率該当値テキスト"/>
        <xdr:cNvSpPr txBox="1"/>
      </xdr:nvSpPr>
      <xdr:spPr>
        <a:xfrm>
          <a:off x="4673600" y="1451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181" name="楕円 180"/>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74295</xdr:rowOff>
    </xdr:from>
    <xdr:to>
      <xdr:col>24</xdr:col>
      <xdr:colOff>63500</xdr:colOff>
      <xdr:row>85</xdr:row>
      <xdr:rowOff>118111</xdr:rowOff>
    </xdr:to>
    <xdr:cxnSp macro="">
      <xdr:nvCxnSpPr>
        <xdr:cNvPr id="182" name="直線コネクタ 181"/>
        <xdr:cNvCxnSpPr/>
      </xdr:nvCxnSpPr>
      <xdr:spPr>
        <a:xfrm flipV="1">
          <a:off x="3797300" y="146475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183" name="楕円 182"/>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85</xdr:row>
      <xdr:rowOff>118111</xdr:rowOff>
    </xdr:to>
    <xdr:cxnSp macro="">
      <xdr:nvCxnSpPr>
        <xdr:cNvPr id="184" name="直線コネクタ 183"/>
        <xdr:cNvCxnSpPr/>
      </xdr:nvCxnSpPr>
      <xdr:spPr>
        <a:xfrm>
          <a:off x="2908300" y="14342745"/>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160038</xdr:rowOff>
    </xdr:from>
    <xdr:ext cx="405111" cy="259045"/>
    <xdr:sp macro="" textlink="">
      <xdr:nvSpPr>
        <xdr:cNvPr id="185" name="n_1mainValue【福祉施設】&#10;有形固定資産減価償却率"/>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186" name="n_2mainValue【福祉施設】&#10;有形固定資産減価償却率"/>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15"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1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125730</xdr:rowOff>
    </xdr:from>
    <xdr:to>
      <xdr:col>46</xdr:col>
      <xdr:colOff>38100</xdr:colOff>
      <xdr:row>85</xdr:row>
      <xdr:rowOff>55880</xdr:rowOff>
    </xdr:to>
    <xdr:sp macro="" textlink="">
      <xdr:nvSpPr>
        <xdr:cNvPr id="219" name="フローチャート: 判断 218"/>
        <xdr:cNvSpPr/>
      </xdr:nvSpPr>
      <xdr:spPr>
        <a:xfrm>
          <a:off x="8699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47007</xdr:rowOff>
    </xdr:from>
    <xdr:ext cx="469744" cy="259045"/>
    <xdr:sp macro="" textlink="">
      <xdr:nvSpPr>
        <xdr:cNvPr id="220" name="n_2aveValue【福祉施設】&#10;一人当たり面積"/>
        <xdr:cNvSpPr txBox="1"/>
      </xdr:nvSpPr>
      <xdr:spPr>
        <a:xfrm>
          <a:off x="8515427"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77470</xdr:rowOff>
    </xdr:from>
    <xdr:to>
      <xdr:col>55</xdr:col>
      <xdr:colOff>50800</xdr:colOff>
      <xdr:row>85</xdr:row>
      <xdr:rowOff>7620</xdr:rowOff>
    </xdr:to>
    <xdr:sp macro="" textlink="">
      <xdr:nvSpPr>
        <xdr:cNvPr id="226" name="楕円 225"/>
        <xdr:cNvSpPr/>
      </xdr:nvSpPr>
      <xdr:spPr>
        <a:xfrm>
          <a:off x="104267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55897</xdr:rowOff>
    </xdr:from>
    <xdr:ext cx="469744" cy="259045"/>
    <xdr:sp macro="" textlink="">
      <xdr:nvSpPr>
        <xdr:cNvPr id="227" name="【福祉施設】&#10;一人当たり面積該当値テキスト"/>
        <xdr:cNvSpPr txBox="1"/>
      </xdr:nvSpPr>
      <xdr:spPr>
        <a:xfrm>
          <a:off x="10515600"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228" name="楕円 227"/>
        <xdr:cNvSpPr/>
      </xdr:nvSpPr>
      <xdr:spPr>
        <a:xfrm>
          <a:off x="958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128270</xdr:rowOff>
    </xdr:from>
    <xdr:to>
      <xdr:col>55</xdr:col>
      <xdr:colOff>0</xdr:colOff>
      <xdr:row>84</xdr:row>
      <xdr:rowOff>133350</xdr:rowOff>
    </xdr:to>
    <xdr:cxnSp macro="">
      <xdr:nvCxnSpPr>
        <xdr:cNvPr id="229" name="直線コネクタ 228"/>
        <xdr:cNvCxnSpPr/>
      </xdr:nvCxnSpPr>
      <xdr:spPr>
        <a:xfrm flipV="1">
          <a:off x="9639300" y="145300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81280</xdr:rowOff>
    </xdr:from>
    <xdr:to>
      <xdr:col>46</xdr:col>
      <xdr:colOff>38100</xdr:colOff>
      <xdr:row>85</xdr:row>
      <xdr:rowOff>11430</xdr:rowOff>
    </xdr:to>
    <xdr:sp macro="" textlink="">
      <xdr:nvSpPr>
        <xdr:cNvPr id="230" name="楕円 229"/>
        <xdr:cNvSpPr/>
      </xdr:nvSpPr>
      <xdr:spPr>
        <a:xfrm>
          <a:off x="8699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132080</xdr:rowOff>
    </xdr:from>
    <xdr:to>
      <xdr:col>50</xdr:col>
      <xdr:colOff>114300</xdr:colOff>
      <xdr:row>84</xdr:row>
      <xdr:rowOff>133350</xdr:rowOff>
    </xdr:to>
    <xdr:cxnSp macro="">
      <xdr:nvCxnSpPr>
        <xdr:cNvPr id="231" name="直線コネクタ 230"/>
        <xdr:cNvCxnSpPr/>
      </xdr:nvCxnSpPr>
      <xdr:spPr>
        <a:xfrm>
          <a:off x="8750300" y="14533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3827</xdr:rowOff>
    </xdr:from>
    <xdr:ext cx="469744" cy="259045"/>
    <xdr:sp macro="" textlink="">
      <xdr:nvSpPr>
        <xdr:cNvPr id="232" name="n_1mainValue【福祉施設】&#10;一人当たり面積"/>
        <xdr:cNvSpPr txBox="1"/>
      </xdr:nvSpPr>
      <xdr:spPr>
        <a:xfrm>
          <a:off x="9391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27957</xdr:rowOff>
    </xdr:from>
    <xdr:ext cx="469744" cy="259045"/>
    <xdr:sp macro="" textlink="">
      <xdr:nvSpPr>
        <xdr:cNvPr id="233" name="n_2mainValue【福祉施設】&#10;一人当たり面積"/>
        <xdr:cNvSpPr txBox="1"/>
      </xdr:nvSpPr>
      <xdr:spPr>
        <a:xfrm>
          <a:off x="8515427"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0" name="直線コネクタ 2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1" name="テキスト ボックス 2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2" name="直線コネクタ 2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3" name="テキスト ボックス 2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4" name="直線コネクタ 2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5" name="テキスト ボックス 2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6" name="直線コネクタ 2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7" name="テキスト ボックス 2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8" name="直線コネクタ 2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9" name="テキスト ボックス 2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0" name="直線コネクタ 2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1" name="テキスト ボックス 2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75" name="直線コネクタ 27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7" name="直線コネクタ 2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7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79" name="直線コネクタ 27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167476</xdr:rowOff>
    </xdr:from>
    <xdr:ext cx="405111" cy="259045"/>
    <xdr:sp macro="" textlink="">
      <xdr:nvSpPr>
        <xdr:cNvPr id="280" name="【一般廃棄物処理施設】&#10;有形固定資産減価償却率平均値テキスト"/>
        <xdr:cNvSpPr txBox="1"/>
      </xdr:nvSpPr>
      <xdr:spPr>
        <a:xfrm>
          <a:off x="16357600" y="6168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81" name="フローチャート: 判断 28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82" name="フローチャート: 判断 28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283"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66222</xdr:rowOff>
    </xdr:from>
    <xdr:to>
      <xdr:col>76</xdr:col>
      <xdr:colOff>165100</xdr:colOff>
      <xdr:row>36</xdr:row>
      <xdr:rowOff>167822</xdr:rowOff>
    </xdr:to>
    <xdr:sp macro="" textlink="">
      <xdr:nvSpPr>
        <xdr:cNvPr id="284" name="フローチャート: 判断 283"/>
        <xdr:cNvSpPr/>
      </xdr:nvSpPr>
      <xdr:spPr>
        <a:xfrm>
          <a:off x="145415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12899</xdr:rowOff>
    </xdr:from>
    <xdr:ext cx="405111" cy="259045"/>
    <xdr:sp macro="" textlink="">
      <xdr:nvSpPr>
        <xdr:cNvPr id="285" name="n_2aveValue【一般廃棄物処理施設】&#10;有形固定資産減価償却率"/>
        <xdr:cNvSpPr txBox="1"/>
      </xdr:nvSpPr>
      <xdr:spPr>
        <a:xfrm>
          <a:off x="14389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6" name="テキスト ボックス 2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91" name="楕円 290"/>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292" name="【一般廃棄物処理施設】&#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293" name="楕円 292"/>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30480</xdr:rowOff>
    </xdr:to>
    <xdr:cxnSp macro="">
      <xdr:nvCxnSpPr>
        <xdr:cNvPr id="294" name="直線コネクタ 293"/>
        <xdr:cNvCxnSpPr/>
      </xdr:nvCxnSpPr>
      <xdr:spPr>
        <a:xfrm>
          <a:off x="15481300" y="649169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295" name="楕円 294"/>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37</xdr:row>
      <xdr:rowOff>148046</xdr:rowOff>
    </xdr:to>
    <xdr:cxnSp macro="">
      <xdr:nvCxnSpPr>
        <xdr:cNvPr id="296" name="直線コネクタ 295"/>
        <xdr:cNvCxnSpPr/>
      </xdr:nvCxnSpPr>
      <xdr:spPr>
        <a:xfrm>
          <a:off x="14592300" y="64867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18523</xdr:rowOff>
    </xdr:from>
    <xdr:ext cx="405111" cy="259045"/>
    <xdr:sp macro="" textlink="">
      <xdr:nvSpPr>
        <xdr:cNvPr id="297" name="n_1mainValue【一般廃棄物処理施設】&#10;有形固定資産減価償却率"/>
        <xdr:cNvSpPr txBox="1"/>
      </xdr:nvSpPr>
      <xdr:spPr>
        <a:xfrm>
          <a:off x="15266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13624</xdr:rowOff>
    </xdr:from>
    <xdr:ext cx="405111" cy="259045"/>
    <xdr:sp macro="" textlink="">
      <xdr:nvSpPr>
        <xdr:cNvPr id="298" name="n_2mainValue【一般廃棄物処理施設】&#10;有形固定資産減価償却率"/>
        <xdr:cNvSpPr txBox="1"/>
      </xdr:nvSpPr>
      <xdr:spPr>
        <a:xfrm>
          <a:off x="14389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9" name="直線コネクタ 3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0" name="テキスト ボックス 3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1" name="直線コネクタ 3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2" name="テキスト ボックス 3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3" name="直線コネクタ 3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4" name="テキスト ボックス 3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5" name="直線コネクタ 3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6" name="テキスト ボックス 3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8" name="テキスト ボックス 3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20" name="直線コネクタ 319"/>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21"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22" name="直線コネクタ 321"/>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23"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24" name="直線コネクタ 323"/>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25"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26" name="フローチャート: 判断 325"/>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27" name="フローチャート: 判断 326"/>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328"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32075</xdr:rowOff>
    </xdr:from>
    <xdr:to>
      <xdr:col>107</xdr:col>
      <xdr:colOff>101600</xdr:colOff>
      <xdr:row>40</xdr:row>
      <xdr:rowOff>133675</xdr:rowOff>
    </xdr:to>
    <xdr:sp macro="" textlink="">
      <xdr:nvSpPr>
        <xdr:cNvPr id="329" name="フローチャート: 判断 328"/>
        <xdr:cNvSpPr/>
      </xdr:nvSpPr>
      <xdr:spPr>
        <a:xfrm>
          <a:off x="20383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124802</xdr:rowOff>
    </xdr:from>
    <xdr:ext cx="534377" cy="259045"/>
    <xdr:sp macro="" textlink="">
      <xdr:nvSpPr>
        <xdr:cNvPr id="330" name="n_2aveValue【一般廃棄物処理施設】&#10;一人当たり有形固定資産（償却資産）額"/>
        <xdr:cNvSpPr txBox="1"/>
      </xdr:nvSpPr>
      <xdr:spPr>
        <a:xfrm>
          <a:off x="20167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165580</xdr:rowOff>
    </xdr:from>
    <xdr:to>
      <xdr:col>116</xdr:col>
      <xdr:colOff>114300</xdr:colOff>
      <xdr:row>39</xdr:row>
      <xdr:rowOff>95730</xdr:rowOff>
    </xdr:to>
    <xdr:sp macro="" textlink="">
      <xdr:nvSpPr>
        <xdr:cNvPr id="336" name="楕円 335"/>
        <xdr:cNvSpPr/>
      </xdr:nvSpPr>
      <xdr:spPr>
        <a:xfrm>
          <a:off x="22110700" y="66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17007</xdr:rowOff>
    </xdr:from>
    <xdr:ext cx="599010" cy="259045"/>
    <xdr:sp macro="" textlink="">
      <xdr:nvSpPr>
        <xdr:cNvPr id="337" name="【一般廃棄物処理施設】&#10;一人当たり有形固定資産（償却資産）額該当値テキスト"/>
        <xdr:cNvSpPr txBox="1"/>
      </xdr:nvSpPr>
      <xdr:spPr>
        <a:xfrm>
          <a:off x="22199600" y="653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18979</xdr:rowOff>
    </xdr:from>
    <xdr:to>
      <xdr:col>112</xdr:col>
      <xdr:colOff>38100</xdr:colOff>
      <xdr:row>39</xdr:row>
      <xdr:rowOff>120579</xdr:rowOff>
    </xdr:to>
    <xdr:sp macro="" textlink="">
      <xdr:nvSpPr>
        <xdr:cNvPr id="338" name="楕円 337"/>
        <xdr:cNvSpPr/>
      </xdr:nvSpPr>
      <xdr:spPr>
        <a:xfrm>
          <a:off x="21272500" y="6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44930</xdr:rowOff>
    </xdr:from>
    <xdr:to>
      <xdr:col>116</xdr:col>
      <xdr:colOff>63500</xdr:colOff>
      <xdr:row>39</xdr:row>
      <xdr:rowOff>69779</xdr:rowOff>
    </xdr:to>
    <xdr:cxnSp macro="">
      <xdr:nvCxnSpPr>
        <xdr:cNvPr id="339" name="直線コネクタ 338"/>
        <xdr:cNvCxnSpPr/>
      </xdr:nvCxnSpPr>
      <xdr:spPr>
        <a:xfrm flipV="1">
          <a:off x="21323300" y="6731480"/>
          <a:ext cx="8382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91237</xdr:rowOff>
    </xdr:from>
    <xdr:to>
      <xdr:col>107</xdr:col>
      <xdr:colOff>101600</xdr:colOff>
      <xdr:row>39</xdr:row>
      <xdr:rowOff>21387</xdr:rowOff>
    </xdr:to>
    <xdr:sp macro="" textlink="">
      <xdr:nvSpPr>
        <xdr:cNvPr id="340" name="楕円 339"/>
        <xdr:cNvSpPr/>
      </xdr:nvSpPr>
      <xdr:spPr>
        <a:xfrm>
          <a:off x="20383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142037</xdr:rowOff>
    </xdr:from>
    <xdr:to>
      <xdr:col>111</xdr:col>
      <xdr:colOff>177800</xdr:colOff>
      <xdr:row>39</xdr:row>
      <xdr:rowOff>69779</xdr:rowOff>
    </xdr:to>
    <xdr:cxnSp macro="">
      <xdr:nvCxnSpPr>
        <xdr:cNvPr id="341" name="直線コネクタ 340"/>
        <xdr:cNvCxnSpPr/>
      </xdr:nvCxnSpPr>
      <xdr:spPr>
        <a:xfrm>
          <a:off x="20434300" y="6657137"/>
          <a:ext cx="889000" cy="9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137106</xdr:rowOff>
    </xdr:from>
    <xdr:ext cx="599010" cy="259045"/>
    <xdr:sp macro="" textlink="">
      <xdr:nvSpPr>
        <xdr:cNvPr id="342" name="n_1mainValue【一般廃棄物処理施設】&#10;一人当たり有形固定資産（償却資産）額"/>
        <xdr:cNvSpPr txBox="1"/>
      </xdr:nvSpPr>
      <xdr:spPr>
        <a:xfrm>
          <a:off x="21011095" y="648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37914</xdr:rowOff>
    </xdr:from>
    <xdr:ext cx="599010" cy="259045"/>
    <xdr:sp macro="" textlink="">
      <xdr:nvSpPr>
        <xdr:cNvPr id="343" name="n_2mainValue【一般廃棄物処理施設】&#10;一人当たり有形固定資産（償却資産）額"/>
        <xdr:cNvSpPr txBox="1"/>
      </xdr:nvSpPr>
      <xdr:spPr>
        <a:xfrm>
          <a:off x="20134795" y="638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6" name="テキスト ボックス 3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68" name="直線コネクタ 367"/>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69"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70" name="直線コネクタ 369"/>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71"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72" name="直線コネクタ 371"/>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373" name="【保健センター・保健所】&#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74" name="フローチャート: 判断 373"/>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75" name="フローチャート: 判断 374"/>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376"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128270</xdr:rowOff>
    </xdr:from>
    <xdr:to>
      <xdr:col>76</xdr:col>
      <xdr:colOff>165100</xdr:colOff>
      <xdr:row>61</xdr:row>
      <xdr:rowOff>58420</xdr:rowOff>
    </xdr:to>
    <xdr:sp macro="" textlink="">
      <xdr:nvSpPr>
        <xdr:cNvPr id="377" name="フローチャート: 判断 376"/>
        <xdr:cNvSpPr/>
      </xdr:nvSpPr>
      <xdr:spPr>
        <a:xfrm>
          <a:off x="14541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49547</xdr:rowOff>
    </xdr:from>
    <xdr:ext cx="405111" cy="259045"/>
    <xdr:sp macro="" textlink="">
      <xdr:nvSpPr>
        <xdr:cNvPr id="378" name="n_2aveValue【保健センター・保健所】&#10;有形固定資産減価償却率"/>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384" name="楕円 383"/>
        <xdr:cNvSpPr/>
      </xdr:nvSpPr>
      <xdr:spPr>
        <a:xfrm>
          <a:off x="16268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67327</xdr:rowOff>
    </xdr:from>
    <xdr:ext cx="405111" cy="259045"/>
    <xdr:sp macro="" textlink="">
      <xdr:nvSpPr>
        <xdr:cNvPr id="385" name="【保健センター・保健所】&#10;有形固定資産減価償却率該当値テキスト"/>
        <xdr:cNvSpPr txBox="1"/>
      </xdr:nvSpPr>
      <xdr:spPr>
        <a:xfrm>
          <a:off x="1635760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386" name="楕円 385"/>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95250</xdr:rowOff>
    </xdr:from>
    <xdr:to>
      <xdr:col>85</xdr:col>
      <xdr:colOff>127000</xdr:colOff>
      <xdr:row>56</xdr:row>
      <xdr:rowOff>152400</xdr:rowOff>
    </xdr:to>
    <xdr:cxnSp macro="">
      <xdr:nvCxnSpPr>
        <xdr:cNvPr id="387" name="直線コネクタ 386"/>
        <xdr:cNvCxnSpPr/>
      </xdr:nvCxnSpPr>
      <xdr:spPr>
        <a:xfrm flipV="1">
          <a:off x="15481300" y="9696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101600</xdr:rowOff>
    </xdr:from>
    <xdr:to>
      <xdr:col>76</xdr:col>
      <xdr:colOff>165100</xdr:colOff>
      <xdr:row>57</xdr:row>
      <xdr:rowOff>31750</xdr:rowOff>
    </xdr:to>
    <xdr:sp macro="" textlink="">
      <xdr:nvSpPr>
        <xdr:cNvPr id="388" name="楕円 387"/>
        <xdr:cNvSpPr/>
      </xdr:nvSpPr>
      <xdr:spPr>
        <a:xfrm>
          <a:off x="14541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56</xdr:row>
      <xdr:rowOff>152400</xdr:rowOff>
    </xdr:to>
    <xdr:cxnSp macro="">
      <xdr:nvCxnSpPr>
        <xdr:cNvPr id="389" name="直線コネクタ 388"/>
        <xdr:cNvCxnSpPr/>
      </xdr:nvCxnSpPr>
      <xdr:spPr>
        <a:xfrm>
          <a:off x="14592300" y="975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48277</xdr:rowOff>
    </xdr:from>
    <xdr:ext cx="405111" cy="259045"/>
    <xdr:sp macro="" textlink="">
      <xdr:nvSpPr>
        <xdr:cNvPr id="390" name="n_1mainValue【保健センター・保健所】&#10;有形固定資産減価償却率"/>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48277</xdr:rowOff>
    </xdr:from>
    <xdr:ext cx="405111" cy="259045"/>
    <xdr:sp macro="" textlink="">
      <xdr:nvSpPr>
        <xdr:cNvPr id="391" name="n_2mainValue【保健センター・保健所】&#10;有形固定資産減価償却率"/>
        <xdr:cNvSpPr txBox="1"/>
      </xdr:nvSpPr>
      <xdr:spPr>
        <a:xfrm>
          <a:off x="14389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1" name="テキスト ボックス 4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3" name="テキスト ボックス 4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17" name="直線コネクタ 416"/>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18"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19" name="直線コネクタ 41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20"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21" name="直線コネクタ 420"/>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422"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23" name="フローチャート: 判断 422"/>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24" name="フローチャート: 判断 423"/>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425"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426" name="フローチャート: 判断 425"/>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170197</xdr:rowOff>
    </xdr:from>
    <xdr:ext cx="469744" cy="259045"/>
    <xdr:sp macro="" textlink="">
      <xdr:nvSpPr>
        <xdr:cNvPr id="427"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433" name="楕円 432"/>
        <xdr:cNvSpPr/>
      </xdr:nvSpPr>
      <xdr:spPr>
        <a:xfrm>
          <a:off x="22110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60070</xdr:rowOff>
    </xdr:from>
    <xdr:ext cx="469744" cy="259045"/>
    <xdr:sp macro="" textlink="">
      <xdr:nvSpPr>
        <xdr:cNvPr id="434" name="【保健センター・保健所】&#10;一人当たり面積該当値テキスト"/>
        <xdr:cNvSpPr txBox="1"/>
      </xdr:nvSpPr>
      <xdr:spPr>
        <a:xfrm>
          <a:off x="22199600" y="1068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148409</xdr:rowOff>
    </xdr:from>
    <xdr:to>
      <xdr:col>112</xdr:col>
      <xdr:colOff>38100</xdr:colOff>
      <xdr:row>63</xdr:row>
      <xdr:rowOff>78559</xdr:rowOff>
    </xdr:to>
    <xdr:sp macro="" textlink="">
      <xdr:nvSpPr>
        <xdr:cNvPr id="435" name="楕円 434"/>
        <xdr:cNvSpPr/>
      </xdr:nvSpPr>
      <xdr:spPr>
        <a:xfrm>
          <a:off x="21272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27759</xdr:rowOff>
    </xdr:to>
    <xdr:cxnSp macro="">
      <xdr:nvCxnSpPr>
        <xdr:cNvPr id="436" name="直線コネクタ 435"/>
        <xdr:cNvCxnSpPr/>
      </xdr:nvCxnSpPr>
      <xdr:spPr>
        <a:xfrm flipV="1">
          <a:off x="21323300" y="108258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437" name="楕円 436"/>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27759</xdr:rowOff>
    </xdr:from>
    <xdr:to>
      <xdr:col>111</xdr:col>
      <xdr:colOff>177800</xdr:colOff>
      <xdr:row>63</xdr:row>
      <xdr:rowOff>34290</xdr:rowOff>
    </xdr:to>
    <xdr:cxnSp macro="">
      <xdr:nvCxnSpPr>
        <xdr:cNvPr id="438" name="直線コネクタ 437"/>
        <xdr:cNvCxnSpPr/>
      </xdr:nvCxnSpPr>
      <xdr:spPr>
        <a:xfrm flipV="1">
          <a:off x="20434300" y="1082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69686</xdr:rowOff>
    </xdr:from>
    <xdr:ext cx="469744" cy="259045"/>
    <xdr:sp macro="" textlink="">
      <xdr:nvSpPr>
        <xdr:cNvPr id="439" name="n_1mainValue【保健センター・保健所】&#10;一人当たり面積"/>
        <xdr:cNvSpPr txBox="1"/>
      </xdr:nvSpPr>
      <xdr:spPr>
        <a:xfrm>
          <a:off x="210757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440"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66" name="直線コネクタ 465"/>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67"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68" name="直線コネクタ 467"/>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0" name="直線コネクタ 46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471" name="【消防施設】&#10;有形固定資産減価償却率平均値テキスト"/>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72" name="フローチャート: 判断 471"/>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73" name="フローチャート: 判断 472"/>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74"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75" name="フローチャート: 判断 474"/>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76"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482" name="楕円 481"/>
        <xdr:cNvSpPr/>
      </xdr:nvSpPr>
      <xdr:spPr>
        <a:xfrm>
          <a:off x="16268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150240</xdr:rowOff>
    </xdr:from>
    <xdr:ext cx="405111" cy="259045"/>
    <xdr:sp macro="" textlink="">
      <xdr:nvSpPr>
        <xdr:cNvPr id="483" name="【消防施設】&#10;有形固定資産減価償却率該当値テキスト"/>
        <xdr:cNvSpPr txBox="1"/>
      </xdr:nvSpPr>
      <xdr:spPr>
        <a:xfrm>
          <a:off x="16357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484" name="楕円 483"/>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154032</xdr:rowOff>
    </xdr:from>
    <xdr:to>
      <xdr:col>85</xdr:col>
      <xdr:colOff>127000</xdr:colOff>
      <xdr:row>83</xdr:row>
      <xdr:rowOff>51163</xdr:rowOff>
    </xdr:to>
    <xdr:cxnSp macro="">
      <xdr:nvCxnSpPr>
        <xdr:cNvPr id="485" name="直線コネクタ 484"/>
        <xdr:cNvCxnSpPr/>
      </xdr:nvCxnSpPr>
      <xdr:spPr>
        <a:xfrm>
          <a:off x="15481300" y="142129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86" name="楕円 485"/>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26670</xdr:rowOff>
    </xdr:to>
    <xdr:cxnSp macro="">
      <xdr:nvCxnSpPr>
        <xdr:cNvPr id="487" name="直線コネクタ 486"/>
        <xdr:cNvCxnSpPr/>
      </xdr:nvCxnSpPr>
      <xdr:spPr>
        <a:xfrm flipV="1">
          <a:off x="14592300" y="142129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488"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489"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0" name="直線コネクタ 4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1" name="テキスト ボックス 5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2" name="直線コネクタ 5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3" name="テキスト ボックス 5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4" name="直線コネクタ 5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5" name="テキスト ボックス 5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6" name="直線コネクタ 5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7" name="テキスト ボックス 5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8" name="直線コネクタ 5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9" name="テキスト ボックス 5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0" name="直線コネクタ 5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1" name="テキスト ボックス 5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15" name="直線コネクタ 514"/>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16"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17" name="直線コネクタ 516"/>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18"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19" name="直線コネクタ 518"/>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520"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21" name="フローチャート: 判断 520"/>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22" name="フローチャート: 判断 521"/>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523"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36286</xdr:rowOff>
    </xdr:from>
    <xdr:to>
      <xdr:col>107</xdr:col>
      <xdr:colOff>101600</xdr:colOff>
      <xdr:row>84</xdr:row>
      <xdr:rowOff>137886</xdr:rowOff>
    </xdr:to>
    <xdr:sp macro="" textlink="">
      <xdr:nvSpPr>
        <xdr:cNvPr id="524" name="フローチャート: 判断 523"/>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154413</xdr:rowOff>
    </xdr:from>
    <xdr:ext cx="469744" cy="259045"/>
    <xdr:sp macro="" textlink="">
      <xdr:nvSpPr>
        <xdr:cNvPr id="525" name="n_2aveValue【消防施設】&#10;一人当たり面積"/>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31" name="楕円 530"/>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532" name="【消防施設】&#10;一人当たり面積該当値テキスト"/>
        <xdr:cNvSpPr txBox="1"/>
      </xdr:nvSpPr>
      <xdr:spPr>
        <a:xfrm>
          <a:off x="22199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73842</xdr:rowOff>
    </xdr:from>
    <xdr:to>
      <xdr:col>112</xdr:col>
      <xdr:colOff>38100</xdr:colOff>
      <xdr:row>86</xdr:row>
      <xdr:rowOff>3992</xdr:rowOff>
    </xdr:to>
    <xdr:sp macro="" textlink="">
      <xdr:nvSpPr>
        <xdr:cNvPr id="533" name="楕円 532"/>
        <xdr:cNvSpPr/>
      </xdr:nvSpPr>
      <xdr:spPr>
        <a:xfrm>
          <a:off x="21272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124642</xdr:rowOff>
    </xdr:to>
    <xdr:cxnSp macro="">
      <xdr:nvCxnSpPr>
        <xdr:cNvPr id="534" name="直線コネクタ 533"/>
        <xdr:cNvCxnSpPr/>
      </xdr:nvCxnSpPr>
      <xdr:spPr>
        <a:xfrm flipV="1">
          <a:off x="21323300" y="1458685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80373</xdr:rowOff>
    </xdr:from>
    <xdr:to>
      <xdr:col>107</xdr:col>
      <xdr:colOff>101600</xdr:colOff>
      <xdr:row>86</xdr:row>
      <xdr:rowOff>10523</xdr:rowOff>
    </xdr:to>
    <xdr:sp macro="" textlink="">
      <xdr:nvSpPr>
        <xdr:cNvPr id="535" name="楕円 534"/>
        <xdr:cNvSpPr/>
      </xdr:nvSpPr>
      <xdr:spPr>
        <a:xfrm>
          <a:off x="2038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124642</xdr:rowOff>
    </xdr:from>
    <xdr:to>
      <xdr:col>111</xdr:col>
      <xdr:colOff>177800</xdr:colOff>
      <xdr:row>85</xdr:row>
      <xdr:rowOff>131173</xdr:rowOff>
    </xdr:to>
    <xdr:cxnSp macro="">
      <xdr:nvCxnSpPr>
        <xdr:cNvPr id="536" name="直線コネクタ 535"/>
        <xdr:cNvCxnSpPr/>
      </xdr:nvCxnSpPr>
      <xdr:spPr>
        <a:xfrm flipV="1">
          <a:off x="20434300" y="146978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166569</xdr:rowOff>
    </xdr:from>
    <xdr:ext cx="469744" cy="259045"/>
    <xdr:sp macro="" textlink="">
      <xdr:nvSpPr>
        <xdr:cNvPr id="537" name="n_1mainValue【消防施設】&#10;一人当たり面積"/>
        <xdr:cNvSpPr txBox="1"/>
      </xdr:nvSpPr>
      <xdr:spPr>
        <a:xfrm>
          <a:off x="210757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1650</xdr:rowOff>
    </xdr:from>
    <xdr:ext cx="469744" cy="259045"/>
    <xdr:sp macro="" textlink="">
      <xdr:nvSpPr>
        <xdr:cNvPr id="538" name="n_2mainValue【消防施設】&#10;一人当たり面積"/>
        <xdr:cNvSpPr txBox="1"/>
      </xdr:nvSpPr>
      <xdr:spPr>
        <a:xfrm>
          <a:off x="20199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9" name="テキスト ボックス 5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1" name="テキスト ボックス 5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9" name="テキスト ボックス 5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38100</xdr:rowOff>
    </xdr:to>
    <xdr:cxnSp macro="">
      <xdr:nvCxnSpPr>
        <xdr:cNvPr id="563" name="直線コネクタ 562"/>
        <xdr:cNvCxnSpPr/>
      </xdr:nvCxnSpPr>
      <xdr:spPr>
        <a:xfrm flipV="1">
          <a:off x="16318864" y="171450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41927</xdr:rowOff>
    </xdr:from>
    <xdr:ext cx="405111" cy="259045"/>
    <xdr:sp macro="" textlink="">
      <xdr:nvSpPr>
        <xdr:cNvPr id="564" name="【庁舎】&#10;有形固定資産減価償却率最小値テキスト"/>
        <xdr:cNvSpPr txBox="1"/>
      </xdr:nvSpPr>
      <xdr:spPr>
        <a:xfrm>
          <a:off x="16357600"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38100</xdr:rowOff>
    </xdr:from>
    <xdr:to>
      <xdr:col>86</xdr:col>
      <xdr:colOff>25400</xdr:colOff>
      <xdr:row>107</xdr:row>
      <xdr:rowOff>38100</xdr:rowOff>
    </xdr:to>
    <xdr:cxnSp macro="">
      <xdr:nvCxnSpPr>
        <xdr:cNvPr id="565" name="直線コネクタ 564"/>
        <xdr:cNvCxnSpPr/>
      </xdr:nvCxnSpPr>
      <xdr:spPr>
        <a:xfrm>
          <a:off x="16230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568" name="【庁舎】&#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569" name="フローチャート: 判断 568"/>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570" name="フローチャート: 判断 569"/>
        <xdr:cNvSpPr/>
      </xdr:nvSpPr>
      <xdr:spPr>
        <a:xfrm>
          <a:off x="15430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652</xdr:rowOff>
    </xdr:from>
    <xdr:ext cx="405111" cy="259045"/>
    <xdr:sp macro="" textlink="">
      <xdr:nvSpPr>
        <xdr:cNvPr id="571" name="n_1aveValue【庁舎】&#10;有形固定資産減価償却率"/>
        <xdr:cNvSpPr txBox="1"/>
      </xdr:nvSpPr>
      <xdr:spPr>
        <a:xfrm>
          <a:off x="152660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74930</xdr:rowOff>
    </xdr:from>
    <xdr:to>
      <xdr:col>76</xdr:col>
      <xdr:colOff>165100</xdr:colOff>
      <xdr:row>105</xdr:row>
      <xdr:rowOff>5080</xdr:rowOff>
    </xdr:to>
    <xdr:sp macro="" textlink="">
      <xdr:nvSpPr>
        <xdr:cNvPr id="572" name="フローチャート: 判断 571"/>
        <xdr:cNvSpPr/>
      </xdr:nvSpPr>
      <xdr:spPr>
        <a:xfrm>
          <a:off x="14541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21607</xdr:rowOff>
    </xdr:from>
    <xdr:ext cx="405111" cy="259045"/>
    <xdr:sp macro="" textlink="">
      <xdr:nvSpPr>
        <xdr:cNvPr id="573" name="n_2aveValue【庁舎】&#10;有形固定資産減価償却率"/>
        <xdr:cNvSpPr txBox="1"/>
      </xdr:nvSpPr>
      <xdr:spPr>
        <a:xfrm>
          <a:off x="14389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158750</xdr:rowOff>
    </xdr:from>
    <xdr:to>
      <xdr:col>85</xdr:col>
      <xdr:colOff>177800</xdr:colOff>
      <xdr:row>107</xdr:row>
      <xdr:rowOff>88900</xdr:rowOff>
    </xdr:to>
    <xdr:sp macro="" textlink="">
      <xdr:nvSpPr>
        <xdr:cNvPr id="579" name="楕円 578"/>
        <xdr:cNvSpPr/>
      </xdr:nvSpPr>
      <xdr:spPr>
        <a:xfrm>
          <a:off x="16268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73677</xdr:rowOff>
    </xdr:from>
    <xdr:ext cx="405111" cy="259045"/>
    <xdr:sp macro="" textlink="">
      <xdr:nvSpPr>
        <xdr:cNvPr id="580" name="【庁舎】&#10;有形固定資産減価償却率該当値テキスト"/>
        <xdr:cNvSpPr txBox="1"/>
      </xdr:nvSpPr>
      <xdr:spPr>
        <a:xfrm>
          <a:off x="16357600"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19686</xdr:rowOff>
    </xdr:from>
    <xdr:to>
      <xdr:col>81</xdr:col>
      <xdr:colOff>101600</xdr:colOff>
      <xdr:row>107</xdr:row>
      <xdr:rowOff>121286</xdr:rowOff>
    </xdr:to>
    <xdr:sp macro="" textlink="">
      <xdr:nvSpPr>
        <xdr:cNvPr id="581" name="楕円 580"/>
        <xdr:cNvSpPr/>
      </xdr:nvSpPr>
      <xdr:spPr>
        <a:xfrm>
          <a:off x="15430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38100</xdr:rowOff>
    </xdr:from>
    <xdr:to>
      <xdr:col>85</xdr:col>
      <xdr:colOff>127000</xdr:colOff>
      <xdr:row>107</xdr:row>
      <xdr:rowOff>70486</xdr:rowOff>
    </xdr:to>
    <xdr:cxnSp macro="">
      <xdr:nvCxnSpPr>
        <xdr:cNvPr id="582" name="直線コネクタ 581"/>
        <xdr:cNvCxnSpPr/>
      </xdr:nvCxnSpPr>
      <xdr:spPr>
        <a:xfrm flipV="1">
          <a:off x="15481300" y="183832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19686</xdr:rowOff>
    </xdr:from>
    <xdr:to>
      <xdr:col>76</xdr:col>
      <xdr:colOff>165100</xdr:colOff>
      <xdr:row>107</xdr:row>
      <xdr:rowOff>121286</xdr:rowOff>
    </xdr:to>
    <xdr:sp macro="" textlink="">
      <xdr:nvSpPr>
        <xdr:cNvPr id="583" name="楕円 582"/>
        <xdr:cNvSpPr/>
      </xdr:nvSpPr>
      <xdr:spPr>
        <a:xfrm>
          <a:off x="14541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70486</xdr:rowOff>
    </xdr:from>
    <xdr:to>
      <xdr:col>81</xdr:col>
      <xdr:colOff>50800</xdr:colOff>
      <xdr:row>107</xdr:row>
      <xdr:rowOff>70486</xdr:rowOff>
    </xdr:to>
    <xdr:cxnSp macro="">
      <xdr:nvCxnSpPr>
        <xdr:cNvPr id="584" name="直線コネクタ 583"/>
        <xdr:cNvCxnSpPr/>
      </xdr:nvCxnSpPr>
      <xdr:spPr>
        <a:xfrm>
          <a:off x="14592300" y="1841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112413</xdr:rowOff>
    </xdr:from>
    <xdr:ext cx="405111" cy="259045"/>
    <xdr:sp macro="" textlink="">
      <xdr:nvSpPr>
        <xdr:cNvPr id="585" name="n_1mainValue【庁舎】&#10;有形固定資産減価償却率"/>
        <xdr:cNvSpPr txBox="1"/>
      </xdr:nvSpPr>
      <xdr:spPr>
        <a:xfrm>
          <a:off x="15266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112413</xdr:rowOff>
    </xdr:from>
    <xdr:ext cx="405111" cy="259045"/>
    <xdr:sp macro="" textlink="">
      <xdr:nvSpPr>
        <xdr:cNvPr id="586" name="n_2mainValue【庁舎】&#10;有形固定資産減価償却率"/>
        <xdr:cNvSpPr txBox="1"/>
      </xdr:nvSpPr>
      <xdr:spPr>
        <a:xfrm>
          <a:off x="14389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7" name="テキスト ボックス 59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8" name="直線コネクタ 5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9" name="テキスト ボックス 5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0" name="直線コネクタ 5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1" name="テキスト ボックス 6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2" name="直線コネクタ 6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3" name="テキスト ボックス 6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4" name="直線コネクタ 6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5" name="テキスト ボックス 6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6" name="直線コネクタ 6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7" name="テキスト ボックス 6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8" name="直線コネクタ 6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9" name="テキスト ボックス 6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13" name="直線コネクタ 612"/>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1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15" name="直線コネクタ 61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16"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17" name="直線コネクタ 616"/>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618"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19" name="フローチャート: 判断 618"/>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20" name="フローチャート: 判断 619"/>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621"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69487</xdr:rowOff>
    </xdr:from>
    <xdr:to>
      <xdr:col>107</xdr:col>
      <xdr:colOff>101600</xdr:colOff>
      <xdr:row>106</xdr:row>
      <xdr:rowOff>171087</xdr:rowOff>
    </xdr:to>
    <xdr:sp macro="" textlink="">
      <xdr:nvSpPr>
        <xdr:cNvPr id="622" name="フローチャート: 判断 621"/>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162214</xdr:rowOff>
    </xdr:from>
    <xdr:ext cx="469744" cy="259045"/>
    <xdr:sp macro="" textlink="">
      <xdr:nvSpPr>
        <xdr:cNvPr id="623"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38463</xdr:rowOff>
    </xdr:from>
    <xdr:to>
      <xdr:col>116</xdr:col>
      <xdr:colOff>114300</xdr:colOff>
      <xdr:row>104</xdr:row>
      <xdr:rowOff>140063</xdr:rowOff>
    </xdr:to>
    <xdr:sp macro="" textlink="">
      <xdr:nvSpPr>
        <xdr:cNvPr id="629" name="楕円 628"/>
        <xdr:cNvSpPr/>
      </xdr:nvSpPr>
      <xdr:spPr>
        <a:xfrm>
          <a:off x="22110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61340</xdr:rowOff>
    </xdr:from>
    <xdr:ext cx="469744" cy="259045"/>
    <xdr:sp macro="" textlink="">
      <xdr:nvSpPr>
        <xdr:cNvPr id="630" name="【庁舎】&#10;一人当たり面積該当値テキスト"/>
        <xdr:cNvSpPr txBox="1"/>
      </xdr:nvSpPr>
      <xdr:spPr>
        <a:xfrm>
          <a:off x="22199600"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54792</xdr:rowOff>
    </xdr:from>
    <xdr:to>
      <xdr:col>112</xdr:col>
      <xdr:colOff>38100</xdr:colOff>
      <xdr:row>104</xdr:row>
      <xdr:rowOff>156392</xdr:rowOff>
    </xdr:to>
    <xdr:sp macro="" textlink="">
      <xdr:nvSpPr>
        <xdr:cNvPr id="631" name="楕円 630"/>
        <xdr:cNvSpPr/>
      </xdr:nvSpPr>
      <xdr:spPr>
        <a:xfrm>
          <a:off x="2127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89263</xdr:rowOff>
    </xdr:from>
    <xdr:to>
      <xdr:col>116</xdr:col>
      <xdr:colOff>63500</xdr:colOff>
      <xdr:row>104</xdr:row>
      <xdr:rowOff>105592</xdr:rowOff>
    </xdr:to>
    <xdr:cxnSp macro="">
      <xdr:nvCxnSpPr>
        <xdr:cNvPr id="632" name="直線コネクタ 631"/>
        <xdr:cNvCxnSpPr/>
      </xdr:nvCxnSpPr>
      <xdr:spPr>
        <a:xfrm flipV="1">
          <a:off x="21323300" y="179200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72752</xdr:rowOff>
    </xdr:from>
    <xdr:to>
      <xdr:col>107</xdr:col>
      <xdr:colOff>101600</xdr:colOff>
      <xdr:row>105</xdr:row>
      <xdr:rowOff>2902</xdr:rowOff>
    </xdr:to>
    <xdr:sp macro="" textlink="">
      <xdr:nvSpPr>
        <xdr:cNvPr id="633" name="楕円 632"/>
        <xdr:cNvSpPr/>
      </xdr:nvSpPr>
      <xdr:spPr>
        <a:xfrm>
          <a:off x="20383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105592</xdr:rowOff>
    </xdr:from>
    <xdr:to>
      <xdr:col>111</xdr:col>
      <xdr:colOff>177800</xdr:colOff>
      <xdr:row>104</xdr:row>
      <xdr:rowOff>123552</xdr:rowOff>
    </xdr:to>
    <xdr:cxnSp macro="">
      <xdr:nvCxnSpPr>
        <xdr:cNvPr id="634" name="直線コネクタ 633"/>
        <xdr:cNvCxnSpPr/>
      </xdr:nvCxnSpPr>
      <xdr:spPr>
        <a:xfrm flipV="1">
          <a:off x="20434300" y="1793639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1469</xdr:rowOff>
    </xdr:from>
    <xdr:ext cx="469744" cy="259045"/>
    <xdr:sp macro="" textlink="">
      <xdr:nvSpPr>
        <xdr:cNvPr id="635" name="n_1mainValue【庁舎】&#10;一人当たり面積"/>
        <xdr:cNvSpPr txBox="1"/>
      </xdr:nvSpPr>
      <xdr:spPr>
        <a:xfrm>
          <a:off x="21075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19429</xdr:rowOff>
    </xdr:from>
    <xdr:ext cx="469744" cy="259045"/>
    <xdr:sp macro="" textlink="">
      <xdr:nvSpPr>
        <xdr:cNvPr id="636" name="n_2mainValue【庁舎】&#10;一人当たり面積"/>
        <xdr:cNvSpPr txBox="1"/>
      </xdr:nvSpPr>
      <xdr:spPr>
        <a:xfrm>
          <a:off x="2019942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体育館、プール、保健センターについては建設時期も古く、有形固定資産減価償却率が高くなっている、特に保健センターは老朽化に加えて、一人あたりの面積指標が類字団体、全国、県平均に比して著しく低く、建設当時建基準等で作られていると考えると、現在においては極めて陳腐化していることがうかがえるため、今後の利用計画を含めて施設管理を計画的に行っていく必要がある。体育館、プールについては利用状況を鑑みた長寿命化などの方策をやはり計画的に推進する必要がある。一方福祉施設、庁舎については平成１０年開館ということで、比較的新しいので償却率は低くなっている。しかし、築２０年をうかがうようになってきているため、今後、建物の不具合に伴う修繕費などの負担も大きくなってくる。加えて本町福祉センターは一般開放している温泉施設を併設しているため、水回りなどの修繕費も考えなくてはならない。そのために福祉施設は受益者負担も考慮した公共施設管理計画が必要と考える。庁舎は平成１４年築で、災害時の避難所としても役割を果たせるように共用部分（廊下スペース）などを多くとった作りのため、一人あたり面積も類似団体などの平均を上回っているが、少しづつ修繕が必要な状況になっていることから計画的に施設管理を行う必要があ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4063327</v>
      </c>
      <c r="BO4" s="410"/>
      <c r="BP4" s="410"/>
      <c r="BQ4" s="410"/>
      <c r="BR4" s="410"/>
      <c r="BS4" s="410"/>
      <c r="BT4" s="410"/>
      <c r="BU4" s="411"/>
      <c r="BV4" s="409">
        <v>4163470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4.5999999999999996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3860106</v>
      </c>
      <c r="BO5" s="447"/>
      <c r="BP5" s="447"/>
      <c r="BQ5" s="447"/>
      <c r="BR5" s="447"/>
      <c r="BS5" s="447"/>
      <c r="BT5" s="447"/>
      <c r="BU5" s="448"/>
      <c r="BV5" s="446">
        <v>3995215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93.4</v>
      </c>
      <c r="CU5" s="444"/>
      <c r="CV5" s="444"/>
      <c r="CW5" s="444"/>
      <c r="CX5" s="444"/>
      <c r="CY5" s="444"/>
      <c r="CZ5" s="444"/>
      <c r="DA5" s="445"/>
      <c r="DB5" s="443">
        <v>92.2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203221</v>
      </c>
      <c r="BO6" s="447"/>
      <c r="BP6" s="447"/>
      <c r="BQ6" s="447"/>
      <c r="BR6" s="447"/>
      <c r="BS6" s="447"/>
      <c r="BT6" s="447"/>
      <c r="BU6" s="448"/>
      <c r="BV6" s="446">
        <v>168255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98.9</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49809</v>
      </c>
      <c r="BO7" s="447"/>
      <c r="BP7" s="447"/>
      <c r="BQ7" s="447"/>
      <c r="BR7" s="447"/>
      <c r="BS7" s="447"/>
      <c r="BT7" s="447"/>
      <c r="BU7" s="448"/>
      <c r="BV7" s="446">
        <v>51416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2569841</v>
      </c>
      <c r="CU7" s="447"/>
      <c r="CV7" s="447"/>
      <c r="CW7" s="447"/>
      <c r="CX7" s="447"/>
      <c r="CY7" s="447"/>
      <c r="CZ7" s="447"/>
      <c r="DA7" s="448"/>
      <c r="DB7" s="446">
        <v>2538946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153412</v>
      </c>
      <c r="BO8" s="447"/>
      <c r="BP8" s="447"/>
      <c r="BQ8" s="447"/>
      <c r="BR8" s="447"/>
      <c r="BS8" s="447"/>
      <c r="BT8" s="447"/>
      <c r="BU8" s="448"/>
      <c r="BV8" s="446">
        <v>116839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0.55000000000000004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7337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36573</v>
      </c>
      <c r="BO9" s="447"/>
      <c r="BP9" s="447"/>
      <c r="BQ9" s="447"/>
      <c r="BR9" s="447"/>
      <c r="BS9" s="447"/>
      <c r="BT9" s="447"/>
      <c r="BU9" s="448"/>
      <c r="BV9" s="446">
        <v>-9334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9.1</v>
      </c>
      <c r="CU9" s="444"/>
      <c r="CV9" s="444"/>
      <c r="CW9" s="444"/>
      <c r="CX9" s="444"/>
      <c r="CY9" s="444"/>
      <c r="CZ9" s="444"/>
      <c r="DA9" s="445"/>
      <c r="DB9" s="443">
        <v>9.6999999999999993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8035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88</v>
      </c>
      <c r="AV10" s="479"/>
      <c r="AW10" s="479"/>
      <c r="AX10" s="479"/>
      <c r="AY10" s="480" t="s">
        <v>115</v>
      </c>
      <c r="AZ10" s="481"/>
      <c r="BA10" s="481"/>
      <c r="BB10" s="481"/>
      <c r="BC10" s="481"/>
      <c r="BD10" s="481"/>
      <c r="BE10" s="481"/>
      <c r="BF10" s="481"/>
      <c r="BG10" s="481"/>
      <c r="BH10" s="481"/>
      <c r="BI10" s="481"/>
      <c r="BJ10" s="481"/>
      <c r="BK10" s="481"/>
      <c r="BL10" s="481"/>
      <c r="BM10" s="482"/>
      <c r="BN10" s="446">
        <v>167238</v>
      </c>
      <c r="BO10" s="447"/>
      <c r="BP10" s="447"/>
      <c r="BQ10" s="447"/>
      <c r="BR10" s="447"/>
      <c r="BS10" s="447"/>
      <c r="BT10" s="447"/>
      <c r="BU10" s="448"/>
      <c r="BV10" s="446">
        <v>110855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7150</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252010</v>
      </c>
      <c r="BO12" s="447"/>
      <c r="BP12" s="447"/>
      <c r="BQ12" s="447"/>
      <c r="BR12" s="447"/>
      <c r="BS12" s="447"/>
      <c r="BT12" s="447"/>
      <c r="BU12" s="448"/>
      <c r="BV12" s="446">
        <v>200000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7067</v>
      </c>
      <c r="S13" s="528"/>
      <c r="T13" s="528"/>
      <c r="U13" s="528"/>
      <c r="V13" s="529"/>
      <c r="W13" s="462" t="s">
        <v>134</v>
      </c>
      <c r="X13" s="463"/>
      <c r="Y13" s="463"/>
      <c r="Z13" s="463"/>
      <c r="AA13" s="463"/>
      <c r="AB13" s="453"/>
      <c r="AC13" s="497">
        <v>375</v>
      </c>
      <c r="AD13" s="498"/>
      <c r="AE13" s="498"/>
      <c r="AF13" s="498"/>
      <c r="AG13" s="537"/>
      <c r="AH13" s="497">
        <v>259</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-48199</v>
      </c>
      <c r="BO13" s="447"/>
      <c r="BP13" s="447"/>
      <c r="BQ13" s="447"/>
      <c r="BR13" s="447"/>
      <c r="BS13" s="447"/>
      <c r="BT13" s="447"/>
      <c r="BU13" s="448"/>
      <c r="BV13" s="446">
        <v>-98479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4.8</v>
      </c>
      <c r="CU13" s="444"/>
      <c r="CV13" s="444"/>
      <c r="CW13" s="444"/>
      <c r="CX13" s="444"/>
      <c r="CY13" s="444"/>
      <c r="CZ13" s="444"/>
      <c r="DA13" s="445"/>
      <c r="DB13" s="443">
        <v>5.3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7254</v>
      </c>
      <c r="S14" s="528"/>
      <c r="T14" s="528"/>
      <c r="U14" s="528"/>
      <c r="V14" s="529"/>
      <c r="W14" s="436"/>
      <c r="X14" s="437"/>
      <c r="Y14" s="437"/>
      <c r="Z14" s="437"/>
      <c r="AA14" s="437"/>
      <c r="AB14" s="426"/>
      <c r="AC14" s="530">
        <v>10.9</v>
      </c>
      <c r="AD14" s="531"/>
      <c r="AE14" s="531"/>
      <c r="AF14" s="531"/>
      <c r="AG14" s="532"/>
      <c r="AH14" s="530">
        <v>7.4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7181</v>
      </c>
      <c r="S15" s="528"/>
      <c r="T15" s="528"/>
      <c r="U15" s="528"/>
      <c r="V15" s="529"/>
      <c r="W15" s="462" t="s">
        <v>141</v>
      </c>
      <c r="X15" s="463"/>
      <c r="Y15" s="463"/>
      <c r="Z15" s="463"/>
      <c r="AA15" s="463"/>
      <c r="AB15" s="453"/>
      <c r="AC15" s="497">
        <v>909</v>
      </c>
      <c r="AD15" s="498"/>
      <c r="AE15" s="498"/>
      <c r="AF15" s="498"/>
      <c r="AG15" s="537"/>
      <c r="AH15" s="497">
        <v>962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1263166</v>
      </c>
      <c r="BO15" s="410"/>
      <c r="BP15" s="410"/>
      <c r="BQ15" s="410"/>
      <c r="BR15" s="410"/>
      <c r="BS15" s="410"/>
      <c r="BT15" s="410"/>
      <c r="BU15" s="411"/>
      <c r="BV15" s="409">
        <v>1131860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26.4</v>
      </c>
      <c r="AD16" s="531"/>
      <c r="AE16" s="531"/>
      <c r="AF16" s="531"/>
      <c r="AG16" s="532"/>
      <c r="AH16" s="530">
        <v>27.6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2071237</v>
      </c>
      <c r="BO16" s="447"/>
      <c r="BP16" s="447"/>
      <c r="BQ16" s="447"/>
      <c r="BR16" s="447"/>
      <c r="BS16" s="447"/>
      <c r="BT16" s="447"/>
      <c r="BU16" s="448"/>
      <c r="BV16" s="446">
        <v>2068406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2157</v>
      </c>
      <c r="AD17" s="498"/>
      <c r="AE17" s="498"/>
      <c r="AF17" s="498"/>
      <c r="AG17" s="537"/>
      <c r="AH17" s="497">
        <v>2263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1624874</v>
      </c>
      <c r="BO17" s="447"/>
      <c r="BP17" s="447"/>
      <c r="BQ17" s="447"/>
      <c r="BR17" s="447"/>
      <c r="BS17" s="447"/>
      <c r="BT17" s="447"/>
      <c r="BU17" s="448"/>
      <c r="BV17" s="446">
        <v>1447281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47.11</v>
      </c>
      <c r="M18" s="559"/>
      <c r="N18" s="559"/>
      <c r="O18" s="559"/>
      <c r="P18" s="559"/>
      <c r="Q18" s="559"/>
      <c r="R18" s="560"/>
      <c r="S18" s="560"/>
      <c r="T18" s="560"/>
      <c r="U18" s="560"/>
      <c r="V18" s="561"/>
      <c r="W18" s="464"/>
      <c r="X18" s="465"/>
      <c r="Y18" s="465"/>
      <c r="Z18" s="465"/>
      <c r="AA18" s="465"/>
      <c r="AB18" s="456"/>
      <c r="AC18" s="562">
        <v>62.7</v>
      </c>
      <c r="AD18" s="563"/>
      <c r="AE18" s="563"/>
      <c r="AF18" s="563"/>
      <c r="AG18" s="564"/>
      <c r="AH18" s="562">
        <v>65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2365565</v>
      </c>
      <c r="BO18" s="447"/>
      <c r="BP18" s="447"/>
      <c r="BQ18" s="447"/>
      <c r="BR18" s="447"/>
      <c r="BS18" s="447"/>
      <c r="BT18" s="447"/>
      <c r="BU18" s="448"/>
      <c r="BV18" s="446">
        <v>2339564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156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3311416</v>
      </c>
      <c r="BO19" s="447"/>
      <c r="BP19" s="447"/>
      <c r="BQ19" s="447"/>
      <c r="BR19" s="447"/>
      <c r="BS19" s="447"/>
      <c r="BT19" s="447"/>
      <c r="BU19" s="448"/>
      <c r="BV19" s="446">
        <v>3141799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2591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3233878</v>
      </c>
      <c r="BO23" s="447"/>
      <c r="BP23" s="447"/>
      <c r="BQ23" s="447"/>
      <c r="BR23" s="447"/>
      <c r="BS23" s="447"/>
      <c r="BT23" s="447"/>
      <c r="BU23" s="448"/>
      <c r="BV23" s="446">
        <v>3261707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7880</v>
      </c>
      <c r="R24" s="498"/>
      <c r="S24" s="498"/>
      <c r="T24" s="498"/>
      <c r="U24" s="498"/>
      <c r="V24" s="537"/>
      <c r="W24" s="596"/>
      <c r="X24" s="584"/>
      <c r="Y24" s="585"/>
      <c r="Z24" s="496" t="s">
        <v>165</v>
      </c>
      <c r="AA24" s="476"/>
      <c r="AB24" s="476"/>
      <c r="AC24" s="476"/>
      <c r="AD24" s="476"/>
      <c r="AE24" s="476"/>
      <c r="AF24" s="476"/>
      <c r="AG24" s="477"/>
      <c r="AH24" s="497">
        <v>102</v>
      </c>
      <c r="AI24" s="498"/>
      <c r="AJ24" s="498"/>
      <c r="AK24" s="498"/>
      <c r="AL24" s="537"/>
      <c r="AM24" s="497">
        <v>296616</v>
      </c>
      <c r="AN24" s="498"/>
      <c r="AO24" s="498"/>
      <c r="AP24" s="498"/>
      <c r="AQ24" s="498"/>
      <c r="AR24" s="537"/>
      <c r="AS24" s="497">
        <v>2908</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2997706</v>
      </c>
      <c r="BO24" s="447"/>
      <c r="BP24" s="447"/>
      <c r="BQ24" s="447"/>
      <c r="BR24" s="447"/>
      <c r="BS24" s="447"/>
      <c r="BT24" s="447"/>
      <c r="BU24" s="448"/>
      <c r="BV24" s="446">
        <v>2999526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6390</v>
      </c>
      <c r="R25" s="498"/>
      <c r="S25" s="498"/>
      <c r="T25" s="498"/>
      <c r="U25" s="498"/>
      <c r="V25" s="537"/>
      <c r="W25" s="596"/>
      <c r="X25" s="584"/>
      <c r="Y25" s="585"/>
      <c r="Z25" s="496" t="s">
        <v>168</v>
      </c>
      <c r="AA25" s="476"/>
      <c r="AB25" s="476"/>
      <c r="AC25" s="476"/>
      <c r="AD25" s="476"/>
      <c r="AE25" s="476"/>
      <c r="AF25" s="476"/>
      <c r="AG25" s="477"/>
      <c r="AH25" s="497" t="s">
        <v>132</v>
      </c>
      <c r="AI25" s="498"/>
      <c r="AJ25" s="498"/>
      <c r="AK25" s="498"/>
      <c r="AL25" s="537"/>
      <c r="AM25" s="497" t="s">
        <v>132</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44461</v>
      </c>
      <c r="BO25" s="410"/>
      <c r="BP25" s="410"/>
      <c r="BQ25" s="410"/>
      <c r="BR25" s="410"/>
      <c r="BS25" s="410"/>
      <c r="BT25" s="410"/>
      <c r="BU25" s="411"/>
      <c r="BV25" s="409">
        <v>2222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5770</v>
      </c>
      <c r="R26" s="498"/>
      <c r="S26" s="498"/>
      <c r="T26" s="498"/>
      <c r="U26" s="498"/>
      <c r="V26" s="537"/>
      <c r="W26" s="596"/>
      <c r="X26" s="584"/>
      <c r="Y26" s="585"/>
      <c r="Z26" s="496" t="s">
        <v>172</v>
      </c>
      <c r="AA26" s="606"/>
      <c r="AB26" s="606"/>
      <c r="AC26" s="606"/>
      <c r="AD26" s="606"/>
      <c r="AE26" s="606"/>
      <c r="AF26" s="606"/>
      <c r="AG26" s="607"/>
      <c r="AH26" s="497">
        <v>3</v>
      </c>
      <c r="AI26" s="498"/>
      <c r="AJ26" s="498"/>
      <c r="AK26" s="498"/>
      <c r="AL26" s="537"/>
      <c r="AM26" s="497">
        <v>7998</v>
      </c>
      <c r="AN26" s="498"/>
      <c r="AO26" s="498"/>
      <c r="AP26" s="498"/>
      <c r="AQ26" s="498"/>
      <c r="AR26" s="537"/>
      <c r="AS26" s="497">
        <v>2666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2850</v>
      </c>
      <c r="R27" s="498"/>
      <c r="S27" s="498"/>
      <c r="T27" s="498"/>
      <c r="U27" s="498"/>
      <c r="V27" s="537"/>
      <c r="W27" s="596"/>
      <c r="X27" s="584"/>
      <c r="Y27" s="585"/>
      <c r="Z27" s="496" t="s">
        <v>176</v>
      </c>
      <c r="AA27" s="476"/>
      <c r="AB27" s="476"/>
      <c r="AC27" s="476"/>
      <c r="AD27" s="476"/>
      <c r="AE27" s="476"/>
      <c r="AF27" s="476"/>
      <c r="AG27" s="477"/>
      <c r="AH27" s="497" t="s">
        <v>174</v>
      </c>
      <c r="AI27" s="498"/>
      <c r="AJ27" s="498"/>
      <c r="AK27" s="498"/>
      <c r="AL27" s="537"/>
      <c r="AM27" s="497" t="s">
        <v>132</v>
      </c>
      <c r="AN27" s="498"/>
      <c r="AO27" s="498"/>
      <c r="AP27" s="498"/>
      <c r="AQ27" s="498"/>
      <c r="AR27" s="537"/>
      <c r="AS27" s="497" t="s">
        <v>174</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174</v>
      </c>
      <c r="BO27" s="620"/>
      <c r="BP27" s="620"/>
      <c r="BQ27" s="620"/>
      <c r="BR27" s="620"/>
      <c r="BS27" s="620"/>
      <c r="BT27" s="620"/>
      <c r="BU27" s="621"/>
      <c r="BV27" s="619">
        <v>152492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2370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174</v>
      </c>
      <c r="AN28" s="498"/>
      <c r="AO28" s="498"/>
      <c r="AP28" s="498"/>
      <c r="AQ28" s="498"/>
      <c r="AR28" s="537"/>
      <c r="AS28" s="497" t="s">
        <v>169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760370</v>
      </c>
      <c r="BO28" s="410"/>
      <c r="BP28" s="410"/>
      <c r="BQ28" s="410"/>
      <c r="BR28" s="410"/>
      <c r="BS28" s="410"/>
      <c r="BT28" s="410"/>
      <c r="BU28" s="411"/>
      <c r="BV28" s="409">
        <v>845142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10</v>
      </c>
      <c r="M29" s="498"/>
      <c r="N29" s="498"/>
      <c r="O29" s="498"/>
      <c r="P29" s="537"/>
      <c r="Q29" s="497">
        <v>2140</v>
      </c>
      <c r="R29" s="498"/>
      <c r="S29" s="498"/>
      <c r="T29" s="498"/>
      <c r="U29" s="498"/>
      <c r="V29" s="537"/>
      <c r="W29" s="597"/>
      <c r="X29" s="598"/>
      <c r="Y29" s="599"/>
      <c r="Z29" s="496" t="s">
        <v>182</v>
      </c>
      <c r="AA29" s="476"/>
      <c r="AB29" s="476"/>
      <c r="AC29" s="476"/>
      <c r="AD29" s="476"/>
      <c r="AE29" s="476"/>
      <c r="AF29" s="476"/>
      <c r="AG29" s="477"/>
      <c r="AH29" s="497">
        <v>102</v>
      </c>
      <c r="AI29" s="498"/>
      <c r="AJ29" s="498"/>
      <c r="AK29" s="498"/>
      <c r="AL29" s="537"/>
      <c r="AM29" s="497">
        <v>296616</v>
      </c>
      <c r="AN29" s="498"/>
      <c r="AO29" s="498"/>
      <c r="AP29" s="498"/>
      <c r="AQ29" s="498"/>
      <c r="AR29" s="537"/>
      <c r="AS29" s="497">
        <v>2908</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25183</v>
      </c>
      <c r="BO29" s="447"/>
      <c r="BP29" s="447"/>
      <c r="BQ29" s="447"/>
      <c r="BR29" s="447"/>
      <c r="BS29" s="447"/>
      <c r="BT29" s="447"/>
      <c r="BU29" s="448"/>
      <c r="BV29" s="446">
        <v>25170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998265</v>
      </c>
      <c r="BO30" s="620"/>
      <c r="BP30" s="620"/>
      <c r="BQ30" s="620"/>
      <c r="BR30" s="620"/>
      <c r="BS30" s="620"/>
      <c r="BT30" s="620"/>
      <c r="BU30" s="621"/>
      <c r="BV30" s="619">
        <v>840026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194</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194</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長生郡市広域市町村圏組合（一般会計）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浄化槽事業特別会計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長生郡市広域市町村圏組合（火葬場・斎場会計）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長生郡市広域市町村圏組合（水道会計）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長生郡市広域市町村圏組合（病院会計）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九十九里地域水道企業団</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千葉県市町村総合事務組合（千葉県自治会館管理運営特別会計）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千葉県市町村総合事務組合（千葉県自治研修センター特別会計）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千葉県市町村総合事務組合（千葉県市町村交通災害共済特別会計）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k0EIvBFxqmh3DJDiH6OaW4q5vS5cKqw5lhHXa6tTJKT3kF6rf7EwyssfF0sIMpRbmRKbT1EvXdbTt65XunmFw==" saltValue="BYfyzePJdim9R+pIeI8u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E2"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1268373</v>
      </c>
      <c r="S5" s="649"/>
      <c r="T5" s="649"/>
      <c r="U5" s="649"/>
      <c r="V5" s="649"/>
      <c r="W5" s="649"/>
      <c r="X5" s="649"/>
      <c r="Y5" s="650"/>
      <c r="Z5" s="651">
        <v>31.2</v>
      </c>
      <c r="AA5" s="651"/>
      <c r="AB5" s="651"/>
      <c r="AC5" s="651"/>
      <c r="AD5" s="652">
        <v>1268373</v>
      </c>
      <c r="AE5" s="652"/>
      <c r="AF5" s="652"/>
      <c r="AG5" s="652"/>
      <c r="AH5" s="652"/>
      <c r="AI5" s="652"/>
      <c r="AJ5" s="652"/>
      <c r="AK5" s="652"/>
      <c r="AL5" s="653">
        <v>53</v>
      </c>
      <c r="AM5" s="654"/>
      <c r="AN5" s="654"/>
      <c r="AO5" s="655"/>
      <c r="AP5" s="645" t="s">
        <v>223</v>
      </c>
      <c r="AQ5" s="646"/>
      <c r="AR5" s="646"/>
      <c r="AS5" s="646"/>
      <c r="AT5" s="646"/>
      <c r="AU5" s="646"/>
      <c r="AV5" s="646"/>
      <c r="AW5" s="646"/>
      <c r="AX5" s="646"/>
      <c r="AY5" s="646"/>
      <c r="AZ5" s="646"/>
      <c r="BA5" s="646"/>
      <c r="BB5" s="646"/>
      <c r="BC5" s="646"/>
      <c r="BD5" s="646"/>
      <c r="BE5" s="646"/>
      <c r="BF5" s="647"/>
      <c r="BG5" s="659">
        <v>1268373</v>
      </c>
      <c r="BH5" s="660"/>
      <c r="BI5" s="660"/>
      <c r="BJ5" s="660"/>
      <c r="BK5" s="660"/>
      <c r="BL5" s="660"/>
      <c r="BM5" s="660"/>
      <c r="BN5" s="661"/>
      <c r="BO5" s="662">
        <v>100</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60278</v>
      </c>
      <c r="S6" s="660"/>
      <c r="T6" s="660"/>
      <c r="U6" s="660"/>
      <c r="V6" s="660"/>
      <c r="W6" s="660"/>
      <c r="X6" s="660"/>
      <c r="Y6" s="661"/>
      <c r="Z6" s="662">
        <v>1.5</v>
      </c>
      <c r="AA6" s="662"/>
      <c r="AB6" s="662"/>
      <c r="AC6" s="662"/>
      <c r="AD6" s="663">
        <v>60278</v>
      </c>
      <c r="AE6" s="663"/>
      <c r="AF6" s="663"/>
      <c r="AG6" s="663"/>
      <c r="AH6" s="663"/>
      <c r="AI6" s="663"/>
      <c r="AJ6" s="663"/>
      <c r="AK6" s="663"/>
      <c r="AL6" s="664">
        <v>2.5</v>
      </c>
      <c r="AM6" s="665"/>
      <c r="AN6" s="665"/>
      <c r="AO6" s="666"/>
      <c r="AP6" s="656" t="s">
        <v>229</v>
      </c>
      <c r="AQ6" s="657"/>
      <c r="AR6" s="657"/>
      <c r="AS6" s="657"/>
      <c r="AT6" s="657"/>
      <c r="AU6" s="657"/>
      <c r="AV6" s="657"/>
      <c r="AW6" s="657"/>
      <c r="AX6" s="657"/>
      <c r="AY6" s="657"/>
      <c r="AZ6" s="657"/>
      <c r="BA6" s="657"/>
      <c r="BB6" s="657"/>
      <c r="BC6" s="657"/>
      <c r="BD6" s="657"/>
      <c r="BE6" s="657"/>
      <c r="BF6" s="658"/>
      <c r="BG6" s="659">
        <v>1268373</v>
      </c>
      <c r="BH6" s="660"/>
      <c r="BI6" s="660"/>
      <c r="BJ6" s="660"/>
      <c r="BK6" s="660"/>
      <c r="BL6" s="660"/>
      <c r="BM6" s="660"/>
      <c r="BN6" s="661"/>
      <c r="BO6" s="662">
        <v>100</v>
      </c>
      <c r="BP6" s="662"/>
      <c r="BQ6" s="662"/>
      <c r="BR6" s="662"/>
      <c r="BS6" s="663" t="s">
        <v>169</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77126</v>
      </c>
      <c r="CS6" s="660"/>
      <c r="CT6" s="660"/>
      <c r="CU6" s="660"/>
      <c r="CV6" s="660"/>
      <c r="CW6" s="660"/>
      <c r="CX6" s="660"/>
      <c r="CY6" s="661"/>
      <c r="CZ6" s="653">
        <v>2</v>
      </c>
      <c r="DA6" s="654"/>
      <c r="DB6" s="654"/>
      <c r="DC6" s="673"/>
      <c r="DD6" s="668" t="s">
        <v>169</v>
      </c>
      <c r="DE6" s="660"/>
      <c r="DF6" s="660"/>
      <c r="DG6" s="660"/>
      <c r="DH6" s="660"/>
      <c r="DI6" s="660"/>
      <c r="DJ6" s="660"/>
      <c r="DK6" s="660"/>
      <c r="DL6" s="660"/>
      <c r="DM6" s="660"/>
      <c r="DN6" s="660"/>
      <c r="DO6" s="660"/>
      <c r="DP6" s="661"/>
      <c r="DQ6" s="668">
        <v>77126</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1145</v>
      </c>
      <c r="S7" s="660"/>
      <c r="T7" s="660"/>
      <c r="U7" s="660"/>
      <c r="V7" s="660"/>
      <c r="W7" s="660"/>
      <c r="X7" s="660"/>
      <c r="Y7" s="661"/>
      <c r="Z7" s="662">
        <v>0</v>
      </c>
      <c r="AA7" s="662"/>
      <c r="AB7" s="662"/>
      <c r="AC7" s="662"/>
      <c r="AD7" s="663">
        <v>1145</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420849</v>
      </c>
      <c r="BH7" s="660"/>
      <c r="BI7" s="660"/>
      <c r="BJ7" s="660"/>
      <c r="BK7" s="660"/>
      <c r="BL7" s="660"/>
      <c r="BM7" s="660"/>
      <c r="BN7" s="661"/>
      <c r="BO7" s="662">
        <v>33.200000000000003</v>
      </c>
      <c r="BP7" s="662"/>
      <c r="BQ7" s="662"/>
      <c r="BR7" s="662"/>
      <c r="BS7" s="663" t="s">
        <v>224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1220059</v>
      </c>
      <c r="CS7" s="660"/>
      <c r="CT7" s="660"/>
      <c r="CU7" s="660"/>
      <c r="CV7" s="660"/>
      <c r="CW7" s="660"/>
      <c r="CX7" s="660"/>
      <c r="CY7" s="661"/>
      <c r="CZ7" s="662">
        <v>31.6</v>
      </c>
      <c r="DA7" s="662"/>
      <c r="DB7" s="662"/>
      <c r="DC7" s="662"/>
      <c r="DD7" s="668">
        <v>110457</v>
      </c>
      <c r="DE7" s="660"/>
      <c r="DF7" s="660"/>
      <c r="DG7" s="660"/>
      <c r="DH7" s="660"/>
      <c r="DI7" s="660"/>
      <c r="DJ7" s="660"/>
      <c r="DK7" s="660"/>
      <c r="DL7" s="660"/>
      <c r="DM7" s="660"/>
      <c r="DN7" s="660"/>
      <c r="DO7" s="660"/>
      <c r="DP7" s="661"/>
      <c r="DQ7" s="668">
        <v>1057203</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4394</v>
      </c>
      <c r="S8" s="660"/>
      <c r="T8" s="660"/>
      <c r="U8" s="660"/>
      <c r="V8" s="660"/>
      <c r="W8" s="660"/>
      <c r="X8" s="660"/>
      <c r="Y8" s="661"/>
      <c r="Z8" s="662">
        <v>0.1</v>
      </c>
      <c r="AA8" s="662"/>
      <c r="AB8" s="662"/>
      <c r="AC8" s="662"/>
      <c r="AD8" s="663">
        <v>4394</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13637</v>
      </c>
      <c r="BH8" s="660"/>
      <c r="BI8" s="660"/>
      <c r="BJ8" s="660"/>
      <c r="BK8" s="660"/>
      <c r="BL8" s="660"/>
      <c r="BM8" s="660"/>
      <c r="BN8" s="661"/>
      <c r="BO8" s="662">
        <v>1.1000000000000001</v>
      </c>
      <c r="BP8" s="662"/>
      <c r="BQ8" s="662"/>
      <c r="BR8" s="662"/>
      <c r="BS8" s="668" t="s">
        <v>169</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866539</v>
      </c>
      <c r="CS8" s="660"/>
      <c r="CT8" s="660"/>
      <c r="CU8" s="660"/>
      <c r="CV8" s="660"/>
      <c r="CW8" s="660"/>
      <c r="CX8" s="660"/>
      <c r="CY8" s="661"/>
      <c r="CZ8" s="662">
        <v>22.4</v>
      </c>
      <c r="DA8" s="662"/>
      <c r="DB8" s="662"/>
      <c r="DC8" s="662"/>
      <c r="DD8" s="668">
        <v>1722</v>
      </c>
      <c r="DE8" s="660"/>
      <c r="DF8" s="660"/>
      <c r="DG8" s="660"/>
      <c r="DH8" s="660"/>
      <c r="DI8" s="660"/>
      <c r="DJ8" s="660"/>
      <c r="DK8" s="660"/>
      <c r="DL8" s="660"/>
      <c r="DM8" s="660"/>
      <c r="DN8" s="660"/>
      <c r="DO8" s="660"/>
      <c r="DP8" s="661"/>
      <c r="DQ8" s="668">
        <v>566658</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5113</v>
      </c>
      <c r="S9" s="660"/>
      <c r="T9" s="660"/>
      <c r="U9" s="660"/>
      <c r="V9" s="660"/>
      <c r="W9" s="660"/>
      <c r="X9" s="660"/>
      <c r="Y9" s="661"/>
      <c r="Z9" s="662">
        <v>0.1</v>
      </c>
      <c r="AA9" s="662"/>
      <c r="AB9" s="662"/>
      <c r="AC9" s="662"/>
      <c r="AD9" s="663">
        <v>5113</v>
      </c>
      <c r="AE9" s="663"/>
      <c r="AF9" s="663"/>
      <c r="AG9" s="663"/>
      <c r="AH9" s="663"/>
      <c r="AI9" s="663"/>
      <c r="AJ9" s="663"/>
      <c r="AK9" s="663"/>
      <c r="AL9" s="664">
        <v>0.2</v>
      </c>
      <c r="AM9" s="665"/>
      <c r="AN9" s="665"/>
      <c r="AO9" s="666"/>
      <c r="AP9" s="656" t="s">
        <v>238</v>
      </c>
      <c r="AQ9" s="657"/>
      <c r="AR9" s="657"/>
      <c r="AS9" s="657"/>
      <c r="AT9" s="657"/>
      <c r="AU9" s="657"/>
      <c r="AV9" s="657"/>
      <c r="AW9" s="657"/>
      <c r="AX9" s="657"/>
      <c r="AY9" s="657"/>
      <c r="AZ9" s="657"/>
      <c r="BA9" s="657"/>
      <c r="BB9" s="657"/>
      <c r="BC9" s="657"/>
      <c r="BD9" s="657"/>
      <c r="BE9" s="657"/>
      <c r="BF9" s="658"/>
      <c r="BG9" s="659">
        <v>308051</v>
      </c>
      <c r="BH9" s="660"/>
      <c r="BI9" s="660"/>
      <c r="BJ9" s="660"/>
      <c r="BK9" s="660"/>
      <c r="BL9" s="660"/>
      <c r="BM9" s="660"/>
      <c r="BN9" s="661"/>
      <c r="BO9" s="662">
        <v>24.3</v>
      </c>
      <c r="BP9" s="662"/>
      <c r="BQ9" s="662"/>
      <c r="BR9" s="662"/>
      <c r="BS9" s="668" t="s">
        <v>224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322620</v>
      </c>
      <c r="CS9" s="660"/>
      <c r="CT9" s="660"/>
      <c r="CU9" s="660"/>
      <c r="CV9" s="660"/>
      <c r="CW9" s="660"/>
      <c r="CX9" s="660"/>
      <c r="CY9" s="661"/>
      <c r="CZ9" s="662">
        <v>8.4</v>
      </c>
      <c r="DA9" s="662"/>
      <c r="DB9" s="662"/>
      <c r="DC9" s="662"/>
      <c r="DD9" s="668">
        <v>637</v>
      </c>
      <c r="DE9" s="660"/>
      <c r="DF9" s="660"/>
      <c r="DG9" s="660"/>
      <c r="DH9" s="660"/>
      <c r="DI9" s="660"/>
      <c r="DJ9" s="660"/>
      <c r="DK9" s="660"/>
      <c r="DL9" s="660"/>
      <c r="DM9" s="660"/>
      <c r="DN9" s="660"/>
      <c r="DO9" s="660"/>
      <c r="DP9" s="661"/>
      <c r="DQ9" s="668">
        <v>314665</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169</v>
      </c>
      <c r="S10" s="660"/>
      <c r="T10" s="660"/>
      <c r="U10" s="660"/>
      <c r="V10" s="660"/>
      <c r="W10" s="660"/>
      <c r="X10" s="660"/>
      <c r="Y10" s="661"/>
      <c r="Z10" s="662" t="s">
        <v>169</v>
      </c>
      <c r="AA10" s="662"/>
      <c r="AB10" s="662"/>
      <c r="AC10" s="662"/>
      <c r="AD10" s="663" t="s">
        <v>169</v>
      </c>
      <c r="AE10" s="663"/>
      <c r="AF10" s="663"/>
      <c r="AG10" s="663"/>
      <c r="AH10" s="663"/>
      <c r="AI10" s="663"/>
      <c r="AJ10" s="663"/>
      <c r="AK10" s="663"/>
      <c r="AL10" s="664" t="s">
        <v>224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25464</v>
      </c>
      <c r="BH10" s="660"/>
      <c r="BI10" s="660"/>
      <c r="BJ10" s="660"/>
      <c r="BK10" s="660"/>
      <c r="BL10" s="660"/>
      <c r="BM10" s="660"/>
      <c r="BN10" s="661"/>
      <c r="BO10" s="662">
        <v>2</v>
      </c>
      <c r="BP10" s="662"/>
      <c r="BQ10" s="662"/>
      <c r="BR10" s="662"/>
      <c r="BS10" s="668" t="s">
        <v>169</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169</v>
      </c>
      <c r="CS10" s="660"/>
      <c r="CT10" s="660"/>
      <c r="CU10" s="660"/>
      <c r="CV10" s="660"/>
      <c r="CW10" s="660"/>
      <c r="CX10" s="660"/>
      <c r="CY10" s="661"/>
      <c r="CZ10" s="662" t="s">
        <v>169</v>
      </c>
      <c r="DA10" s="662"/>
      <c r="DB10" s="662"/>
      <c r="DC10" s="662"/>
      <c r="DD10" s="668" t="s">
        <v>169</v>
      </c>
      <c r="DE10" s="660"/>
      <c r="DF10" s="660"/>
      <c r="DG10" s="660"/>
      <c r="DH10" s="660"/>
      <c r="DI10" s="660"/>
      <c r="DJ10" s="660"/>
      <c r="DK10" s="660"/>
      <c r="DL10" s="660"/>
      <c r="DM10" s="660"/>
      <c r="DN10" s="660"/>
      <c r="DO10" s="660"/>
      <c r="DP10" s="661"/>
      <c r="DQ10" s="668" t="s">
        <v>169</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169</v>
      </c>
      <c r="AA11" s="662"/>
      <c r="AB11" s="662"/>
      <c r="AC11" s="662"/>
      <c r="AD11" s="663" t="s">
        <v>169</v>
      </c>
      <c r="AE11" s="663"/>
      <c r="AF11" s="663"/>
      <c r="AG11" s="663"/>
      <c r="AH11" s="663"/>
      <c r="AI11" s="663"/>
      <c r="AJ11" s="663"/>
      <c r="AK11" s="663"/>
      <c r="AL11" s="664" t="s">
        <v>224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73697</v>
      </c>
      <c r="BH11" s="660"/>
      <c r="BI11" s="660"/>
      <c r="BJ11" s="660"/>
      <c r="BK11" s="660"/>
      <c r="BL11" s="660"/>
      <c r="BM11" s="660"/>
      <c r="BN11" s="661"/>
      <c r="BO11" s="662">
        <v>5.8</v>
      </c>
      <c r="BP11" s="662"/>
      <c r="BQ11" s="662"/>
      <c r="BR11" s="662"/>
      <c r="BS11" s="668" t="s">
        <v>224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163655</v>
      </c>
      <c r="CS11" s="660"/>
      <c r="CT11" s="660"/>
      <c r="CU11" s="660"/>
      <c r="CV11" s="660"/>
      <c r="CW11" s="660"/>
      <c r="CX11" s="660"/>
      <c r="CY11" s="661"/>
      <c r="CZ11" s="662">
        <v>4.2</v>
      </c>
      <c r="DA11" s="662"/>
      <c r="DB11" s="662"/>
      <c r="DC11" s="662"/>
      <c r="DD11" s="668">
        <v>21306</v>
      </c>
      <c r="DE11" s="660"/>
      <c r="DF11" s="660"/>
      <c r="DG11" s="660"/>
      <c r="DH11" s="660"/>
      <c r="DI11" s="660"/>
      <c r="DJ11" s="660"/>
      <c r="DK11" s="660"/>
      <c r="DL11" s="660"/>
      <c r="DM11" s="660"/>
      <c r="DN11" s="660"/>
      <c r="DO11" s="660"/>
      <c r="DP11" s="661"/>
      <c r="DQ11" s="668">
        <v>133202</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133288</v>
      </c>
      <c r="S12" s="660"/>
      <c r="T12" s="660"/>
      <c r="U12" s="660"/>
      <c r="V12" s="660"/>
      <c r="W12" s="660"/>
      <c r="X12" s="660"/>
      <c r="Y12" s="661"/>
      <c r="Z12" s="662">
        <v>3.3</v>
      </c>
      <c r="AA12" s="662"/>
      <c r="AB12" s="662"/>
      <c r="AC12" s="662"/>
      <c r="AD12" s="663">
        <v>133288</v>
      </c>
      <c r="AE12" s="663"/>
      <c r="AF12" s="663"/>
      <c r="AG12" s="663"/>
      <c r="AH12" s="663"/>
      <c r="AI12" s="663"/>
      <c r="AJ12" s="663"/>
      <c r="AK12" s="663"/>
      <c r="AL12" s="664">
        <v>5.6</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778816</v>
      </c>
      <c r="BH12" s="660"/>
      <c r="BI12" s="660"/>
      <c r="BJ12" s="660"/>
      <c r="BK12" s="660"/>
      <c r="BL12" s="660"/>
      <c r="BM12" s="660"/>
      <c r="BN12" s="661"/>
      <c r="BO12" s="662">
        <v>61.4</v>
      </c>
      <c r="BP12" s="662"/>
      <c r="BQ12" s="662"/>
      <c r="BR12" s="662"/>
      <c r="BS12" s="668" t="s">
        <v>169</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37952</v>
      </c>
      <c r="CS12" s="660"/>
      <c r="CT12" s="660"/>
      <c r="CU12" s="660"/>
      <c r="CV12" s="660"/>
      <c r="CW12" s="660"/>
      <c r="CX12" s="660"/>
      <c r="CY12" s="661"/>
      <c r="CZ12" s="662">
        <v>1</v>
      </c>
      <c r="DA12" s="662"/>
      <c r="DB12" s="662"/>
      <c r="DC12" s="662"/>
      <c r="DD12" s="668">
        <v>3167</v>
      </c>
      <c r="DE12" s="660"/>
      <c r="DF12" s="660"/>
      <c r="DG12" s="660"/>
      <c r="DH12" s="660"/>
      <c r="DI12" s="660"/>
      <c r="DJ12" s="660"/>
      <c r="DK12" s="660"/>
      <c r="DL12" s="660"/>
      <c r="DM12" s="660"/>
      <c r="DN12" s="660"/>
      <c r="DO12" s="660"/>
      <c r="DP12" s="661"/>
      <c r="DQ12" s="668">
        <v>37466</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58852</v>
      </c>
      <c r="S13" s="660"/>
      <c r="T13" s="660"/>
      <c r="U13" s="660"/>
      <c r="V13" s="660"/>
      <c r="W13" s="660"/>
      <c r="X13" s="660"/>
      <c r="Y13" s="661"/>
      <c r="Z13" s="662">
        <v>1.4</v>
      </c>
      <c r="AA13" s="662"/>
      <c r="AB13" s="662"/>
      <c r="AC13" s="662"/>
      <c r="AD13" s="663">
        <v>58852</v>
      </c>
      <c r="AE13" s="663"/>
      <c r="AF13" s="663"/>
      <c r="AG13" s="663"/>
      <c r="AH13" s="663"/>
      <c r="AI13" s="663"/>
      <c r="AJ13" s="663"/>
      <c r="AK13" s="663"/>
      <c r="AL13" s="664">
        <v>2.5</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778403</v>
      </c>
      <c r="BH13" s="660"/>
      <c r="BI13" s="660"/>
      <c r="BJ13" s="660"/>
      <c r="BK13" s="660"/>
      <c r="BL13" s="660"/>
      <c r="BM13" s="660"/>
      <c r="BN13" s="661"/>
      <c r="BO13" s="662">
        <v>61.4</v>
      </c>
      <c r="BP13" s="662"/>
      <c r="BQ13" s="662"/>
      <c r="BR13" s="662"/>
      <c r="BS13" s="668" t="s">
        <v>224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318799</v>
      </c>
      <c r="CS13" s="660"/>
      <c r="CT13" s="660"/>
      <c r="CU13" s="660"/>
      <c r="CV13" s="660"/>
      <c r="CW13" s="660"/>
      <c r="CX13" s="660"/>
      <c r="CY13" s="661"/>
      <c r="CZ13" s="662">
        <v>8.3000000000000007</v>
      </c>
      <c r="DA13" s="662"/>
      <c r="DB13" s="662"/>
      <c r="DC13" s="662"/>
      <c r="DD13" s="668">
        <v>201544</v>
      </c>
      <c r="DE13" s="660"/>
      <c r="DF13" s="660"/>
      <c r="DG13" s="660"/>
      <c r="DH13" s="660"/>
      <c r="DI13" s="660"/>
      <c r="DJ13" s="660"/>
      <c r="DK13" s="660"/>
      <c r="DL13" s="660"/>
      <c r="DM13" s="660"/>
      <c r="DN13" s="660"/>
      <c r="DO13" s="660"/>
      <c r="DP13" s="661"/>
      <c r="DQ13" s="668">
        <v>150361</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224</v>
      </c>
      <c r="AA14" s="662"/>
      <c r="AB14" s="662"/>
      <c r="AC14" s="662"/>
      <c r="AD14" s="663" t="s">
        <v>169</v>
      </c>
      <c r="AE14" s="663"/>
      <c r="AF14" s="663"/>
      <c r="AG14" s="663"/>
      <c r="AH14" s="663"/>
      <c r="AI14" s="663"/>
      <c r="AJ14" s="663"/>
      <c r="AK14" s="663"/>
      <c r="AL14" s="664" t="s">
        <v>169</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25646</v>
      </c>
      <c r="BH14" s="660"/>
      <c r="BI14" s="660"/>
      <c r="BJ14" s="660"/>
      <c r="BK14" s="660"/>
      <c r="BL14" s="660"/>
      <c r="BM14" s="660"/>
      <c r="BN14" s="661"/>
      <c r="BO14" s="662">
        <v>2</v>
      </c>
      <c r="BP14" s="662"/>
      <c r="BQ14" s="662"/>
      <c r="BR14" s="662"/>
      <c r="BS14" s="668" t="s">
        <v>224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164489</v>
      </c>
      <c r="CS14" s="660"/>
      <c r="CT14" s="660"/>
      <c r="CU14" s="660"/>
      <c r="CV14" s="660"/>
      <c r="CW14" s="660"/>
      <c r="CX14" s="660"/>
      <c r="CY14" s="661"/>
      <c r="CZ14" s="662">
        <v>4.3</v>
      </c>
      <c r="DA14" s="662"/>
      <c r="DB14" s="662"/>
      <c r="DC14" s="662"/>
      <c r="DD14" s="668">
        <v>8173</v>
      </c>
      <c r="DE14" s="660"/>
      <c r="DF14" s="660"/>
      <c r="DG14" s="660"/>
      <c r="DH14" s="660"/>
      <c r="DI14" s="660"/>
      <c r="DJ14" s="660"/>
      <c r="DK14" s="660"/>
      <c r="DL14" s="660"/>
      <c r="DM14" s="660"/>
      <c r="DN14" s="660"/>
      <c r="DO14" s="660"/>
      <c r="DP14" s="661"/>
      <c r="DQ14" s="668">
        <v>147751</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24040</v>
      </c>
      <c r="S15" s="660"/>
      <c r="T15" s="660"/>
      <c r="U15" s="660"/>
      <c r="V15" s="660"/>
      <c r="W15" s="660"/>
      <c r="X15" s="660"/>
      <c r="Y15" s="661"/>
      <c r="Z15" s="662">
        <v>0.6</v>
      </c>
      <c r="AA15" s="662"/>
      <c r="AB15" s="662"/>
      <c r="AC15" s="662"/>
      <c r="AD15" s="663">
        <v>24040</v>
      </c>
      <c r="AE15" s="663"/>
      <c r="AF15" s="663"/>
      <c r="AG15" s="663"/>
      <c r="AH15" s="663"/>
      <c r="AI15" s="663"/>
      <c r="AJ15" s="663"/>
      <c r="AK15" s="663"/>
      <c r="AL15" s="664">
        <v>1</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43062</v>
      </c>
      <c r="BH15" s="660"/>
      <c r="BI15" s="660"/>
      <c r="BJ15" s="660"/>
      <c r="BK15" s="660"/>
      <c r="BL15" s="660"/>
      <c r="BM15" s="660"/>
      <c r="BN15" s="661"/>
      <c r="BO15" s="662">
        <v>3.4</v>
      </c>
      <c r="BP15" s="662"/>
      <c r="BQ15" s="662"/>
      <c r="BR15" s="662"/>
      <c r="BS15" s="668" t="s">
        <v>224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382628</v>
      </c>
      <c r="CS15" s="660"/>
      <c r="CT15" s="660"/>
      <c r="CU15" s="660"/>
      <c r="CV15" s="660"/>
      <c r="CW15" s="660"/>
      <c r="CX15" s="660"/>
      <c r="CY15" s="661"/>
      <c r="CZ15" s="662">
        <v>9.9</v>
      </c>
      <c r="DA15" s="662"/>
      <c r="DB15" s="662"/>
      <c r="DC15" s="662"/>
      <c r="DD15" s="668">
        <v>41005</v>
      </c>
      <c r="DE15" s="660"/>
      <c r="DF15" s="660"/>
      <c r="DG15" s="660"/>
      <c r="DH15" s="660"/>
      <c r="DI15" s="660"/>
      <c r="DJ15" s="660"/>
      <c r="DK15" s="660"/>
      <c r="DL15" s="660"/>
      <c r="DM15" s="660"/>
      <c r="DN15" s="660"/>
      <c r="DO15" s="660"/>
      <c r="DP15" s="661"/>
      <c r="DQ15" s="668">
        <v>321863</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169</v>
      </c>
      <c r="S16" s="660"/>
      <c r="T16" s="660"/>
      <c r="U16" s="660"/>
      <c r="V16" s="660"/>
      <c r="W16" s="660"/>
      <c r="X16" s="660"/>
      <c r="Y16" s="661"/>
      <c r="Z16" s="662" t="s">
        <v>224</v>
      </c>
      <c r="AA16" s="662"/>
      <c r="AB16" s="662"/>
      <c r="AC16" s="662"/>
      <c r="AD16" s="663" t="s">
        <v>169</v>
      </c>
      <c r="AE16" s="663"/>
      <c r="AF16" s="663"/>
      <c r="AG16" s="663"/>
      <c r="AH16" s="663"/>
      <c r="AI16" s="663"/>
      <c r="AJ16" s="663"/>
      <c r="AK16" s="663"/>
      <c r="AL16" s="664" t="s">
        <v>169</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169</v>
      </c>
      <c r="BP16" s="662"/>
      <c r="BQ16" s="662"/>
      <c r="BR16" s="662"/>
      <c r="BS16" s="668" t="s">
        <v>169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4406</v>
      </c>
      <c r="CS16" s="660"/>
      <c r="CT16" s="660"/>
      <c r="CU16" s="660"/>
      <c r="CV16" s="660"/>
      <c r="CW16" s="660"/>
      <c r="CX16" s="660"/>
      <c r="CY16" s="661"/>
      <c r="CZ16" s="662">
        <v>0.1</v>
      </c>
      <c r="DA16" s="662"/>
      <c r="DB16" s="662"/>
      <c r="DC16" s="662"/>
      <c r="DD16" s="668" t="s">
        <v>169</v>
      </c>
      <c r="DE16" s="660"/>
      <c r="DF16" s="660"/>
      <c r="DG16" s="660"/>
      <c r="DH16" s="660"/>
      <c r="DI16" s="660"/>
      <c r="DJ16" s="660"/>
      <c r="DK16" s="660"/>
      <c r="DL16" s="660"/>
      <c r="DM16" s="660"/>
      <c r="DN16" s="660"/>
      <c r="DO16" s="660"/>
      <c r="DP16" s="661"/>
      <c r="DQ16" s="668">
        <v>67</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1206</v>
      </c>
      <c r="S17" s="660"/>
      <c r="T17" s="660"/>
      <c r="U17" s="660"/>
      <c r="V17" s="660"/>
      <c r="W17" s="660"/>
      <c r="X17" s="660"/>
      <c r="Y17" s="661"/>
      <c r="Z17" s="662">
        <v>0</v>
      </c>
      <c r="AA17" s="662"/>
      <c r="AB17" s="662"/>
      <c r="AC17" s="662"/>
      <c r="AD17" s="663">
        <v>1206</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169</v>
      </c>
      <c r="BH17" s="660"/>
      <c r="BI17" s="660"/>
      <c r="BJ17" s="660"/>
      <c r="BK17" s="660"/>
      <c r="BL17" s="660"/>
      <c r="BM17" s="660"/>
      <c r="BN17" s="661"/>
      <c r="BO17" s="662" t="s">
        <v>169</v>
      </c>
      <c r="BP17" s="662"/>
      <c r="BQ17" s="662"/>
      <c r="BR17" s="662"/>
      <c r="BS17" s="668" t="s">
        <v>169</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301833</v>
      </c>
      <c r="CS17" s="660"/>
      <c r="CT17" s="660"/>
      <c r="CU17" s="660"/>
      <c r="CV17" s="660"/>
      <c r="CW17" s="660"/>
      <c r="CX17" s="660"/>
      <c r="CY17" s="661"/>
      <c r="CZ17" s="662">
        <v>7.8</v>
      </c>
      <c r="DA17" s="662"/>
      <c r="DB17" s="662"/>
      <c r="DC17" s="662"/>
      <c r="DD17" s="668" t="s">
        <v>224</v>
      </c>
      <c r="DE17" s="660"/>
      <c r="DF17" s="660"/>
      <c r="DG17" s="660"/>
      <c r="DH17" s="660"/>
      <c r="DI17" s="660"/>
      <c r="DJ17" s="660"/>
      <c r="DK17" s="660"/>
      <c r="DL17" s="660"/>
      <c r="DM17" s="660"/>
      <c r="DN17" s="660"/>
      <c r="DO17" s="660"/>
      <c r="DP17" s="661"/>
      <c r="DQ17" s="668">
        <v>301833</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912011</v>
      </c>
      <c r="S18" s="660"/>
      <c r="T18" s="660"/>
      <c r="U18" s="660"/>
      <c r="V18" s="660"/>
      <c r="W18" s="660"/>
      <c r="X18" s="660"/>
      <c r="Y18" s="661"/>
      <c r="Z18" s="662">
        <v>22.4</v>
      </c>
      <c r="AA18" s="662"/>
      <c r="AB18" s="662"/>
      <c r="AC18" s="662"/>
      <c r="AD18" s="663">
        <v>805374</v>
      </c>
      <c r="AE18" s="663"/>
      <c r="AF18" s="663"/>
      <c r="AG18" s="663"/>
      <c r="AH18" s="663"/>
      <c r="AI18" s="663"/>
      <c r="AJ18" s="663"/>
      <c r="AK18" s="663"/>
      <c r="AL18" s="664">
        <v>33.700000000000003</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169</v>
      </c>
      <c r="BH18" s="660"/>
      <c r="BI18" s="660"/>
      <c r="BJ18" s="660"/>
      <c r="BK18" s="660"/>
      <c r="BL18" s="660"/>
      <c r="BM18" s="660"/>
      <c r="BN18" s="661"/>
      <c r="BO18" s="662" t="s">
        <v>169</v>
      </c>
      <c r="BP18" s="662"/>
      <c r="BQ18" s="662"/>
      <c r="BR18" s="662"/>
      <c r="BS18" s="668" t="s">
        <v>224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169</v>
      </c>
      <c r="CS18" s="660"/>
      <c r="CT18" s="660"/>
      <c r="CU18" s="660"/>
      <c r="CV18" s="660"/>
      <c r="CW18" s="660"/>
      <c r="CX18" s="660"/>
      <c r="CY18" s="661"/>
      <c r="CZ18" s="662" t="s">
        <v>169</v>
      </c>
      <c r="DA18" s="662"/>
      <c r="DB18" s="662"/>
      <c r="DC18" s="662"/>
      <c r="DD18" s="668" t="s">
        <v>224</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805374</v>
      </c>
      <c r="S19" s="660"/>
      <c r="T19" s="660"/>
      <c r="U19" s="660"/>
      <c r="V19" s="660"/>
      <c r="W19" s="660"/>
      <c r="X19" s="660"/>
      <c r="Y19" s="661"/>
      <c r="Z19" s="662">
        <v>19.8</v>
      </c>
      <c r="AA19" s="662"/>
      <c r="AB19" s="662"/>
      <c r="AC19" s="662"/>
      <c r="AD19" s="663">
        <v>805374</v>
      </c>
      <c r="AE19" s="663"/>
      <c r="AF19" s="663"/>
      <c r="AG19" s="663"/>
      <c r="AH19" s="663"/>
      <c r="AI19" s="663"/>
      <c r="AJ19" s="663"/>
      <c r="AK19" s="663"/>
      <c r="AL19" s="664">
        <v>33.700000000000003</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169</v>
      </c>
      <c r="BH19" s="660"/>
      <c r="BI19" s="660"/>
      <c r="BJ19" s="660"/>
      <c r="BK19" s="660"/>
      <c r="BL19" s="660"/>
      <c r="BM19" s="660"/>
      <c r="BN19" s="661"/>
      <c r="BO19" s="662" t="s">
        <v>169</v>
      </c>
      <c r="BP19" s="662"/>
      <c r="BQ19" s="662"/>
      <c r="BR19" s="662"/>
      <c r="BS19" s="668" t="s">
        <v>169</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169</v>
      </c>
      <c r="DA19" s="662"/>
      <c r="DB19" s="662"/>
      <c r="DC19" s="662"/>
      <c r="DD19" s="668" t="s">
        <v>224</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106637</v>
      </c>
      <c r="S20" s="660"/>
      <c r="T20" s="660"/>
      <c r="U20" s="660"/>
      <c r="V20" s="660"/>
      <c r="W20" s="660"/>
      <c r="X20" s="660"/>
      <c r="Y20" s="661"/>
      <c r="Z20" s="662">
        <v>2.6</v>
      </c>
      <c r="AA20" s="662"/>
      <c r="AB20" s="662"/>
      <c r="AC20" s="662"/>
      <c r="AD20" s="663" t="s">
        <v>169</v>
      </c>
      <c r="AE20" s="663"/>
      <c r="AF20" s="663"/>
      <c r="AG20" s="663"/>
      <c r="AH20" s="663"/>
      <c r="AI20" s="663"/>
      <c r="AJ20" s="663"/>
      <c r="AK20" s="663"/>
      <c r="AL20" s="664" t="s">
        <v>224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169</v>
      </c>
      <c r="BH20" s="660"/>
      <c r="BI20" s="660"/>
      <c r="BJ20" s="660"/>
      <c r="BK20" s="660"/>
      <c r="BL20" s="660"/>
      <c r="BM20" s="660"/>
      <c r="BN20" s="661"/>
      <c r="BO20" s="662" t="s">
        <v>169</v>
      </c>
      <c r="BP20" s="662"/>
      <c r="BQ20" s="662"/>
      <c r="BR20" s="662"/>
      <c r="BS20" s="668" t="s">
        <v>169</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3860106</v>
      </c>
      <c r="CS20" s="660"/>
      <c r="CT20" s="660"/>
      <c r="CU20" s="660"/>
      <c r="CV20" s="660"/>
      <c r="CW20" s="660"/>
      <c r="CX20" s="660"/>
      <c r="CY20" s="661"/>
      <c r="CZ20" s="662">
        <v>100</v>
      </c>
      <c r="DA20" s="662"/>
      <c r="DB20" s="662"/>
      <c r="DC20" s="662"/>
      <c r="DD20" s="668">
        <v>388011</v>
      </c>
      <c r="DE20" s="660"/>
      <c r="DF20" s="660"/>
      <c r="DG20" s="660"/>
      <c r="DH20" s="660"/>
      <c r="DI20" s="660"/>
      <c r="DJ20" s="660"/>
      <c r="DK20" s="660"/>
      <c r="DL20" s="660"/>
      <c r="DM20" s="660"/>
      <c r="DN20" s="660"/>
      <c r="DO20" s="660"/>
      <c r="DP20" s="661"/>
      <c r="DQ20" s="668">
        <v>3108195</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224</v>
      </c>
      <c r="S21" s="660"/>
      <c r="T21" s="660"/>
      <c r="U21" s="660"/>
      <c r="V21" s="660"/>
      <c r="W21" s="660"/>
      <c r="X21" s="660"/>
      <c r="Y21" s="661"/>
      <c r="Z21" s="662" t="s">
        <v>224</v>
      </c>
      <c r="AA21" s="662"/>
      <c r="AB21" s="662"/>
      <c r="AC21" s="662"/>
      <c r="AD21" s="663" t="s">
        <v>224</v>
      </c>
      <c r="AE21" s="663"/>
      <c r="AF21" s="663"/>
      <c r="AG21" s="663"/>
      <c r="AH21" s="663"/>
      <c r="AI21" s="663"/>
      <c r="AJ21" s="663"/>
      <c r="AK21" s="663"/>
      <c r="AL21" s="664" t="s">
        <v>169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224</v>
      </c>
      <c r="BH21" s="660"/>
      <c r="BI21" s="660"/>
      <c r="BJ21" s="660"/>
      <c r="BK21" s="660"/>
      <c r="BL21" s="660"/>
      <c r="BM21" s="660"/>
      <c r="BN21" s="661"/>
      <c r="BO21" s="662" t="s">
        <v>169</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2468700</v>
      </c>
      <c r="S22" s="660"/>
      <c r="T22" s="660"/>
      <c r="U22" s="660"/>
      <c r="V22" s="660"/>
      <c r="W22" s="660"/>
      <c r="X22" s="660"/>
      <c r="Y22" s="661"/>
      <c r="Z22" s="662">
        <v>60.8</v>
      </c>
      <c r="AA22" s="662"/>
      <c r="AB22" s="662"/>
      <c r="AC22" s="662"/>
      <c r="AD22" s="663">
        <v>2362063</v>
      </c>
      <c r="AE22" s="663"/>
      <c r="AF22" s="663"/>
      <c r="AG22" s="663"/>
      <c r="AH22" s="663"/>
      <c r="AI22" s="663"/>
      <c r="AJ22" s="663"/>
      <c r="AK22" s="663"/>
      <c r="AL22" s="664">
        <v>98.7</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224</v>
      </c>
      <c r="BH22" s="660"/>
      <c r="BI22" s="660"/>
      <c r="BJ22" s="660"/>
      <c r="BK22" s="660"/>
      <c r="BL22" s="660"/>
      <c r="BM22" s="660"/>
      <c r="BN22" s="661"/>
      <c r="BO22" s="662" t="s">
        <v>224</v>
      </c>
      <c r="BP22" s="662"/>
      <c r="BQ22" s="662"/>
      <c r="BR22" s="662"/>
      <c r="BS22" s="668" t="s">
        <v>169</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1897</v>
      </c>
      <c r="S23" s="660"/>
      <c r="T23" s="660"/>
      <c r="U23" s="660"/>
      <c r="V23" s="660"/>
      <c r="W23" s="660"/>
      <c r="X23" s="660"/>
      <c r="Y23" s="661"/>
      <c r="Z23" s="662">
        <v>0</v>
      </c>
      <c r="AA23" s="662"/>
      <c r="AB23" s="662"/>
      <c r="AC23" s="662"/>
      <c r="AD23" s="663">
        <v>1897</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169</v>
      </c>
      <c r="BH23" s="660"/>
      <c r="BI23" s="660"/>
      <c r="BJ23" s="660"/>
      <c r="BK23" s="660"/>
      <c r="BL23" s="660"/>
      <c r="BM23" s="660"/>
      <c r="BN23" s="661"/>
      <c r="BO23" s="662" t="s">
        <v>169</v>
      </c>
      <c r="BP23" s="662"/>
      <c r="BQ23" s="662"/>
      <c r="BR23" s="662"/>
      <c r="BS23" s="668" t="s">
        <v>224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11240</v>
      </c>
      <c r="S24" s="660"/>
      <c r="T24" s="660"/>
      <c r="U24" s="660"/>
      <c r="V24" s="660"/>
      <c r="W24" s="660"/>
      <c r="X24" s="660"/>
      <c r="Y24" s="661"/>
      <c r="Z24" s="662">
        <v>0.3</v>
      </c>
      <c r="AA24" s="662"/>
      <c r="AB24" s="662"/>
      <c r="AC24" s="662"/>
      <c r="AD24" s="663" t="s">
        <v>169</v>
      </c>
      <c r="AE24" s="663"/>
      <c r="AF24" s="663"/>
      <c r="AG24" s="663"/>
      <c r="AH24" s="663"/>
      <c r="AI24" s="663"/>
      <c r="AJ24" s="663"/>
      <c r="AK24" s="663"/>
      <c r="AL24" s="664" t="s">
        <v>169</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224</v>
      </c>
      <c r="BP24" s="662"/>
      <c r="BQ24" s="662"/>
      <c r="BR24" s="662"/>
      <c r="BS24" s="668" t="s">
        <v>224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1446064</v>
      </c>
      <c r="CS24" s="649"/>
      <c r="CT24" s="649"/>
      <c r="CU24" s="649"/>
      <c r="CV24" s="649"/>
      <c r="CW24" s="649"/>
      <c r="CX24" s="649"/>
      <c r="CY24" s="650"/>
      <c r="CZ24" s="653">
        <v>37.5</v>
      </c>
      <c r="DA24" s="654"/>
      <c r="DB24" s="654"/>
      <c r="DC24" s="673"/>
      <c r="DD24" s="692">
        <v>1215814</v>
      </c>
      <c r="DE24" s="649"/>
      <c r="DF24" s="649"/>
      <c r="DG24" s="649"/>
      <c r="DH24" s="649"/>
      <c r="DI24" s="649"/>
      <c r="DJ24" s="649"/>
      <c r="DK24" s="650"/>
      <c r="DL24" s="692">
        <v>1215739</v>
      </c>
      <c r="DM24" s="649"/>
      <c r="DN24" s="649"/>
      <c r="DO24" s="649"/>
      <c r="DP24" s="649"/>
      <c r="DQ24" s="649"/>
      <c r="DR24" s="649"/>
      <c r="DS24" s="649"/>
      <c r="DT24" s="649"/>
      <c r="DU24" s="649"/>
      <c r="DV24" s="650"/>
      <c r="DW24" s="653">
        <v>48</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75536</v>
      </c>
      <c r="S25" s="660"/>
      <c r="T25" s="660"/>
      <c r="U25" s="660"/>
      <c r="V25" s="660"/>
      <c r="W25" s="660"/>
      <c r="X25" s="660"/>
      <c r="Y25" s="661"/>
      <c r="Z25" s="662">
        <v>1.9</v>
      </c>
      <c r="AA25" s="662"/>
      <c r="AB25" s="662"/>
      <c r="AC25" s="662"/>
      <c r="AD25" s="663">
        <v>16190</v>
      </c>
      <c r="AE25" s="663"/>
      <c r="AF25" s="663"/>
      <c r="AG25" s="663"/>
      <c r="AH25" s="663"/>
      <c r="AI25" s="663"/>
      <c r="AJ25" s="663"/>
      <c r="AK25" s="663"/>
      <c r="AL25" s="664">
        <v>0.7</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169</v>
      </c>
      <c r="BP25" s="662"/>
      <c r="BQ25" s="662"/>
      <c r="BR25" s="662"/>
      <c r="BS25" s="668" t="s">
        <v>169</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853174</v>
      </c>
      <c r="CS25" s="695"/>
      <c r="CT25" s="695"/>
      <c r="CU25" s="695"/>
      <c r="CV25" s="695"/>
      <c r="CW25" s="695"/>
      <c r="CX25" s="695"/>
      <c r="CY25" s="696"/>
      <c r="CZ25" s="664">
        <v>22.1</v>
      </c>
      <c r="DA25" s="693"/>
      <c r="DB25" s="693"/>
      <c r="DC25" s="697"/>
      <c r="DD25" s="668">
        <v>813991</v>
      </c>
      <c r="DE25" s="695"/>
      <c r="DF25" s="695"/>
      <c r="DG25" s="695"/>
      <c r="DH25" s="695"/>
      <c r="DI25" s="695"/>
      <c r="DJ25" s="695"/>
      <c r="DK25" s="696"/>
      <c r="DL25" s="668">
        <v>813916</v>
      </c>
      <c r="DM25" s="695"/>
      <c r="DN25" s="695"/>
      <c r="DO25" s="695"/>
      <c r="DP25" s="695"/>
      <c r="DQ25" s="695"/>
      <c r="DR25" s="695"/>
      <c r="DS25" s="695"/>
      <c r="DT25" s="695"/>
      <c r="DU25" s="695"/>
      <c r="DV25" s="696"/>
      <c r="DW25" s="664">
        <v>32.1</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4876</v>
      </c>
      <c r="S26" s="660"/>
      <c r="T26" s="660"/>
      <c r="U26" s="660"/>
      <c r="V26" s="660"/>
      <c r="W26" s="660"/>
      <c r="X26" s="660"/>
      <c r="Y26" s="661"/>
      <c r="Z26" s="662">
        <v>0.1</v>
      </c>
      <c r="AA26" s="662"/>
      <c r="AB26" s="662"/>
      <c r="AC26" s="662"/>
      <c r="AD26" s="663">
        <v>377</v>
      </c>
      <c r="AE26" s="663"/>
      <c r="AF26" s="663"/>
      <c r="AG26" s="663"/>
      <c r="AH26" s="663"/>
      <c r="AI26" s="663"/>
      <c r="AJ26" s="663"/>
      <c r="AK26" s="663"/>
      <c r="AL26" s="664">
        <v>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224</v>
      </c>
      <c r="BP26" s="662"/>
      <c r="BQ26" s="662"/>
      <c r="BR26" s="662"/>
      <c r="BS26" s="668" t="s">
        <v>224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537852</v>
      </c>
      <c r="CS26" s="660"/>
      <c r="CT26" s="660"/>
      <c r="CU26" s="660"/>
      <c r="CV26" s="660"/>
      <c r="CW26" s="660"/>
      <c r="CX26" s="660"/>
      <c r="CY26" s="661"/>
      <c r="CZ26" s="664">
        <v>13.9</v>
      </c>
      <c r="DA26" s="693"/>
      <c r="DB26" s="693"/>
      <c r="DC26" s="697"/>
      <c r="DD26" s="668">
        <v>501004</v>
      </c>
      <c r="DE26" s="660"/>
      <c r="DF26" s="660"/>
      <c r="DG26" s="660"/>
      <c r="DH26" s="660"/>
      <c r="DI26" s="660"/>
      <c r="DJ26" s="660"/>
      <c r="DK26" s="661"/>
      <c r="DL26" s="668" t="s">
        <v>169</v>
      </c>
      <c r="DM26" s="660"/>
      <c r="DN26" s="660"/>
      <c r="DO26" s="660"/>
      <c r="DP26" s="660"/>
      <c r="DQ26" s="660"/>
      <c r="DR26" s="660"/>
      <c r="DS26" s="660"/>
      <c r="DT26" s="660"/>
      <c r="DU26" s="660"/>
      <c r="DV26" s="661"/>
      <c r="DW26" s="664" t="s">
        <v>169</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225211</v>
      </c>
      <c r="S27" s="660"/>
      <c r="T27" s="660"/>
      <c r="U27" s="660"/>
      <c r="V27" s="660"/>
      <c r="W27" s="660"/>
      <c r="X27" s="660"/>
      <c r="Y27" s="661"/>
      <c r="Z27" s="662">
        <v>5.5</v>
      </c>
      <c r="AA27" s="662"/>
      <c r="AB27" s="662"/>
      <c r="AC27" s="662"/>
      <c r="AD27" s="663" t="s">
        <v>169</v>
      </c>
      <c r="AE27" s="663"/>
      <c r="AF27" s="663"/>
      <c r="AG27" s="663"/>
      <c r="AH27" s="663"/>
      <c r="AI27" s="663"/>
      <c r="AJ27" s="663"/>
      <c r="AK27" s="663"/>
      <c r="AL27" s="664" t="s">
        <v>169</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1268373</v>
      </c>
      <c r="BH27" s="660"/>
      <c r="BI27" s="660"/>
      <c r="BJ27" s="660"/>
      <c r="BK27" s="660"/>
      <c r="BL27" s="660"/>
      <c r="BM27" s="660"/>
      <c r="BN27" s="661"/>
      <c r="BO27" s="662">
        <v>100</v>
      </c>
      <c r="BP27" s="662"/>
      <c r="BQ27" s="662"/>
      <c r="BR27" s="662"/>
      <c r="BS27" s="668" t="s">
        <v>169</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291057</v>
      </c>
      <c r="CS27" s="695"/>
      <c r="CT27" s="695"/>
      <c r="CU27" s="695"/>
      <c r="CV27" s="695"/>
      <c r="CW27" s="695"/>
      <c r="CX27" s="695"/>
      <c r="CY27" s="696"/>
      <c r="CZ27" s="664">
        <v>7.5</v>
      </c>
      <c r="DA27" s="693"/>
      <c r="DB27" s="693"/>
      <c r="DC27" s="697"/>
      <c r="DD27" s="668">
        <v>99990</v>
      </c>
      <c r="DE27" s="695"/>
      <c r="DF27" s="695"/>
      <c r="DG27" s="695"/>
      <c r="DH27" s="695"/>
      <c r="DI27" s="695"/>
      <c r="DJ27" s="695"/>
      <c r="DK27" s="696"/>
      <c r="DL27" s="668">
        <v>99990</v>
      </c>
      <c r="DM27" s="695"/>
      <c r="DN27" s="695"/>
      <c r="DO27" s="695"/>
      <c r="DP27" s="695"/>
      <c r="DQ27" s="695"/>
      <c r="DR27" s="695"/>
      <c r="DS27" s="695"/>
      <c r="DT27" s="695"/>
      <c r="DU27" s="695"/>
      <c r="DV27" s="696"/>
      <c r="DW27" s="664">
        <v>3.9</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169</v>
      </c>
      <c r="AA28" s="662"/>
      <c r="AB28" s="662"/>
      <c r="AC28" s="662"/>
      <c r="AD28" s="663" t="s">
        <v>224</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301833</v>
      </c>
      <c r="CS28" s="660"/>
      <c r="CT28" s="660"/>
      <c r="CU28" s="660"/>
      <c r="CV28" s="660"/>
      <c r="CW28" s="660"/>
      <c r="CX28" s="660"/>
      <c r="CY28" s="661"/>
      <c r="CZ28" s="664">
        <v>7.8</v>
      </c>
      <c r="DA28" s="693"/>
      <c r="DB28" s="693"/>
      <c r="DC28" s="697"/>
      <c r="DD28" s="668">
        <v>301833</v>
      </c>
      <c r="DE28" s="660"/>
      <c r="DF28" s="660"/>
      <c r="DG28" s="660"/>
      <c r="DH28" s="660"/>
      <c r="DI28" s="660"/>
      <c r="DJ28" s="660"/>
      <c r="DK28" s="661"/>
      <c r="DL28" s="668">
        <v>301833</v>
      </c>
      <c r="DM28" s="660"/>
      <c r="DN28" s="660"/>
      <c r="DO28" s="660"/>
      <c r="DP28" s="660"/>
      <c r="DQ28" s="660"/>
      <c r="DR28" s="660"/>
      <c r="DS28" s="660"/>
      <c r="DT28" s="660"/>
      <c r="DU28" s="660"/>
      <c r="DV28" s="661"/>
      <c r="DW28" s="664">
        <v>11.9</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290340</v>
      </c>
      <c r="S29" s="660"/>
      <c r="T29" s="660"/>
      <c r="U29" s="660"/>
      <c r="V29" s="660"/>
      <c r="W29" s="660"/>
      <c r="X29" s="660"/>
      <c r="Y29" s="661"/>
      <c r="Z29" s="662">
        <v>7.1</v>
      </c>
      <c r="AA29" s="662"/>
      <c r="AB29" s="662"/>
      <c r="AC29" s="662"/>
      <c r="AD29" s="663" t="s">
        <v>169</v>
      </c>
      <c r="AE29" s="663"/>
      <c r="AF29" s="663"/>
      <c r="AG29" s="663"/>
      <c r="AH29" s="663"/>
      <c r="AI29" s="663"/>
      <c r="AJ29" s="663"/>
      <c r="AK29" s="663"/>
      <c r="AL29" s="664" t="s">
        <v>169</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301833</v>
      </c>
      <c r="CS29" s="695"/>
      <c r="CT29" s="695"/>
      <c r="CU29" s="695"/>
      <c r="CV29" s="695"/>
      <c r="CW29" s="695"/>
      <c r="CX29" s="695"/>
      <c r="CY29" s="696"/>
      <c r="CZ29" s="664">
        <v>7.8</v>
      </c>
      <c r="DA29" s="693"/>
      <c r="DB29" s="693"/>
      <c r="DC29" s="697"/>
      <c r="DD29" s="668">
        <v>301833</v>
      </c>
      <c r="DE29" s="695"/>
      <c r="DF29" s="695"/>
      <c r="DG29" s="695"/>
      <c r="DH29" s="695"/>
      <c r="DI29" s="695"/>
      <c r="DJ29" s="695"/>
      <c r="DK29" s="696"/>
      <c r="DL29" s="668">
        <v>301833</v>
      </c>
      <c r="DM29" s="695"/>
      <c r="DN29" s="695"/>
      <c r="DO29" s="695"/>
      <c r="DP29" s="695"/>
      <c r="DQ29" s="695"/>
      <c r="DR29" s="695"/>
      <c r="DS29" s="695"/>
      <c r="DT29" s="695"/>
      <c r="DU29" s="695"/>
      <c r="DV29" s="696"/>
      <c r="DW29" s="664">
        <v>11.9</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12928</v>
      </c>
      <c r="S30" s="660"/>
      <c r="T30" s="660"/>
      <c r="U30" s="660"/>
      <c r="V30" s="660"/>
      <c r="W30" s="660"/>
      <c r="X30" s="660"/>
      <c r="Y30" s="661"/>
      <c r="Z30" s="662">
        <v>0.3</v>
      </c>
      <c r="AA30" s="662"/>
      <c r="AB30" s="662"/>
      <c r="AC30" s="662"/>
      <c r="AD30" s="663">
        <v>11732</v>
      </c>
      <c r="AE30" s="663"/>
      <c r="AF30" s="663"/>
      <c r="AG30" s="663"/>
      <c r="AH30" s="663"/>
      <c r="AI30" s="663"/>
      <c r="AJ30" s="663"/>
      <c r="AK30" s="663"/>
      <c r="AL30" s="664">
        <v>0.5</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99.2</v>
      </c>
      <c r="BH30" s="720"/>
      <c r="BI30" s="720"/>
      <c r="BJ30" s="720"/>
      <c r="BK30" s="720"/>
      <c r="BL30" s="720"/>
      <c r="BM30" s="654">
        <v>95.9</v>
      </c>
      <c r="BN30" s="720"/>
      <c r="BO30" s="720"/>
      <c r="BP30" s="720"/>
      <c r="BQ30" s="721"/>
      <c r="BR30" s="719">
        <v>99.2</v>
      </c>
      <c r="BS30" s="720"/>
      <c r="BT30" s="720"/>
      <c r="BU30" s="720"/>
      <c r="BV30" s="720"/>
      <c r="BW30" s="720"/>
      <c r="BX30" s="654">
        <v>95.4</v>
      </c>
      <c r="BY30" s="720"/>
      <c r="BZ30" s="720"/>
      <c r="CA30" s="720"/>
      <c r="CB30" s="721"/>
      <c r="CD30" s="724"/>
      <c r="CE30" s="725"/>
      <c r="CF30" s="674" t="s">
        <v>307</v>
      </c>
      <c r="CG30" s="675"/>
      <c r="CH30" s="675"/>
      <c r="CI30" s="675"/>
      <c r="CJ30" s="675"/>
      <c r="CK30" s="675"/>
      <c r="CL30" s="675"/>
      <c r="CM30" s="675"/>
      <c r="CN30" s="675"/>
      <c r="CO30" s="675"/>
      <c r="CP30" s="675"/>
      <c r="CQ30" s="676"/>
      <c r="CR30" s="659">
        <v>271622</v>
      </c>
      <c r="CS30" s="660"/>
      <c r="CT30" s="660"/>
      <c r="CU30" s="660"/>
      <c r="CV30" s="660"/>
      <c r="CW30" s="660"/>
      <c r="CX30" s="660"/>
      <c r="CY30" s="661"/>
      <c r="CZ30" s="664">
        <v>7</v>
      </c>
      <c r="DA30" s="693"/>
      <c r="DB30" s="693"/>
      <c r="DC30" s="697"/>
      <c r="DD30" s="668">
        <v>271622</v>
      </c>
      <c r="DE30" s="660"/>
      <c r="DF30" s="660"/>
      <c r="DG30" s="660"/>
      <c r="DH30" s="660"/>
      <c r="DI30" s="660"/>
      <c r="DJ30" s="660"/>
      <c r="DK30" s="661"/>
      <c r="DL30" s="668">
        <v>271622</v>
      </c>
      <c r="DM30" s="660"/>
      <c r="DN30" s="660"/>
      <c r="DO30" s="660"/>
      <c r="DP30" s="660"/>
      <c r="DQ30" s="660"/>
      <c r="DR30" s="660"/>
      <c r="DS30" s="660"/>
      <c r="DT30" s="660"/>
      <c r="DU30" s="660"/>
      <c r="DV30" s="661"/>
      <c r="DW30" s="664">
        <v>10.7</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59331</v>
      </c>
      <c r="S31" s="660"/>
      <c r="T31" s="660"/>
      <c r="U31" s="660"/>
      <c r="V31" s="660"/>
      <c r="W31" s="660"/>
      <c r="X31" s="660"/>
      <c r="Y31" s="661"/>
      <c r="Z31" s="662">
        <v>1.5</v>
      </c>
      <c r="AA31" s="662"/>
      <c r="AB31" s="662"/>
      <c r="AC31" s="662"/>
      <c r="AD31" s="663" t="s">
        <v>169</v>
      </c>
      <c r="AE31" s="663"/>
      <c r="AF31" s="663"/>
      <c r="AG31" s="663"/>
      <c r="AH31" s="663"/>
      <c r="AI31" s="663"/>
      <c r="AJ31" s="663"/>
      <c r="AK31" s="663"/>
      <c r="AL31" s="664" t="s">
        <v>169</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v>
      </c>
      <c r="BH31" s="695"/>
      <c r="BI31" s="695"/>
      <c r="BJ31" s="695"/>
      <c r="BK31" s="695"/>
      <c r="BL31" s="695"/>
      <c r="BM31" s="665">
        <v>95.9</v>
      </c>
      <c r="BN31" s="717"/>
      <c r="BO31" s="717"/>
      <c r="BP31" s="717"/>
      <c r="BQ31" s="718"/>
      <c r="BR31" s="716">
        <v>99</v>
      </c>
      <c r="BS31" s="695"/>
      <c r="BT31" s="695"/>
      <c r="BU31" s="695"/>
      <c r="BV31" s="695"/>
      <c r="BW31" s="695"/>
      <c r="BX31" s="665">
        <v>96.1</v>
      </c>
      <c r="BY31" s="717"/>
      <c r="BZ31" s="717"/>
      <c r="CA31" s="717"/>
      <c r="CB31" s="718"/>
      <c r="CD31" s="724"/>
      <c r="CE31" s="725"/>
      <c r="CF31" s="674" t="s">
        <v>311</v>
      </c>
      <c r="CG31" s="675"/>
      <c r="CH31" s="675"/>
      <c r="CI31" s="675"/>
      <c r="CJ31" s="675"/>
      <c r="CK31" s="675"/>
      <c r="CL31" s="675"/>
      <c r="CM31" s="675"/>
      <c r="CN31" s="675"/>
      <c r="CO31" s="675"/>
      <c r="CP31" s="675"/>
      <c r="CQ31" s="676"/>
      <c r="CR31" s="659">
        <v>30211</v>
      </c>
      <c r="CS31" s="695"/>
      <c r="CT31" s="695"/>
      <c r="CU31" s="695"/>
      <c r="CV31" s="695"/>
      <c r="CW31" s="695"/>
      <c r="CX31" s="695"/>
      <c r="CY31" s="696"/>
      <c r="CZ31" s="664">
        <v>0.8</v>
      </c>
      <c r="DA31" s="693"/>
      <c r="DB31" s="693"/>
      <c r="DC31" s="697"/>
      <c r="DD31" s="668">
        <v>30211</v>
      </c>
      <c r="DE31" s="695"/>
      <c r="DF31" s="695"/>
      <c r="DG31" s="695"/>
      <c r="DH31" s="695"/>
      <c r="DI31" s="695"/>
      <c r="DJ31" s="695"/>
      <c r="DK31" s="696"/>
      <c r="DL31" s="668">
        <v>30211</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430403</v>
      </c>
      <c r="S32" s="660"/>
      <c r="T32" s="660"/>
      <c r="U32" s="660"/>
      <c r="V32" s="660"/>
      <c r="W32" s="660"/>
      <c r="X32" s="660"/>
      <c r="Y32" s="661"/>
      <c r="Z32" s="662">
        <v>10.6</v>
      </c>
      <c r="AA32" s="662"/>
      <c r="AB32" s="662"/>
      <c r="AC32" s="662"/>
      <c r="AD32" s="663" t="s">
        <v>224</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99.4</v>
      </c>
      <c r="BH32" s="729"/>
      <c r="BI32" s="729"/>
      <c r="BJ32" s="729"/>
      <c r="BK32" s="729"/>
      <c r="BL32" s="729"/>
      <c r="BM32" s="730">
        <v>95.9</v>
      </c>
      <c r="BN32" s="729"/>
      <c r="BO32" s="729"/>
      <c r="BP32" s="729"/>
      <c r="BQ32" s="731"/>
      <c r="BR32" s="728">
        <v>99.3</v>
      </c>
      <c r="BS32" s="729"/>
      <c r="BT32" s="729"/>
      <c r="BU32" s="729"/>
      <c r="BV32" s="729"/>
      <c r="BW32" s="729"/>
      <c r="BX32" s="730">
        <v>94.9</v>
      </c>
      <c r="BY32" s="729"/>
      <c r="BZ32" s="729"/>
      <c r="CA32" s="729"/>
      <c r="CB32" s="731"/>
      <c r="CD32" s="726"/>
      <c r="CE32" s="727"/>
      <c r="CF32" s="674" t="s">
        <v>314</v>
      </c>
      <c r="CG32" s="675"/>
      <c r="CH32" s="675"/>
      <c r="CI32" s="675"/>
      <c r="CJ32" s="675"/>
      <c r="CK32" s="675"/>
      <c r="CL32" s="675"/>
      <c r="CM32" s="675"/>
      <c r="CN32" s="675"/>
      <c r="CO32" s="675"/>
      <c r="CP32" s="675"/>
      <c r="CQ32" s="676"/>
      <c r="CR32" s="659" t="s">
        <v>169</v>
      </c>
      <c r="CS32" s="660"/>
      <c r="CT32" s="660"/>
      <c r="CU32" s="660"/>
      <c r="CV32" s="660"/>
      <c r="CW32" s="660"/>
      <c r="CX32" s="660"/>
      <c r="CY32" s="661"/>
      <c r="CZ32" s="664" t="s">
        <v>169</v>
      </c>
      <c r="DA32" s="693"/>
      <c r="DB32" s="693"/>
      <c r="DC32" s="697"/>
      <c r="DD32" s="668" t="s">
        <v>169</v>
      </c>
      <c r="DE32" s="660"/>
      <c r="DF32" s="660"/>
      <c r="DG32" s="660"/>
      <c r="DH32" s="660"/>
      <c r="DI32" s="660"/>
      <c r="DJ32" s="660"/>
      <c r="DK32" s="661"/>
      <c r="DL32" s="668" t="s">
        <v>224</v>
      </c>
      <c r="DM32" s="660"/>
      <c r="DN32" s="660"/>
      <c r="DO32" s="660"/>
      <c r="DP32" s="660"/>
      <c r="DQ32" s="660"/>
      <c r="DR32" s="660"/>
      <c r="DS32" s="660"/>
      <c r="DT32" s="660"/>
      <c r="DU32" s="660"/>
      <c r="DV32" s="661"/>
      <c r="DW32" s="664" t="s">
        <v>224</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168255</v>
      </c>
      <c r="S33" s="660"/>
      <c r="T33" s="660"/>
      <c r="U33" s="660"/>
      <c r="V33" s="660"/>
      <c r="W33" s="660"/>
      <c r="X33" s="660"/>
      <c r="Y33" s="661"/>
      <c r="Z33" s="662">
        <v>4.0999999999999996</v>
      </c>
      <c r="AA33" s="662"/>
      <c r="AB33" s="662"/>
      <c r="AC33" s="662"/>
      <c r="AD33" s="663" t="s">
        <v>224</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2021625</v>
      </c>
      <c r="CS33" s="695"/>
      <c r="CT33" s="695"/>
      <c r="CU33" s="695"/>
      <c r="CV33" s="695"/>
      <c r="CW33" s="695"/>
      <c r="CX33" s="695"/>
      <c r="CY33" s="696"/>
      <c r="CZ33" s="664">
        <v>52.4</v>
      </c>
      <c r="DA33" s="693"/>
      <c r="DB33" s="693"/>
      <c r="DC33" s="697"/>
      <c r="DD33" s="668">
        <v>1696263</v>
      </c>
      <c r="DE33" s="695"/>
      <c r="DF33" s="695"/>
      <c r="DG33" s="695"/>
      <c r="DH33" s="695"/>
      <c r="DI33" s="695"/>
      <c r="DJ33" s="695"/>
      <c r="DK33" s="696"/>
      <c r="DL33" s="668">
        <v>1149826</v>
      </c>
      <c r="DM33" s="695"/>
      <c r="DN33" s="695"/>
      <c r="DO33" s="695"/>
      <c r="DP33" s="695"/>
      <c r="DQ33" s="695"/>
      <c r="DR33" s="695"/>
      <c r="DS33" s="695"/>
      <c r="DT33" s="695"/>
      <c r="DU33" s="695"/>
      <c r="DV33" s="696"/>
      <c r="DW33" s="664">
        <v>45.4</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70817</v>
      </c>
      <c r="S34" s="660"/>
      <c r="T34" s="660"/>
      <c r="U34" s="660"/>
      <c r="V34" s="660"/>
      <c r="W34" s="660"/>
      <c r="X34" s="660"/>
      <c r="Y34" s="661"/>
      <c r="Z34" s="662">
        <v>1.7</v>
      </c>
      <c r="AA34" s="662"/>
      <c r="AB34" s="662"/>
      <c r="AC34" s="662"/>
      <c r="AD34" s="663">
        <v>68</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751765</v>
      </c>
      <c r="CS34" s="660"/>
      <c r="CT34" s="660"/>
      <c r="CU34" s="660"/>
      <c r="CV34" s="660"/>
      <c r="CW34" s="660"/>
      <c r="CX34" s="660"/>
      <c r="CY34" s="661"/>
      <c r="CZ34" s="664">
        <v>19.5</v>
      </c>
      <c r="DA34" s="693"/>
      <c r="DB34" s="693"/>
      <c r="DC34" s="697"/>
      <c r="DD34" s="668">
        <v>516336</v>
      </c>
      <c r="DE34" s="660"/>
      <c r="DF34" s="660"/>
      <c r="DG34" s="660"/>
      <c r="DH34" s="660"/>
      <c r="DI34" s="660"/>
      <c r="DJ34" s="660"/>
      <c r="DK34" s="661"/>
      <c r="DL34" s="668">
        <v>390977</v>
      </c>
      <c r="DM34" s="660"/>
      <c r="DN34" s="660"/>
      <c r="DO34" s="660"/>
      <c r="DP34" s="660"/>
      <c r="DQ34" s="660"/>
      <c r="DR34" s="660"/>
      <c r="DS34" s="660"/>
      <c r="DT34" s="660"/>
      <c r="DU34" s="660"/>
      <c r="DV34" s="661"/>
      <c r="DW34" s="664">
        <v>15.4</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243793</v>
      </c>
      <c r="S35" s="660"/>
      <c r="T35" s="660"/>
      <c r="U35" s="660"/>
      <c r="V35" s="660"/>
      <c r="W35" s="660"/>
      <c r="X35" s="660"/>
      <c r="Y35" s="661"/>
      <c r="Z35" s="662">
        <v>6</v>
      </c>
      <c r="AA35" s="662"/>
      <c r="AB35" s="662"/>
      <c r="AC35" s="662"/>
      <c r="AD35" s="663" t="s">
        <v>224</v>
      </c>
      <c r="AE35" s="663"/>
      <c r="AF35" s="663"/>
      <c r="AG35" s="663"/>
      <c r="AH35" s="663"/>
      <c r="AI35" s="663"/>
      <c r="AJ35" s="663"/>
      <c r="AK35" s="663"/>
      <c r="AL35" s="664" t="s">
        <v>224</v>
      </c>
      <c r="AM35" s="665"/>
      <c r="AN35" s="665"/>
      <c r="AO35" s="666"/>
      <c r="AP35" s="214"/>
      <c r="AQ35" s="732" t="s">
        <v>322</v>
      </c>
      <c r="AR35" s="733"/>
      <c r="AS35" s="733"/>
      <c r="AT35" s="733"/>
      <c r="AU35" s="733"/>
      <c r="AV35" s="733"/>
      <c r="AW35" s="733"/>
      <c r="AX35" s="733"/>
      <c r="AY35" s="734"/>
      <c r="AZ35" s="648">
        <v>453825</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152833</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57624</v>
      </c>
      <c r="CS35" s="695"/>
      <c r="CT35" s="695"/>
      <c r="CU35" s="695"/>
      <c r="CV35" s="695"/>
      <c r="CW35" s="695"/>
      <c r="CX35" s="695"/>
      <c r="CY35" s="696"/>
      <c r="CZ35" s="664">
        <v>1.5</v>
      </c>
      <c r="DA35" s="693"/>
      <c r="DB35" s="693"/>
      <c r="DC35" s="697"/>
      <c r="DD35" s="668">
        <v>48965</v>
      </c>
      <c r="DE35" s="695"/>
      <c r="DF35" s="695"/>
      <c r="DG35" s="695"/>
      <c r="DH35" s="695"/>
      <c r="DI35" s="695"/>
      <c r="DJ35" s="695"/>
      <c r="DK35" s="696"/>
      <c r="DL35" s="668">
        <v>48965</v>
      </c>
      <c r="DM35" s="695"/>
      <c r="DN35" s="695"/>
      <c r="DO35" s="695"/>
      <c r="DP35" s="695"/>
      <c r="DQ35" s="695"/>
      <c r="DR35" s="695"/>
      <c r="DS35" s="695"/>
      <c r="DT35" s="695"/>
      <c r="DU35" s="695"/>
      <c r="DV35" s="696"/>
      <c r="DW35" s="664">
        <v>1.9</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169</v>
      </c>
      <c r="AA36" s="662"/>
      <c r="AB36" s="662"/>
      <c r="AC36" s="662"/>
      <c r="AD36" s="663" t="s">
        <v>169</v>
      </c>
      <c r="AE36" s="663"/>
      <c r="AF36" s="663"/>
      <c r="AG36" s="663"/>
      <c r="AH36" s="663"/>
      <c r="AI36" s="663"/>
      <c r="AJ36" s="663"/>
      <c r="AK36" s="663"/>
      <c r="AL36" s="664" t="s">
        <v>169</v>
      </c>
      <c r="AM36" s="665"/>
      <c r="AN36" s="665"/>
      <c r="AO36" s="666"/>
      <c r="AQ36" s="736" t="s">
        <v>326</v>
      </c>
      <c r="AR36" s="737"/>
      <c r="AS36" s="737"/>
      <c r="AT36" s="737"/>
      <c r="AU36" s="737"/>
      <c r="AV36" s="737"/>
      <c r="AW36" s="737"/>
      <c r="AX36" s="737"/>
      <c r="AY36" s="738"/>
      <c r="AZ36" s="659">
        <v>67300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145432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489448</v>
      </c>
      <c r="CS36" s="660"/>
      <c r="CT36" s="660"/>
      <c r="CU36" s="660"/>
      <c r="CV36" s="660"/>
      <c r="CW36" s="660"/>
      <c r="CX36" s="660"/>
      <c r="CY36" s="661"/>
      <c r="CZ36" s="664">
        <v>12.7</v>
      </c>
      <c r="DA36" s="693"/>
      <c r="DB36" s="693"/>
      <c r="DC36" s="697"/>
      <c r="DD36" s="668">
        <v>465690</v>
      </c>
      <c r="DE36" s="660"/>
      <c r="DF36" s="660"/>
      <c r="DG36" s="660"/>
      <c r="DH36" s="660"/>
      <c r="DI36" s="660"/>
      <c r="DJ36" s="660"/>
      <c r="DK36" s="661"/>
      <c r="DL36" s="668">
        <v>428400</v>
      </c>
      <c r="DM36" s="660"/>
      <c r="DN36" s="660"/>
      <c r="DO36" s="660"/>
      <c r="DP36" s="660"/>
      <c r="DQ36" s="660"/>
      <c r="DR36" s="660"/>
      <c r="DS36" s="660"/>
      <c r="DT36" s="660"/>
      <c r="DU36" s="660"/>
      <c r="DV36" s="661"/>
      <c r="DW36" s="664">
        <v>16.899999999999999</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139593</v>
      </c>
      <c r="S37" s="660"/>
      <c r="T37" s="660"/>
      <c r="U37" s="660"/>
      <c r="V37" s="660"/>
      <c r="W37" s="660"/>
      <c r="X37" s="660"/>
      <c r="Y37" s="661"/>
      <c r="Z37" s="662">
        <v>3.4</v>
      </c>
      <c r="AA37" s="662"/>
      <c r="AB37" s="662"/>
      <c r="AC37" s="662"/>
      <c r="AD37" s="663" t="s">
        <v>169</v>
      </c>
      <c r="AE37" s="663"/>
      <c r="AF37" s="663"/>
      <c r="AG37" s="663"/>
      <c r="AH37" s="663"/>
      <c r="AI37" s="663"/>
      <c r="AJ37" s="663"/>
      <c r="AK37" s="663"/>
      <c r="AL37" s="664" t="s">
        <v>224</v>
      </c>
      <c r="AM37" s="665"/>
      <c r="AN37" s="665"/>
      <c r="AO37" s="666"/>
      <c r="AQ37" s="736" t="s">
        <v>330</v>
      </c>
      <c r="AR37" s="737"/>
      <c r="AS37" s="737"/>
      <c r="AT37" s="737"/>
      <c r="AU37" s="737"/>
      <c r="AV37" s="737"/>
      <c r="AW37" s="737"/>
      <c r="AX37" s="737"/>
      <c r="AY37" s="738"/>
      <c r="AZ37" s="659">
        <v>44262</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1333</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274370</v>
      </c>
      <c r="CS37" s="695"/>
      <c r="CT37" s="695"/>
      <c r="CU37" s="695"/>
      <c r="CV37" s="695"/>
      <c r="CW37" s="695"/>
      <c r="CX37" s="695"/>
      <c r="CY37" s="696"/>
      <c r="CZ37" s="664">
        <v>7.1</v>
      </c>
      <c r="DA37" s="693"/>
      <c r="DB37" s="693"/>
      <c r="DC37" s="697"/>
      <c r="DD37" s="668">
        <v>274370</v>
      </c>
      <c r="DE37" s="695"/>
      <c r="DF37" s="695"/>
      <c r="DG37" s="695"/>
      <c r="DH37" s="695"/>
      <c r="DI37" s="695"/>
      <c r="DJ37" s="695"/>
      <c r="DK37" s="696"/>
      <c r="DL37" s="668">
        <v>274053</v>
      </c>
      <c r="DM37" s="695"/>
      <c r="DN37" s="695"/>
      <c r="DO37" s="695"/>
      <c r="DP37" s="695"/>
      <c r="DQ37" s="695"/>
      <c r="DR37" s="695"/>
      <c r="DS37" s="695"/>
      <c r="DT37" s="695"/>
      <c r="DU37" s="695"/>
      <c r="DV37" s="696"/>
      <c r="DW37" s="664">
        <v>10.8</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4063327</v>
      </c>
      <c r="S38" s="740"/>
      <c r="T38" s="740"/>
      <c r="U38" s="740"/>
      <c r="V38" s="740"/>
      <c r="W38" s="740"/>
      <c r="X38" s="740"/>
      <c r="Y38" s="741"/>
      <c r="Z38" s="742">
        <v>100</v>
      </c>
      <c r="AA38" s="742"/>
      <c r="AB38" s="742"/>
      <c r="AC38" s="742"/>
      <c r="AD38" s="743">
        <v>2392327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29301</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2147</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380262</v>
      </c>
      <c r="CS38" s="660"/>
      <c r="CT38" s="660"/>
      <c r="CU38" s="660"/>
      <c r="CV38" s="660"/>
      <c r="CW38" s="660"/>
      <c r="CX38" s="660"/>
      <c r="CY38" s="661"/>
      <c r="CZ38" s="664">
        <v>9.9</v>
      </c>
      <c r="DA38" s="693"/>
      <c r="DB38" s="693"/>
      <c r="DC38" s="697"/>
      <c r="DD38" s="668">
        <v>323564</v>
      </c>
      <c r="DE38" s="660"/>
      <c r="DF38" s="660"/>
      <c r="DG38" s="660"/>
      <c r="DH38" s="660"/>
      <c r="DI38" s="660"/>
      <c r="DJ38" s="660"/>
      <c r="DK38" s="661"/>
      <c r="DL38" s="668">
        <v>279735</v>
      </c>
      <c r="DM38" s="660"/>
      <c r="DN38" s="660"/>
      <c r="DO38" s="660"/>
      <c r="DP38" s="660"/>
      <c r="DQ38" s="660"/>
      <c r="DR38" s="660"/>
      <c r="DS38" s="660"/>
      <c r="DT38" s="660"/>
      <c r="DU38" s="660"/>
      <c r="DV38" s="661"/>
      <c r="DW38" s="664">
        <v>11</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169</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101</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340777</v>
      </c>
      <c r="CS39" s="695"/>
      <c r="CT39" s="695"/>
      <c r="CU39" s="695"/>
      <c r="CV39" s="695"/>
      <c r="CW39" s="695"/>
      <c r="CX39" s="695"/>
      <c r="CY39" s="696"/>
      <c r="CZ39" s="664">
        <v>8.8000000000000007</v>
      </c>
      <c r="DA39" s="693"/>
      <c r="DB39" s="693"/>
      <c r="DC39" s="697"/>
      <c r="DD39" s="668">
        <v>339959</v>
      </c>
      <c r="DE39" s="695"/>
      <c r="DF39" s="695"/>
      <c r="DG39" s="695"/>
      <c r="DH39" s="695"/>
      <c r="DI39" s="695"/>
      <c r="DJ39" s="695"/>
      <c r="DK39" s="696"/>
      <c r="DL39" s="668" t="s">
        <v>224</v>
      </c>
      <c r="DM39" s="695"/>
      <c r="DN39" s="695"/>
      <c r="DO39" s="695"/>
      <c r="DP39" s="695"/>
      <c r="DQ39" s="695"/>
      <c r="DR39" s="695"/>
      <c r="DS39" s="695"/>
      <c r="DT39" s="695"/>
      <c r="DU39" s="695"/>
      <c r="DV39" s="696"/>
      <c r="DW39" s="664" t="s">
        <v>169</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77941</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110</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1749</v>
      </c>
      <c r="CS40" s="660"/>
      <c r="CT40" s="660"/>
      <c r="CU40" s="660"/>
      <c r="CV40" s="660"/>
      <c r="CW40" s="660"/>
      <c r="CX40" s="660"/>
      <c r="CY40" s="661"/>
      <c r="CZ40" s="664">
        <v>0</v>
      </c>
      <c r="DA40" s="693"/>
      <c r="DB40" s="693"/>
      <c r="DC40" s="697"/>
      <c r="DD40" s="668">
        <v>1749</v>
      </c>
      <c r="DE40" s="660"/>
      <c r="DF40" s="660"/>
      <c r="DG40" s="660"/>
      <c r="DH40" s="660"/>
      <c r="DI40" s="660"/>
      <c r="DJ40" s="660"/>
      <c r="DK40" s="661"/>
      <c r="DL40" s="668">
        <v>1749</v>
      </c>
      <c r="DM40" s="660"/>
      <c r="DN40" s="660"/>
      <c r="DO40" s="660"/>
      <c r="DP40" s="660"/>
      <c r="DQ40" s="660"/>
      <c r="DR40" s="660"/>
      <c r="DS40" s="660"/>
      <c r="DT40" s="660"/>
      <c r="DU40" s="660"/>
      <c r="DV40" s="661"/>
      <c r="DW40" s="664">
        <v>0.1</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235021</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316</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224</v>
      </c>
      <c r="DA41" s="693"/>
      <c r="DB41" s="693"/>
      <c r="DC41" s="697"/>
      <c r="DD41" s="668" t="s">
        <v>169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392417</v>
      </c>
      <c r="CS42" s="660"/>
      <c r="CT42" s="660"/>
      <c r="CU42" s="660"/>
      <c r="CV42" s="660"/>
      <c r="CW42" s="660"/>
      <c r="CX42" s="660"/>
      <c r="CY42" s="661"/>
      <c r="CZ42" s="664">
        <v>10.199999999999999</v>
      </c>
      <c r="DA42" s="665"/>
      <c r="DB42" s="665"/>
      <c r="DC42" s="760"/>
      <c r="DD42" s="668">
        <v>196118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5697</v>
      </c>
      <c r="CS43" s="695"/>
      <c r="CT43" s="695"/>
      <c r="CU43" s="695"/>
      <c r="CV43" s="695"/>
      <c r="CW43" s="695"/>
      <c r="CX43" s="695"/>
      <c r="CY43" s="696"/>
      <c r="CZ43" s="664">
        <v>0.1</v>
      </c>
      <c r="DA43" s="693"/>
      <c r="DB43" s="693"/>
      <c r="DC43" s="697"/>
      <c r="DD43" s="668">
        <v>5697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388011</v>
      </c>
      <c r="CS44" s="660"/>
      <c r="CT44" s="660"/>
      <c r="CU44" s="660"/>
      <c r="CV44" s="660"/>
      <c r="CW44" s="660"/>
      <c r="CX44" s="660"/>
      <c r="CY44" s="661"/>
      <c r="CZ44" s="664">
        <v>10.1</v>
      </c>
      <c r="DA44" s="665"/>
      <c r="DB44" s="665"/>
      <c r="DC44" s="760"/>
      <c r="DD44" s="668">
        <v>196051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128067</v>
      </c>
      <c r="CS45" s="695"/>
      <c r="CT45" s="695"/>
      <c r="CU45" s="695"/>
      <c r="CV45" s="695"/>
      <c r="CW45" s="695"/>
      <c r="CX45" s="695"/>
      <c r="CY45" s="696"/>
      <c r="CZ45" s="664">
        <v>3.3</v>
      </c>
      <c r="DA45" s="693"/>
      <c r="DB45" s="693"/>
      <c r="DC45" s="697"/>
      <c r="DD45" s="668">
        <v>5696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259944</v>
      </c>
      <c r="CS46" s="660"/>
      <c r="CT46" s="660"/>
      <c r="CU46" s="660"/>
      <c r="CV46" s="660"/>
      <c r="CW46" s="660"/>
      <c r="CX46" s="660"/>
      <c r="CY46" s="661"/>
      <c r="CZ46" s="664">
        <v>6.7</v>
      </c>
      <c r="DA46" s="665"/>
      <c r="DB46" s="665"/>
      <c r="DC46" s="760"/>
      <c r="DD46" s="668">
        <v>190355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4406</v>
      </c>
      <c r="CS47" s="695"/>
      <c r="CT47" s="695"/>
      <c r="CU47" s="695"/>
      <c r="CV47" s="695"/>
      <c r="CW47" s="695"/>
      <c r="CX47" s="695"/>
      <c r="CY47" s="696"/>
      <c r="CZ47" s="664">
        <v>0.1</v>
      </c>
      <c r="DA47" s="693"/>
      <c r="DB47" s="693"/>
      <c r="DC47" s="697"/>
      <c r="DD47" s="668">
        <v>67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224</v>
      </c>
      <c r="CS48" s="660"/>
      <c r="CT48" s="660"/>
      <c r="CU48" s="660"/>
      <c r="CV48" s="660"/>
      <c r="CW48" s="660"/>
      <c r="CX48" s="660"/>
      <c r="CY48" s="661"/>
      <c r="CZ48" s="664" t="s">
        <v>169</v>
      </c>
      <c r="DA48" s="665"/>
      <c r="DB48" s="665"/>
      <c r="DC48" s="760"/>
      <c r="DD48" s="668" t="s">
        <v>169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3860106</v>
      </c>
      <c r="CS49" s="729"/>
      <c r="CT49" s="729"/>
      <c r="CU49" s="729"/>
      <c r="CV49" s="729"/>
      <c r="CW49" s="729"/>
      <c r="CX49" s="729"/>
      <c r="CY49" s="761"/>
      <c r="CZ49" s="744">
        <v>100</v>
      </c>
      <c r="DA49" s="762"/>
      <c r="DB49" s="762"/>
      <c r="DC49" s="763"/>
      <c r="DD49" s="764">
        <v>3108195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GHZD9kaeTQA1rfQFrSBFDuAC7WqLoHrDH7gwJLizGHAyKmt9Szp5s/qnj/n4/gFtq1O8Nc52aYT0XNJSqa6aA==" saltValue="dP3bbQ9ILfRpV1fFiwCI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5"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4068</v>
      </c>
      <c r="R7" s="795"/>
      <c r="S7" s="795"/>
      <c r="T7" s="795"/>
      <c r="U7" s="795"/>
      <c r="V7" s="795">
        <v>3865</v>
      </c>
      <c r="W7" s="795"/>
      <c r="X7" s="795"/>
      <c r="Y7" s="795"/>
      <c r="Z7" s="795"/>
      <c r="AA7" s="795">
        <v>203</v>
      </c>
      <c r="AB7" s="795"/>
      <c r="AC7" s="795"/>
      <c r="AD7" s="795"/>
      <c r="AE7" s="796"/>
      <c r="AF7" s="797">
        <v>153</v>
      </c>
      <c r="AG7" s="798"/>
      <c r="AH7" s="798"/>
      <c r="AI7" s="798"/>
      <c r="AJ7" s="799"/>
      <c r="AK7" s="834">
        <v>426</v>
      </c>
      <c r="AL7" s="835"/>
      <c r="AM7" s="835"/>
      <c r="AN7" s="835"/>
      <c r="AO7" s="835"/>
      <c r="AP7" s="835">
        <v>3234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153</v>
      </c>
      <c r="AG23" s="854"/>
      <c r="AH23" s="854"/>
      <c r="AI23" s="854"/>
      <c r="AJ23" s="857"/>
      <c r="AK23" s="858"/>
      <c r="AL23" s="859"/>
      <c r="AM23" s="859"/>
      <c r="AN23" s="859"/>
      <c r="AO23" s="859"/>
      <c r="AP23" s="854">
        <v>3234</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1269</v>
      </c>
      <c r="R28" s="883"/>
      <c r="S28" s="883"/>
      <c r="T28" s="883"/>
      <c r="U28" s="883"/>
      <c r="V28" s="883">
        <v>1116</v>
      </c>
      <c r="W28" s="883"/>
      <c r="X28" s="883"/>
      <c r="Y28" s="883"/>
      <c r="Z28" s="883"/>
      <c r="AA28" s="883">
        <v>153</v>
      </c>
      <c r="AB28" s="883"/>
      <c r="AC28" s="883"/>
      <c r="AD28" s="883"/>
      <c r="AE28" s="884"/>
      <c r="AF28" s="885">
        <v>153</v>
      </c>
      <c r="AG28" s="883"/>
      <c r="AH28" s="883"/>
      <c r="AI28" s="883"/>
      <c r="AJ28" s="886"/>
      <c r="AK28" s="887">
        <v>82</v>
      </c>
      <c r="AL28" s="878"/>
      <c r="AM28" s="878"/>
      <c r="AN28" s="878"/>
      <c r="AO28" s="878"/>
      <c r="AP28" s="878" t="s">
        <v>563</v>
      </c>
      <c r="AQ28" s="878"/>
      <c r="AR28" s="878"/>
      <c r="AS28" s="878"/>
      <c r="AT28" s="878"/>
      <c r="AU28" s="878" t="s">
        <v>563</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798</v>
      </c>
      <c r="R29" s="819"/>
      <c r="S29" s="819"/>
      <c r="T29" s="819"/>
      <c r="U29" s="819"/>
      <c r="V29" s="819">
        <v>703</v>
      </c>
      <c r="W29" s="819"/>
      <c r="X29" s="819"/>
      <c r="Y29" s="819"/>
      <c r="Z29" s="819"/>
      <c r="AA29" s="819">
        <v>95</v>
      </c>
      <c r="AB29" s="819"/>
      <c r="AC29" s="819"/>
      <c r="AD29" s="819"/>
      <c r="AE29" s="820"/>
      <c r="AF29" s="821">
        <v>95</v>
      </c>
      <c r="AG29" s="822"/>
      <c r="AH29" s="822"/>
      <c r="AI29" s="822"/>
      <c r="AJ29" s="823"/>
      <c r="AK29" s="890">
        <v>118</v>
      </c>
      <c r="AL29" s="891"/>
      <c r="AM29" s="891"/>
      <c r="AN29" s="891"/>
      <c r="AO29" s="891"/>
      <c r="AP29" s="891" t="s">
        <v>563</v>
      </c>
      <c r="AQ29" s="891"/>
      <c r="AR29" s="891"/>
      <c r="AS29" s="891"/>
      <c r="AT29" s="891"/>
      <c r="AU29" s="891" t="s">
        <v>563</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80</v>
      </c>
      <c r="R30" s="819"/>
      <c r="S30" s="819"/>
      <c r="T30" s="819"/>
      <c r="U30" s="819"/>
      <c r="V30" s="819">
        <v>78</v>
      </c>
      <c r="W30" s="819"/>
      <c r="X30" s="819"/>
      <c r="Y30" s="819"/>
      <c r="Z30" s="819"/>
      <c r="AA30" s="819">
        <v>1</v>
      </c>
      <c r="AB30" s="819"/>
      <c r="AC30" s="819"/>
      <c r="AD30" s="819"/>
      <c r="AE30" s="820"/>
      <c r="AF30" s="821">
        <v>1</v>
      </c>
      <c r="AG30" s="822"/>
      <c r="AH30" s="822"/>
      <c r="AI30" s="822"/>
      <c r="AJ30" s="823"/>
      <c r="AK30" s="890">
        <v>23</v>
      </c>
      <c r="AL30" s="891"/>
      <c r="AM30" s="891"/>
      <c r="AN30" s="891"/>
      <c r="AO30" s="891"/>
      <c r="AP30" s="891" t="s">
        <v>563</v>
      </c>
      <c r="AQ30" s="891"/>
      <c r="AR30" s="891"/>
      <c r="AS30" s="891"/>
      <c r="AT30" s="891"/>
      <c r="AU30" s="891" t="s">
        <v>563</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52</v>
      </c>
      <c r="R31" s="819"/>
      <c r="S31" s="819"/>
      <c r="T31" s="819"/>
      <c r="U31" s="819"/>
      <c r="V31" s="819">
        <v>52</v>
      </c>
      <c r="W31" s="819"/>
      <c r="X31" s="819"/>
      <c r="Y31" s="819"/>
      <c r="Z31" s="819"/>
      <c r="AA31" s="819">
        <v>0</v>
      </c>
      <c r="AB31" s="819"/>
      <c r="AC31" s="819"/>
      <c r="AD31" s="819"/>
      <c r="AE31" s="820"/>
      <c r="AF31" s="821">
        <v>0</v>
      </c>
      <c r="AG31" s="822"/>
      <c r="AH31" s="822"/>
      <c r="AI31" s="822"/>
      <c r="AJ31" s="823"/>
      <c r="AK31" s="890">
        <v>41</v>
      </c>
      <c r="AL31" s="891"/>
      <c r="AM31" s="891"/>
      <c r="AN31" s="891"/>
      <c r="AO31" s="891"/>
      <c r="AP31" s="891">
        <v>249</v>
      </c>
      <c r="AQ31" s="891"/>
      <c r="AR31" s="891"/>
      <c r="AS31" s="891"/>
      <c r="AT31" s="891"/>
      <c r="AU31" s="891">
        <v>222</v>
      </c>
      <c r="AV31" s="891"/>
      <c r="AW31" s="891"/>
      <c r="AX31" s="891"/>
      <c r="AY31" s="891"/>
      <c r="AZ31" s="892" t="s">
        <v>563</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58</v>
      </c>
      <c r="R32" s="819"/>
      <c r="S32" s="819"/>
      <c r="T32" s="819"/>
      <c r="U32" s="819"/>
      <c r="V32" s="819">
        <v>58</v>
      </c>
      <c r="W32" s="819"/>
      <c r="X32" s="819"/>
      <c r="Y32" s="819"/>
      <c r="Z32" s="819"/>
      <c r="AA32" s="819">
        <v>0</v>
      </c>
      <c r="AB32" s="819"/>
      <c r="AC32" s="819"/>
      <c r="AD32" s="819"/>
      <c r="AE32" s="820"/>
      <c r="AF32" s="821">
        <v>0</v>
      </c>
      <c r="AG32" s="822"/>
      <c r="AH32" s="822"/>
      <c r="AI32" s="822"/>
      <c r="AJ32" s="823"/>
      <c r="AK32" s="890">
        <v>26</v>
      </c>
      <c r="AL32" s="891"/>
      <c r="AM32" s="891"/>
      <c r="AN32" s="891"/>
      <c r="AO32" s="891"/>
      <c r="AP32" s="891">
        <v>270</v>
      </c>
      <c r="AQ32" s="891"/>
      <c r="AR32" s="891"/>
      <c r="AS32" s="891"/>
      <c r="AT32" s="891"/>
      <c r="AU32" s="891">
        <v>251</v>
      </c>
      <c r="AV32" s="891"/>
      <c r="AW32" s="891"/>
      <c r="AX32" s="891"/>
      <c r="AY32" s="891"/>
      <c r="AZ32" s="892" t="s">
        <v>563</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249</v>
      </c>
      <c r="AG63" s="902"/>
      <c r="AH63" s="902"/>
      <c r="AI63" s="902"/>
      <c r="AJ63" s="903"/>
      <c r="AK63" s="904"/>
      <c r="AL63" s="899"/>
      <c r="AM63" s="899"/>
      <c r="AN63" s="899"/>
      <c r="AO63" s="899"/>
      <c r="AP63" s="902">
        <v>519</v>
      </c>
      <c r="AQ63" s="902"/>
      <c r="AR63" s="902"/>
      <c r="AS63" s="902"/>
      <c r="AT63" s="902"/>
      <c r="AU63" s="902">
        <v>473</v>
      </c>
      <c r="AV63" s="902"/>
      <c r="AW63" s="902"/>
      <c r="AX63" s="902"/>
      <c r="AY63" s="902"/>
      <c r="AZ63" s="906"/>
      <c r="BA63" s="906"/>
      <c r="BB63" s="906"/>
      <c r="BC63" s="906"/>
      <c r="BD63" s="906"/>
      <c r="BE63" s="907"/>
      <c r="BF63" s="907"/>
      <c r="BG63" s="907"/>
      <c r="BH63" s="907"/>
      <c r="BI63" s="908"/>
      <c r="BJ63" s="909" t="s">
        <v>384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389</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564</v>
      </c>
      <c r="C68" s="930"/>
      <c r="D68" s="930"/>
      <c r="E68" s="930"/>
      <c r="F68" s="930"/>
      <c r="G68" s="930"/>
      <c r="H68" s="930"/>
      <c r="I68" s="930"/>
      <c r="J68" s="930"/>
      <c r="K68" s="930"/>
      <c r="L68" s="930"/>
      <c r="M68" s="930"/>
      <c r="N68" s="930"/>
      <c r="O68" s="930"/>
      <c r="P68" s="931"/>
      <c r="Q68" s="932">
        <v>7204</v>
      </c>
      <c r="R68" s="926"/>
      <c r="S68" s="926"/>
      <c r="T68" s="926"/>
      <c r="U68" s="926"/>
      <c r="V68" s="926">
        <v>6951</v>
      </c>
      <c r="W68" s="926"/>
      <c r="X68" s="926"/>
      <c r="Y68" s="926"/>
      <c r="Z68" s="926"/>
      <c r="AA68" s="926">
        <v>253</v>
      </c>
      <c r="AB68" s="926"/>
      <c r="AC68" s="926"/>
      <c r="AD68" s="926"/>
      <c r="AE68" s="926"/>
      <c r="AF68" s="926">
        <v>143</v>
      </c>
      <c r="AG68" s="926"/>
      <c r="AH68" s="926"/>
      <c r="AI68" s="926"/>
      <c r="AJ68" s="926"/>
      <c r="AK68" s="926" t="s">
        <v>563</v>
      </c>
      <c r="AL68" s="926"/>
      <c r="AM68" s="926"/>
      <c r="AN68" s="926"/>
      <c r="AO68" s="926"/>
      <c r="AP68" s="926">
        <v>3861</v>
      </c>
      <c r="AQ68" s="926"/>
      <c r="AR68" s="926"/>
      <c r="AS68" s="926"/>
      <c r="AT68" s="926"/>
      <c r="AU68" s="926">
        <v>154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565</v>
      </c>
      <c r="C69" s="934"/>
      <c r="D69" s="934"/>
      <c r="E69" s="934"/>
      <c r="F69" s="934"/>
      <c r="G69" s="934"/>
      <c r="H69" s="934"/>
      <c r="I69" s="934"/>
      <c r="J69" s="934"/>
      <c r="K69" s="934"/>
      <c r="L69" s="934"/>
      <c r="M69" s="934"/>
      <c r="N69" s="934"/>
      <c r="O69" s="934"/>
      <c r="P69" s="935"/>
      <c r="Q69" s="936">
        <v>159</v>
      </c>
      <c r="R69" s="891"/>
      <c r="S69" s="891"/>
      <c r="T69" s="891"/>
      <c r="U69" s="891"/>
      <c r="V69" s="891">
        <v>152</v>
      </c>
      <c r="W69" s="891"/>
      <c r="X69" s="891"/>
      <c r="Y69" s="891"/>
      <c r="Z69" s="891"/>
      <c r="AA69" s="891">
        <v>7</v>
      </c>
      <c r="AB69" s="891"/>
      <c r="AC69" s="891"/>
      <c r="AD69" s="891"/>
      <c r="AE69" s="891"/>
      <c r="AF69" s="891">
        <v>7</v>
      </c>
      <c r="AG69" s="891"/>
      <c r="AH69" s="891"/>
      <c r="AI69" s="891"/>
      <c r="AJ69" s="891"/>
      <c r="AK69" s="891" t="s">
        <v>563</v>
      </c>
      <c r="AL69" s="891"/>
      <c r="AM69" s="891"/>
      <c r="AN69" s="891"/>
      <c r="AO69" s="891"/>
      <c r="AP69" s="891" t="s">
        <v>563</v>
      </c>
      <c r="AQ69" s="891"/>
      <c r="AR69" s="891"/>
      <c r="AS69" s="891"/>
      <c r="AT69" s="891"/>
      <c r="AU69" s="891" t="s">
        <v>563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566</v>
      </c>
      <c r="C70" s="934"/>
      <c r="D70" s="934"/>
      <c r="E70" s="934"/>
      <c r="F70" s="934"/>
      <c r="G70" s="934"/>
      <c r="H70" s="934"/>
      <c r="I70" s="934"/>
      <c r="J70" s="934"/>
      <c r="K70" s="934"/>
      <c r="L70" s="934"/>
      <c r="M70" s="934"/>
      <c r="N70" s="934"/>
      <c r="O70" s="934"/>
      <c r="P70" s="935"/>
      <c r="Q70" s="936">
        <v>4838</v>
      </c>
      <c r="R70" s="891"/>
      <c r="S70" s="891"/>
      <c r="T70" s="891"/>
      <c r="U70" s="891"/>
      <c r="V70" s="891">
        <v>4747</v>
      </c>
      <c r="W70" s="891"/>
      <c r="X70" s="891"/>
      <c r="Y70" s="891"/>
      <c r="Z70" s="891"/>
      <c r="AA70" s="891">
        <v>91</v>
      </c>
      <c r="AB70" s="891"/>
      <c r="AC70" s="891"/>
      <c r="AD70" s="891"/>
      <c r="AE70" s="891"/>
      <c r="AF70" s="891">
        <v>2114</v>
      </c>
      <c r="AG70" s="891"/>
      <c r="AH70" s="891"/>
      <c r="AI70" s="891"/>
      <c r="AJ70" s="891"/>
      <c r="AK70" s="891" t="s">
        <v>563</v>
      </c>
      <c r="AL70" s="891"/>
      <c r="AM70" s="891"/>
      <c r="AN70" s="891"/>
      <c r="AO70" s="891"/>
      <c r="AP70" s="891">
        <v>11953</v>
      </c>
      <c r="AQ70" s="891"/>
      <c r="AR70" s="891"/>
      <c r="AS70" s="891"/>
      <c r="AT70" s="891"/>
      <c r="AU70" s="891">
        <v>72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567</v>
      </c>
      <c r="C71" s="934"/>
      <c r="D71" s="934"/>
      <c r="E71" s="934"/>
      <c r="F71" s="934"/>
      <c r="G71" s="934"/>
      <c r="H71" s="934"/>
      <c r="I71" s="934"/>
      <c r="J71" s="934"/>
      <c r="K71" s="934"/>
      <c r="L71" s="934"/>
      <c r="M71" s="934"/>
      <c r="N71" s="934"/>
      <c r="O71" s="934"/>
      <c r="P71" s="935"/>
      <c r="Q71" s="936">
        <v>3434</v>
      </c>
      <c r="R71" s="891"/>
      <c r="S71" s="891"/>
      <c r="T71" s="891"/>
      <c r="U71" s="891"/>
      <c r="V71" s="891">
        <v>3569</v>
      </c>
      <c r="W71" s="891"/>
      <c r="X71" s="891"/>
      <c r="Y71" s="891"/>
      <c r="Z71" s="891"/>
      <c r="AA71" s="891">
        <v>-135</v>
      </c>
      <c r="AB71" s="891"/>
      <c r="AC71" s="891"/>
      <c r="AD71" s="891"/>
      <c r="AE71" s="891"/>
      <c r="AF71" s="891">
        <v>533</v>
      </c>
      <c r="AG71" s="891"/>
      <c r="AH71" s="891"/>
      <c r="AI71" s="891"/>
      <c r="AJ71" s="891"/>
      <c r="AK71" s="891" t="s">
        <v>563</v>
      </c>
      <c r="AL71" s="891"/>
      <c r="AM71" s="891"/>
      <c r="AN71" s="891"/>
      <c r="AO71" s="891"/>
      <c r="AP71" s="891">
        <v>1132</v>
      </c>
      <c r="AQ71" s="891"/>
      <c r="AR71" s="891"/>
      <c r="AS71" s="891"/>
      <c r="AT71" s="891"/>
      <c r="AU71" s="891">
        <v>38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568</v>
      </c>
      <c r="C72" s="934"/>
      <c r="D72" s="934"/>
      <c r="E72" s="934"/>
      <c r="F72" s="934"/>
      <c r="G72" s="934"/>
      <c r="H72" s="934"/>
      <c r="I72" s="934"/>
      <c r="J72" s="934"/>
      <c r="K72" s="934"/>
      <c r="L72" s="934"/>
      <c r="M72" s="934"/>
      <c r="N72" s="934"/>
      <c r="O72" s="934"/>
      <c r="P72" s="935"/>
      <c r="Q72" s="936">
        <v>6705</v>
      </c>
      <c r="R72" s="891"/>
      <c r="S72" s="891"/>
      <c r="T72" s="891"/>
      <c r="U72" s="891"/>
      <c r="V72" s="891">
        <v>5556</v>
      </c>
      <c r="W72" s="891"/>
      <c r="X72" s="891"/>
      <c r="Y72" s="891"/>
      <c r="Z72" s="891"/>
      <c r="AA72" s="891">
        <v>1149</v>
      </c>
      <c r="AB72" s="891"/>
      <c r="AC72" s="891"/>
      <c r="AD72" s="891"/>
      <c r="AE72" s="891"/>
      <c r="AF72" s="891">
        <v>7724</v>
      </c>
      <c r="AG72" s="891"/>
      <c r="AH72" s="891"/>
      <c r="AI72" s="891"/>
      <c r="AJ72" s="891"/>
      <c r="AK72" s="891" t="s">
        <v>563</v>
      </c>
      <c r="AL72" s="891"/>
      <c r="AM72" s="891"/>
      <c r="AN72" s="891"/>
      <c r="AO72" s="891"/>
      <c r="AP72" s="891">
        <v>5927</v>
      </c>
      <c r="AQ72" s="891"/>
      <c r="AR72" s="891"/>
      <c r="AS72" s="891"/>
      <c r="AT72" s="891"/>
      <c r="AU72" s="891" t="s">
        <v>563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569</v>
      </c>
      <c r="C73" s="934"/>
      <c r="D73" s="934"/>
      <c r="E73" s="934"/>
      <c r="F73" s="934"/>
      <c r="G73" s="934"/>
      <c r="H73" s="934"/>
      <c r="I73" s="934"/>
      <c r="J73" s="934"/>
      <c r="K73" s="934"/>
      <c r="L73" s="934"/>
      <c r="M73" s="934"/>
      <c r="N73" s="934"/>
      <c r="O73" s="934"/>
      <c r="P73" s="935"/>
      <c r="Q73" s="936">
        <v>24203</v>
      </c>
      <c r="R73" s="891"/>
      <c r="S73" s="891"/>
      <c r="T73" s="891"/>
      <c r="U73" s="891"/>
      <c r="V73" s="891">
        <v>22513</v>
      </c>
      <c r="W73" s="891"/>
      <c r="X73" s="891"/>
      <c r="Y73" s="891"/>
      <c r="Z73" s="891"/>
      <c r="AA73" s="891">
        <v>1690</v>
      </c>
      <c r="AB73" s="891"/>
      <c r="AC73" s="891"/>
      <c r="AD73" s="891"/>
      <c r="AE73" s="891"/>
      <c r="AF73" s="891">
        <v>1690</v>
      </c>
      <c r="AG73" s="891"/>
      <c r="AH73" s="891"/>
      <c r="AI73" s="891"/>
      <c r="AJ73" s="891"/>
      <c r="AK73" s="891">
        <v>32</v>
      </c>
      <c r="AL73" s="891"/>
      <c r="AM73" s="891"/>
      <c r="AN73" s="891"/>
      <c r="AO73" s="891"/>
      <c r="AP73" s="891" t="s">
        <v>563</v>
      </c>
      <c r="AQ73" s="891"/>
      <c r="AR73" s="891"/>
      <c r="AS73" s="891"/>
      <c r="AT73" s="891"/>
      <c r="AU73" s="891" t="s">
        <v>563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570</v>
      </c>
      <c r="C74" s="934"/>
      <c r="D74" s="934"/>
      <c r="E74" s="934"/>
      <c r="F74" s="934"/>
      <c r="G74" s="934"/>
      <c r="H74" s="934"/>
      <c r="I74" s="934"/>
      <c r="J74" s="934"/>
      <c r="K74" s="934"/>
      <c r="L74" s="934"/>
      <c r="M74" s="934"/>
      <c r="N74" s="934"/>
      <c r="O74" s="934"/>
      <c r="P74" s="935"/>
      <c r="Q74" s="936">
        <v>176</v>
      </c>
      <c r="R74" s="891"/>
      <c r="S74" s="891"/>
      <c r="T74" s="891"/>
      <c r="U74" s="891"/>
      <c r="V74" s="891">
        <v>143</v>
      </c>
      <c r="W74" s="891"/>
      <c r="X74" s="891"/>
      <c r="Y74" s="891"/>
      <c r="Z74" s="891"/>
      <c r="AA74" s="891">
        <v>33</v>
      </c>
      <c r="AB74" s="891"/>
      <c r="AC74" s="891"/>
      <c r="AD74" s="891"/>
      <c r="AE74" s="891"/>
      <c r="AF74" s="891">
        <v>33</v>
      </c>
      <c r="AG74" s="891"/>
      <c r="AH74" s="891"/>
      <c r="AI74" s="891"/>
      <c r="AJ74" s="891"/>
      <c r="AK74" s="891" t="s">
        <v>563</v>
      </c>
      <c r="AL74" s="891"/>
      <c r="AM74" s="891"/>
      <c r="AN74" s="891"/>
      <c r="AO74" s="891"/>
      <c r="AP74" s="891" t="s">
        <v>563</v>
      </c>
      <c r="AQ74" s="891"/>
      <c r="AR74" s="891"/>
      <c r="AS74" s="891"/>
      <c r="AT74" s="891"/>
      <c r="AU74" s="891" t="s">
        <v>563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571</v>
      </c>
      <c r="C75" s="934"/>
      <c r="D75" s="934"/>
      <c r="E75" s="934"/>
      <c r="F75" s="934"/>
      <c r="G75" s="934"/>
      <c r="H75" s="934"/>
      <c r="I75" s="934"/>
      <c r="J75" s="934"/>
      <c r="K75" s="934"/>
      <c r="L75" s="934"/>
      <c r="M75" s="934"/>
      <c r="N75" s="934"/>
      <c r="O75" s="934"/>
      <c r="P75" s="935"/>
      <c r="Q75" s="939">
        <v>113</v>
      </c>
      <c r="R75" s="940"/>
      <c r="S75" s="940"/>
      <c r="T75" s="940"/>
      <c r="U75" s="890"/>
      <c r="V75" s="941">
        <v>105</v>
      </c>
      <c r="W75" s="940"/>
      <c r="X75" s="940"/>
      <c r="Y75" s="940"/>
      <c r="Z75" s="890"/>
      <c r="AA75" s="941">
        <v>7</v>
      </c>
      <c r="AB75" s="940"/>
      <c r="AC75" s="940"/>
      <c r="AD75" s="940"/>
      <c r="AE75" s="890"/>
      <c r="AF75" s="941">
        <v>7</v>
      </c>
      <c r="AG75" s="940"/>
      <c r="AH75" s="940"/>
      <c r="AI75" s="940"/>
      <c r="AJ75" s="890"/>
      <c r="AK75" s="941">
        <v>2</v>
      </c>
      <c r="AL75" s="940"/>
      <c r="AM75" s="940"/>
      <c r="AN75" s="940"/>
      <c r="AO75" s="890"/>
      <c r="AP75" s="941" t="s">
        <v>563</v>
      </c>
      <c r="AQ75" s="940"/>
      <c r="AR75" s="940"/>
      <c r="AS75" s="940"/>
      <c r="AT75" s="890"/>
      <c r="AU75" s="891" t="s">
        <v>563</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572</v>
      </c>
      <c r="C76" s="934"/>
      <c r="D76" s="934"/>
      <c r="E76" s="934"/>
      <c r="F76" s="934"/>
      <c r="G76" s="934"/>
      <c r="H76" s="934"/>
      <c r="I76" s="934"/>
      <c r="J76" s="934"/>
      <c r="K76" s="934"/>
      <c r="L76" s="934"/>
      <c r="M76" s="934"/>
      <c r="N76" s="934"/>
      <c r="O76" s="934"/>
      <c r="P76" s="935"/>
      <c r="Q76" s="939">
        <v>116</v>
      </c>
      <c r="R76" s="940"/>
      <c r="S76" s="940"/>
      <c r="T76" s="940"/>
      <c r="U76" s="890"/>
      <c r="V76" s="941">
        <v>88</v>
      </c>
      <c r="W76" s="940"/>
      <c r="X76" s="940"/>
      <c r="Y76" s="940"/>
      <c r="Z76" s="890"/>
      <c r="AA76" s="941">
        <v>27</v>
      </c>
      <c r="AB76" s="940"/>
      <c r="AC76" s="940"/>
      <c r="AD76" s="940"/>
      <c r="AE76" s="890"/>
      <c r="AF76" s="941">
        <v>27</v>
      </c>
      <c r="AG76" s="940"/>
      <c r="AH76" s="940"/>
      <c r="AI76" s="940"/>
      <c r="AJ76" s="890"/>
      <c r="AK76" s="941" t="s">
        <v>563</v>
      </c>
      <c r="AL76" s="940"/>
      <c r="AM76" s="940"/>
      <c r="AN76" s="940"/>
      <c r="AO76" s="890"/>
      <c r="AP76" s="941" t="s">
        <v>563</v>
      </c>
      <c r="AQ76" s="940"/>
      <c r="AR76" s="940"/>
      <c r="AS76" s="940"/>
      <c r="AT76" s="890"/>
      <c r="AU76" s="891" t="s">
        <v>563</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573</v>
      </c>
      <c r="C77" s="934"/>
      <c r="D77" s="934"/>
      <c r="E77" s="934"/>
      <c r="F77" s="934"/>
      <c r="G77" s="934"/>
      <c r="H77" s="934"/>
      <c r="I77" s="934"/>
      <c r="J77" s="934"/>
      <c r="K77" s="934"/>
      <c r="L77" s="934"/>
      <c r="M77" s="934"/>
      <c r="N77" s="934"/>
      <c r="O77" s="934"/>
      <c r="P77" s="935"/>
      <c r="Q77" s="939">
        <v>2217</v>
      </c>
      <c r="R77" s="940"/>
      <c r="S77" s="940"/>
      <c r="T77" s="940"/>
      <c r="U77" s="890"/>
      <c r="V77" s="941">
        <v>1583</v>
      </c>
      <c r="W77" s="940"/>
      <c r="X77" s="940"/>
      <c r="Y77" s="940"/>
      <c r="Z77" s="890"/>
      <c r="AA77" s="941">
        <v>634</v>
      </c>
      <c r="AB77" s="940"/>
      <c r="AC77" s="940"/>
      <c r="AD77" s="940"/>
      <c r="AE77" s="890"/>
      <c r="AF77" s="941">
        <v>634</v>
      </c>
      <c r="AG77" s="940"/>
      <c r="AH77" s="940"/>
      <c r="AI77" s="940"/>
      <c r="AJ77" s="890"/>
      <c r="AK77" s="941">
        <v>128</v>
      </c>
      <c r="AL77" s="940"/>
      <c r="AM77" s="940"/>
      <c r="AN77" s="940"/>
      <c r="AO77" s="890"/>
      <c r="AP77" s="941" t="s">
        <v>563</v>
      </c>
      <c r="AQ77" s="940"/>
      <c r="AR77" s="940"/>
      <c r="AS77" s="940"/>
      <c r="AT77" s="890"/>
      <c r="AU77" s="891" t="s">
        <v>563</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574</v>
      </c>
      <c r="C78" s="934"/>
      <c r="D78" s="934"/>
      <c r="E78" s="934"/>
      <c r="F78" s="934"/>
      <c r="G78" s="934"/>
      <c r="H78" s="934"/>
      <c r="I78" s="934"/>
      <c r="J78" s="934"/>
      <c r="K78" s="934"/>
      <c r="L78" s="934"/>
      <c r="M78" s="934"/>
      <c r="N78" s="934"/>
      <c r="O78" s="934"/>
      <c r="P78" s="935"/>
      <c r="Q78" s="936">
        <v>597893</v>
      </c>
      <c r="R78" s="891"/>
      <c r="S78" s="891"/>
      <c r="T78" s="891"/>
      <c r="U78" s="891"/>
      <c r="V78" s="891">
        <v>589317</v>
      </c>
      <c r="W78" s="891"/>
      <c r="X78" s="891"/>
      <c r="Y78" s="891"/>
      <c r="Z78" s="891"/>
      <c r="AA78" s="891">
        <v>8576</v>
      </c>
      <c r="AB78" s="891"/>
      <c r="AC78" s="891"/>
      <c r="AD78" s="891"/>
      <c r="AE78" s="891"/>
      <c r="AF78" s="891">
        <v>8576</v>
      </c>
      <c r="AG78" s="891"/>
      <c r="AH78" s="891"/>
      <c r="AI78" s="891"/>
      <c r="AJ78" s="891"/>
      <c r="AK78" s="891">
        <v>3188</v>
      </c>
      <c r="AL78" s="891"/>
      <c r="AM78" s="891"/>
      <c r="AN78" s="891"/>
      <c r="AO78" s="891"/>
      <c r="AP78" s="891" t="s">
        <v>563</v>
      </c>
      <c r="AQ78" s="891"/>
      <c r="AR78" s="891"/>
      <c r="AS78" s="891"/>
      <c r="AT78" s="891"/>
      <c r="AU78" s="891" t="s">
        <v>563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21598</v>
      </c>
      <c r="AG88" s="902"/>
      <c r="AH88" s="902"/>
      <c r="AI88" s="902"/>
      <c r="AJ88" s="902"/>
      <c r="AK88" s="899"/>
      <c r="AL88" s="899"/>
      <c r="AM88" s="899"/>
      <c r="AN88" s="899"/>
      <c r="AO88" s="899"/>
      <c r="AP88" s="902">
        <v>22873</v>
      </c>
      <c r="AQ88" s="902"/>
      <c r="AR88" s="902"/>
      <c r="AS88" s="902"/>
      <c r="AT88" s="902"/>
      <c r="AU88" s="902">
        <v>264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301</v>
      </c>
      <c r="AG109" s="955"/>
      <c r="AH109" s="955"/>
      <c r="AI109" s="955"/>
      <c r="AJ109" s="956"/>
      <c r="AK109" s="954" t="s">
        <v>300</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301</v>
      </c>
      <c r="BW109" s="955"/>
      <c r="BX109" s="955"/>
      <c r="BY109" s="955"/>
      <c r="BZ109" s="956"/>
      <c r="CA109" s="954" t="s">
        <v>300</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301</v>
      </c>
      <c r="DM109" s="955"/>
      <c r="DN109" s="955"/>
      <c r="DO109" s="955"/>
      <c r="DP109" s="956"/>
      <c r="DQ109" s="954" t="s">
        <v>300</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319941</v>
      </c>
      <c r="AB110" s="962"/>
      <c r="AC110" s="962"/>
      <c r="AD110" s="962"/>
      <c r="AE110" s="963"/>
      <c r="AF110" s="964">
        <v>303612</v>
      </c>
      <c r="AG110" s="962"/>
      <c r="AH110" s="962"/>
      <c r="AI110" s="962"/>
      <c r="AJ110" s="963"/>
      <c r="AK110" s="964">
        <v>301833</v>
      </c>
      <c r="AL110" s="962"/>
      <c r="AM110" s="962"/>
      <c r="AN110" s="962"/>
      <c r="AO110" s="963"/>
      <c r="AP110" s="965">
        <v>13.2</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3167286</v>
      </c>
      <c r="BR110" s="997"/>
      <c r="BS110" s="997"/>
      <c r="BT110" s="997"/>
      <c r="BU110" s="997"/>
      <c r="BV110" s="997">
        <v>3261707</v>
      </c>
      <c r="BW110" s="997"/>
      <c r="BX110" s="997"/>
      <c r="BY110" s="997"/>
      <c r="BZ110" s="997"/>
      <c r="CA110" s="997">
        <v>3233878</v>
      </c>
      <c r="CB110" s="997"/>
      <c r="CC110" s="997"/>
      <c r="CD110" s="997"/>
      <c r="CE110" s="997"/>
      <c r="CF110" s="1011">
        <v>141.6</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169</v>
      </c>
      <c r="DH110" s="997"/>
      <c r="DI110" s="997"/>
      <c r="DJ110" s="997"/>
      <c r="DK110" s="997"/>
      <c r="DL110" s="997" t="s">
        <v>169</v>
      </c>
      <c r="DM110" s="997"/>
      <c r="DN110" s="997"/>
      <c r="DO110" s="997"/>
      <c r="DP110" s="997"/>
      <c r="DQ110" s="997" t="s">
        <v>169</v>
      </c>
      <c r="DR110" s="997"/>
      <c r="DS110" s="997"/>
      <c r="DT110" s="997"/>
      <c r="DU110" s="997"/>
      <c r="DV110" s="998" t="s">
        <v>169</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169</v>
      </c>
      <c r="AB111" s="1004"/>
      <c r="AC111" s="1004"/>
      <c r="AD111" s="1004"/>
      <c r="AE111" s="1005"/>
      <c r="AF111" s="1006" t="s">
        <v>384</v>
      </c>
      <c r="AG111" s="1004"/>
      <c r="AH111" s="1004"/>
      <c r="AI111" s="1004"/>
      <c r="AJ111" s="1005"/>
      <c r="AK111" s="1006" t="s">
        <v>384</v>
      </c>
      <c r="AL111" s="1004"/>
      <c r="AM111" s="1004"/>
      <c r="AN111" s="1004"/>
      <c r="AO111" s="1005"/>
      <c r="AP111" s="1007" t="s">
        <v>384</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2819</v>
      </c>
      <c r="BR111" s="990"/>
      <c r="BS111" s="990"/>
      <c r="BT111" s="990"/>
      <c r="BU111" s="990"/>
      <c r="BV111" s="990">
        <v>2222</v>
      </c>
      <c r="BW111" s="990"/>
      <c r="BX111" s="990"/>
      <c r="BY111" s="990"/>
      <c r="BZ111" s="990"/>
      <c r="CA111" s="990" t="s">
        <v>169</v>
      </c>
      <c r="CB111" s="990"/>
      <c r="CC111" s="990"/>
      <c r="CD111" s="990"/>
      <c r="CE111" s="990"/>
      <c r="CF111" s="984" t="s">
        <v>169</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384</v>
      </c>
      <c r="DH111" s="990"/>
      <c r="DI111" s="990"/>
      <c r="DJ111" s="990"/>
      <c r="DK111" s="990"/>
      <c r="DL111" s="990" t="s">
        <v>169</v>
      </c>
      <c r="DM111" s="990"/>
      <c r="DN111" s="990"/>
      <c r="DO111" s="990"/>
      <c r="DP111" s="990"/>
      <c r="DQ111" s="990" t="s">
        <v>384</v>
      </c>
      <c r="DR111" s="990"/>
      <c r="DS111" s="990"/>
      <c r="DT111" s="990"/>
      <c r="DU111" s="990"/>
      <c r="DV111" s="991" t="s">
        <v>169</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169</v>
      </c>
      <c r="AB112" s="1029"/>
      <c r="AC112" s="1029"/>
      <c r="AD112" s="1029"/>
      <c r="AE112" s="1030"/>
      <c r="AF112" s="1031" t="s">
        <v>169</v>
      </c>
      <c r="AG112" s="1029"/>
      <c r="AH112" s="1029"/>
      <c r="AI112" s="1029"/>
      <c r="AJ112" s="1030"/>
      <c r="AK112" s="1031" t="s">
        <v>169</v>
      </c>
      <c r="AL112" s="1029"/>
      <c r="AM112" s="1029"/>
      <c r="AN112" s="1029"/>
      <c r="AO112" s="1030"/>
      <c r="AP112" s="1032" t="s">
        <v>432</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507882</v>
      </c>
      <c r="BR112" s="990"/>
      <c r="BS112" s="990"/>
      <c r="BT112" s="990"/>
      <c r="BU112" s="990"/>
      <c r="BV112" s="990">
        <v>480841</v>
      </c>
      <c r="BW112" s="990"/>
      <c r="BX112" s="990"/>
      <c r="BY112" s="990"/>
      <c r="BZ112" s="990"/>
      <c r="CA112" s="990">
        <v>472784</v>
      </c>
      <c r="CB112" s="990"/>
      <c r="CC112" s="990"/>
      <c r="CD112" s="990"/>
      <c r="CE112" s="990"/>
      <c r="CF112" s="984">
        <v>20.7</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169</v>
      </c>
      <c r="DH112" s="990"/>
      <c r="DI112" s="990"/>
      <c r="DJ112" s="990"/>
      <c r="DK112" s="990"/>
      <c r="DL112" s="990" t="s">
        <v>169</v>
      </c>
      <c r="DM112" s="990"/>
      <c r="DN112" s="990"/>
      <c r="DO112" s="990"/>
      <c r="DP112" s="990"/>
      <c r="DQ112" s="990" t="s">
        <v>169</v>
      </c>
      <c r="DR112" s="990"/>
      <c r="DS112" s="990"/>
      <c r="DT112" s="990"/>
      <c r="DU112" s="990"/>
      <c r="DV112" s="991" t="s">
        <v>384</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43885</v>
      </c>
      <c r="AB113" s="1004"/>
      <c r="AC113" s="1004"/>
      <c r="AD113" s="1004"/>
      <c r="AE113" s="1005"/>
      <c r="AF113" s="1006">
        <v>44287</v>
      </c>
      <c r="AG113" s="1004"/>
      <c r="AH113" s="1004"/>
      <c r="AI113" s="1004"/>
      <c r="AJ113" s="1005"/>
      <c r="AK113" s="1006">
        <v>49690</v>
      </c>
      <c r="AL113" s="1004"/>
      <c r="AM113" s="1004"/>
      <c r="AN113" s="1004"/>
      <c r="AO113" s="1005"/>
      <c r="AP113" s="1007">
        <v>2.2000000000000002</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232474</v>
      </c>
      <c r="BR113" s="990"/>
      <c r="BS113" s="990"/>
      <c r="BT113" s="990"/>
      <c r="BU113" s="990"/>
      <c r="BV113" s="990">
        <v>252705</v>
      </c>
      <c r="BW113" s="990"/>
      <c r="BX113" s="990"/>
      <c r="BY113" s="990"/>
      <c r="BZ113" s="990"/>
      <c r="CA113" s="990">
        <v>264639</v>
      </c>
      <c r="CB113" s="990"/>
      <c r="CC113" s="990"/>
      <c r="CD113" s="990"/>
      <c r="CE113" s="990"/>
      <c r="CF113" s="984">
        <v>11.6</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169</v>
      </c>
      <c r="DH113" s="1029"/>
      <c r="DI113" s="1029"/>
      <c r="DJ113" s="1029"/>
      <c r="DK113" s="1030"/>
      <c r="DL113" s="1031" t="s">
        <v>169</v>
      </c>
      <c r="DM113" s="1029"/>
      <c r="DN113" s="1029"/>
      <c r="DO113" s="1029"/>
      <c r="DP113" s="1030"/>
      <c r="DQ113" s="1031" t="s">
        <v>169</v>
      </c>
      <c r="DR113" s="1029"/>
      <c r="DS113" s="1029"/>
      <c r="DT113" s="1029"/>
      <c r="DU113" s="1030"/>
      <c r="DV113" s="1032" t="s">
        <v>169</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37645</v>
      </c>
      <c r="AB114" s="1029"/>
      <c r="AC114" s="1029"/>
      <c r="AD114" s="1029"/>
      <c r="AE114" s="1030"/>
      <c r="AF114" s="1031">
        <v>40009</v>
      </c>
      <c r="AG114" s="1029"/>
      <c r="AH114" s="1029"/>
      <c r="AI114" s="1029"/>
      <c r="AJ114" s="1030"/>
      <c r="AK114" s="1031">
        <v>38952</v>
      </c>
      <c r="AL114" s="1029"/>
      <c r="AM114" s="1029"/>
      <c r="AN114" s="1029"/>
      <c r="AO114" s="1030"/>
      <c r="AP114" s="1032">
        <v>1.7</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1090387</v>
      </c>
      <c r="BR114" s="990"/>
      <c r="BS114" s="990"/>
      <c r="BT114" s="990"/>
      <c r="BU114" s="990"/>
      <c r="BV114" s="990">
        <v>1071847</v>
      </c>
      <c r="BW114" s="990"/>
      <c r="BX114" s="990"/>
      <c r="BY114" s="990"/>
      <c r="BZ114" s="990"/>
      <c r="CA114" s="990">
        <v>1039306</v>
      </c>
      <c r="CB114" s="990"/>
      <c r="CC114" s="990"/>
      <c r="CD114" s="990"/>
      <c r="CE114" s="990"/>
      <c r="CF114" s="984">
        <v>45.5</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384</v>
      </c>
      <c r="DM114" s="1029"/>
      <c r="DN114" s="1029"/>
      <c r="DO114" s="1029"/>
      <c r="DP114" s="1030"/>
      <c r="DQ114" s="1031" t="s">
        <v>169</v>
      </c>
      <c r="DR114" s="1029"/>
      <c r="DS114" s="1029"/>
      <c r="DT114" s="1029"/>
      <c r="DU114" s="1030"/>
      <c r="DV114" s="1032" t="s">
        <v>384</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169</v>
      </c>
      <c r="AB115" s="1004"/>
      <c r="AC115" s="1004"/>
      <c r="AD115" s="1004"/>
      <c r="AE115" s="1005"/>
      <c r="AF115" s="1006" t="s">
        <v>169</v>
      </c>
      <c r="AG115" s="1004"/>
      <c r="AH115" s="1004"/>
      <c r="AI115" s="1004"/>
      <c r="AJ115" s="1005"/>
      <c r="AK115" s="1006" t="s">
        <v>432</v>
      </c>
      <c r="AL115" s="1004"/>
      <c r="AM115" s="1004"/>
      <c r="AN115" s="1004"/>
      <c r="AO115" s="1005"/>
      <c r="AP115" s="1007" t="s">
        <v>169</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443</v>
      </c>
      <c r="BR115" s="990"/>
      <c r="BS115" s="990"/>
      <c r="BT115" s="990"/>
      <c r="BU115" s="990"/>
      <c r="BV115" s="990" t="s">
        <v>169</v>
      </c>
      <c r="BW115" s="990"/>
      <c r="BX115" s="990"/>
      <c r="BY115" s="990"/>
      <c r="BZ115" s="990"/>
      <c r="CA115" s="990" t="s">
        <v>432</v>
      </c>
      <c r="CB115" s="990"/>
      <c r="CC115" s="990"/>
      <c r="CD115" s="990"/>
      <c r="CE115" s="990"/>
      <c r="CF115" s="984" t="s">
        <v>384</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169</v>
      </c>
      <c r="DH115" s="1029"/>
      <c r="DI115" s="1029"/>
      <c r="DJ115" s="1029"/>
      <c r="DK115" s="1030"/>
      <c r="DL115" s="1031" t="s">
        <v>169</v>
      </c>
      <c r="DM115" s="1029"/>
      <c r="DN115" s="1029"/>
      <c r="DO115" s="1029"/>
      <c r="DP115" s="1030"/>
      <c r="DQ115" s="1031" t="s">
        <v>169</v>
      </c>
      <c r="DR115" s="1029"/>
      <c r="DS115" s="1029"/>
      <c r="DT115" s="1029"/>
      <c r="DU115" s="1030"/>
      <c r="DV115" s="1032" t="s">
        <v>169</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169</v>
      </c>
      <c r="AB116" s="1029"/>
      <c r="AC116" s="1029"/>
      <c r="AD116" s="1029"/>
      <c r="AE116" s="1030"/>
      <c r="AF116" s="1031" t="s">
        <v>432</v>
      </c>
      <c r="AG116" s="1029"/>
      <c r="AH116" s="1029"/>
      <c r="AI116" s="1029"/>
      <c r="AJ116" s="1030"/>
      <c r="AK116" s="1031" t="s">
        <v>169</v>
      </c>
      <c r="AL116" s="1029"/>
      <c r="AM116" s="1029"/>
      <c r="AN116" s="1029"/>
      <c r="AO116" s="1030"/>
      <c r="AP116" s="1032" t="s">
        <v>169</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169</v>
      </c>
      <c r="BR116" s="990"/>
      <c r="BS116" s="990"/>
      <c r="BT116" s="990"/>
      <c r="BU116" s="990"/>
      <c r="BV116" s="990" t="s">
        <v>384</v>
      </c>
      <c r="BW116" s="990"/>
      <c r="BX116" s="990"/>
      <c r="BY116" s="990"/>
      <c r="BZ116" s="990"/>
      <c r="CA116" s="990" t="s">
        <v>169</v>
      </c>
      <c r="CB116" s="990"/>
      <c r="CC116" s="990"/>
      <c r="CD116" s="990"/>
      <c r="CE116" s="990"/>
      <c r="CF116" s="984" t="s">
        <v>432</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169</v>
      </c>
      <c r="DH116" s="1029"/>
      <c r="DI116" s="1029"/>
      <c r="DJ116" s="1029"/>
      <c r="DK116" s="1030"/>
      <c r="DL116" s="1031" t="s">
        <v>432</v>
      </c>
      <c r="DM116" s="1029"/>
      <c r="DN116" s="1029"/>
      <c r="DO116" s="1029"/>
      <c r="DP116" s="1030"/>
      <c r="DQ116" s="1031" t="s">
        <v>169</v>
      </c>
      <c r="DR116" s="1029"/>
      <c r="DS116" s="1029"/>
      <c r="DT116" s="1029"/>
      <c r="DU116" s="1030"/>
      <c r="DV116" s="1032" t="s">
        <v>169</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401471</v>
      </c>
      <c r="AB117" s="1047"/>
      <c r="AC117" s="1047"/>
      <c r="AD117" s="1047"/>
      <c r="AE117" s="1048"/>
      <c r="AF117" s="1049">
        <v>387908</v>
      </c>
      <c r="AG117" s="1047"/>
      <c r="AH117" s="1047"/>
      <c r="AI117" s="1047"/>
      <c r="AJ117" s="1048"/>
      <c r="AK117" s="1049">
        <v>390475</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169</v>
      </c>
      <c r="BR117" s="990"/>
      <c r="BS117" s="990"/>
      <c r="BT117" s="990"/>
      <c r="BU117" s="990"/>
      <c r="BV117" s="990" t="s">
        <v>169</v>
      </c>
      <c r="BW117" s="990"/>
      <c r="BX117" s="990"/>
      <c r="BY117" s="990"/>
      <c r="BZ117" s="990"/>
      <c r="CA117" s="990" t="s">
        <v>450</v>
      </c>
      <c r="CB117" s="990"/>
      <c r="CC117" s="990"/>
      <c r="CD117" s="990"/>
      <c r="CE117" s="990"/>
      <c r="CF117" s="984" t="s">
        <v>169</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384</v>
      </c>
      <c r="DH117" s="1029"/>
      <c r="DI117" s="1029"/>
      <c r="DJ117" s="1029"/>
      <c r="DK117" s="1030"/>
      <c r="DL117" s="1031" t="s">
        <v>169</v>
      </c>
      <c r="DM117" s="1029"/>
      <c r="DN117" s="1029"/>
      <c r="DO117" s="1029"/>
      <c r="DP117" s="1030"/>
      <c r="DQ117" s="1031" t="s">
        <v>450</v>
      </c>
      <c r="DR117" s="1029"/>
      <c r="DS117" s="1029"/>
      <c r="DT117" s="1029"/>
      <c r="DU117" s="1030"/>
      <c r="DV117" s="1032" t="s">
        <v>450</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301</v>
      </c>
      <c r="AG118" s="955"/>
      <c r="AH118" s="955"/>
      <c r="AI118" s="955"/>
      <c r="AJ118" s="956"/>
      <c r="AK118" s="954" t="s">
        <v>300</v>
      </c>
      <c r="AL118" s="955"/>
      <c r="AM118" s="955"/>
      <c r="AN118" s="955"/>
      <c r="AO118" s="956"/>
      <c r="AP118" s="1041" t="s">
        <v>421</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169</v>
      </c>
      <c r="BR118" s="1068"/>
      <c r="BS118" s="1068"/>
      <c r="BT118" s="1068"/>
      <c r="BU118" s="1068"/>
      <c r="BV118" s="1068" t="s">
        <v>169</v>
      </c>
      <c r="BW118" s="1068"/>
      <c r="BX118" s="1068"/>
      <c r="BY118" s="1068"/>
      <c r="BZ118" s="1068"/>
      <c r="CA118" s="1068" t="s">
        <v>169</v>
      </c>
      <c r="CB118" s="1068"/>
      <c r="CC118" s="1068"/>
      <c r="CD118" s="1068"/>
      <c r="CE118" s="1068"/>
      <c r="CF118" s="984" t="s">
        <v>169</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169</v>
      </c>
      <c r="DH118" s="1029"/>
      <c r="DI118" s="1029"/>
      <c r="DJ118" s="1029"/>
      <c r="DK118" s="1030"/>
      <c r="DL118" s="1031" t="s">
        <v>169</v>
      </c>
      <c r="DM118" s="1029"/>
      <c r="DN118" s="1029"/>
      <c r="DO118" s="1029"/>
      <c r="DP118" s="1030"/>
      <c r="DQ118" s="1031" t="s">
        <v>169</v>
      </c>
      <c r="DR118" s="1029"/>
      <c r="DS118" s="1029"/>
      <c r="DT118" s="1029"/>
      <c r="DU118" s="1030"/>
      <c r="DV118" s="1032" t="s">
        <v>169</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169</v>
      </c>
      <c r="AB119" s="962"/>
      <c r="AC119" s="962"/>
      <c r="AD119" s="962"/>
      <c r="AE119" s="963"/>
      <c r="AF119" s="964" t="s">
        <v>169</v>
      </c>
      <c r="AG119" s="962"/>
      <c r="AH119" s="962"/>
      <c r="AI119" s="962"/>
      <c r="AJ119" s="963"/>
      <c r="AK119" s="964" t="s">
        <v>169</v>
      </c>
      <c r="AL119" s="962"/>
      <c r="AM119" s="962"/>
      <c r="AN119" s="962"/>
      <c r="AO119" s="963"/>
      <c r="AP119" s="965" t="s">
        <v>169</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454</v>
      </c>
      <c r="BP119" s="1076"/>
      <c r="BQ119" s="1067">
        <v>5000848</v>
      </c>
      <c r="BR119" s="1068"/>
      <c r="BS119" s="1068"/>
      <c r="BT119" s="1068"/>
      <c r="BU119" s="1068"/>
      <c r="BV119" s="1068">
        <v>5069322</v>
      </c>
      <c r="BW119" s="1068"/>
      <c r="BX119" s="1068"/>
      <c r="BY119" s="1068"/>
      <c r="BZ119" s="1068"/>
      <c r="CA119" s="1068">
        <v>5010607</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2819</v>
      </c>
      <c r="DH119" s="1054"/>
      <c r="DI119" s="1054"/>
      <c r="DJ119" s="1054"/>
      <c r="DK119" s="1055"/>
      <c r="DL119" s="1053">
        <v>2222</v>
      </c>
      <c r="DM119" s="1054"/>
      <c r="DN119" s="1054"/>
      <c r="DO119" s="1054"/>
      <c r="DP119" s="1055"/>
      <c r="DQ119" s="1053" t="s">
        <v>169</v>
      </c>
      <c r="DR119" s="1054"/>
      <c r="DS119" s="1054"/>
      <c r="DT119" s="1054"/>
      <c r="DU119" s="1055"/>
      <c r="DV119" s="1056" t="s">
        <v>450</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169</v>
      </c>
      <c r="AB120" s="1029"/>
      <c r="AC120" s="1029"/>
      <c r="AD120" s="1029"/>
      <c r="AE120" s="1030"/>
      <c r="AF120" s="1031" t="s">
        <v>169</v>
      </c>
      <c r="AG120" s="1029"/>
      <c r="AH120" s="1029"/>
      <c r="AI120" s="1029"/>
      <c r="AJ120" s="1030"/>
      <c r="AK120" s="1031" t="s">
        <v>169</v>
      </c>
      <c r="AL120" s="1029"/>
      <c r="AM120" s="1029"/>
      <c r="AN120" s="1029"/>
      <c r="AO120" s="1030"/>
      <c r="AP120" s="1032" t="s">
        <v>169</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1700342</v>
      </c>
      <c r="BR120" s="997"/>
      <c r="BS120" s="997"/>
      <c r="BT120" s="997"/>
      <c r="BU120" s="997"/>
      <c r="BV120" s="997">
        <v>1833539</v>
      </c>
      <c r="BW120" s="997"/>
      <c r="BX120" s="997"/>
      <c r="BY120" s="997"/>
      <c r="BZ120" s="997"/>
      <c r="CA120" s="997">
        <v>1869406</v>
      </c>
      <c r="CB120" s="997"/>
      <c r="CC120" s="997"/>
      <c r="CD120" s="997"/>
      <c r="CE120" s="997"/>
      <c r="CF120" s="1011">
        <v>81.8</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249326</v>
      </c>
      <c r="DH120" s="997"/>
      <c r="DI120" s="997"/>
      <c r="DJ120" s="997"/>
      <c r="DK120" s="997"/>
      <c r="DL120" s="997">
        <v>244044</v>
      </c>
      <c r="DM120" s="997"/>
      <c r="DN120" s="997"/>
      <c r="DO120" s="997"/>
      <c r="DP120" s="997"/>
      <c r="DQ120" s="997">
        <v>250768</v>
      </c>
      <c r="DR120" s="997"/>
      <c r="DS120" s="997"/>
      <c r="DT120" s="997"/>
      <c r="DU120" s="997"/>
      <c r="DV120" s="998">
        <v>11</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169</v>
      </c>
      <c r="AB121" s="1029"/>
      <c r="AC121" s="1029"/>
      <c r="AD121" s="1029"/>
      <c r="AE121" s="1030"/>
      <c r="AF121" s="1031" t="s">
        <v>450</v>
      </c>
      <c r="AG121" s="1029"/>
      <c r="AH121" s="1029"/>
      <c r="AI121" s="1029"/>
      <c r="AJ121" s="1030"/>
      <c r="AK121" s="1031" t="s">
        <v>450</v>
      </c>
      <c r="AL121" s="1029"/>
      <c r="AM121" s="1029"/>
      <c r="AN121" s="1029"/>
      <c r="AO121" s="1030"/>
      <c r="AP121" s="1032" t="s">
        <v>169</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t="s">
        <v>169</v>
      </c>
      <c r="BR121" s="990"/>
      <c r="BS121" s="990"/>
      <c r="BT121" s="990"/>
      <c r="BU121" s="990"/>
      <c r="BV121" s="990" t="s">
        <v>169</v>
      </c>
      <c r="BW121" s="990"/>
      <c r="BX121" s="990"/>
      <c r="BY121" s="990"/>
      <c r="BZ121" s="990"/>
      <c r="CA121" s="990" t="s">
        <v>169</v>
      </c>
      <c r="CB121" s="990"/>
      <c r="CC121" s="990"/>
      <c r="CD121" s="990"/>
      <c r="CE121" s="990"/>
      <c r="CF121" s="984" t="s">
        <v>169</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258556</v>
      </c>
      <c r="DH121" s="990"/>
      <c r="DI121" s="990"/>
      <c r="DJ121" s="990"/>
      <c r="DK121" s="990"/>
      <c r="DL121" s="990">
        <v>236797</v>
      </c>
      <c r="DM121" s="990"/>
      <c r="DN121" s="990"/>
      <c r="DO121" s="990"/>
      <c r="DP121" s="990"/>
      <c r="DQ121" s="990">
        <v>222016</v>
      </c>
      <c r="DR121" s="990"/>
      <c r="DS121" s="990"/>
      <c r="DT121" s="990"/>
      <c r="DU121" s="990"/>
      <c r="DV121" s="991">
        <v>9.6999999999999993</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169</v>
      </c>
      <c r="AB122" s="1029"/>
      <c r="AC122" s="1029"/>
      <c r="AD122" s="1029"/>
      <c r="AE122" s="1030"/>
      <c r="AF122" s="1031" t="s">
        <v>169</v>
      </c>
      <c r="AG122" s="1029"/>
      <c r="AH122" s="1029"/>
      <c r="AI122" s="1029"/>
      <c r="AJ122" s="1030"/>
      <c r="AK122" s="1031" t="s">
        <v>169</v>
      </c>
      <c r="AL122" s="1029"/>
      <c r="AM122" s="1029"/>
      <c r="AN122" s="1029"/>
      <c r="AO122" s="1030"/>
      <c r="AP122" s="1032" t="s">
        <v>169</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3231681</v>
      </c>
      <c r="BR122" s="1068"/>
      <c r="BS122" s="1068"/>
      <c r="BT122" s="1068"/>
      <c r="BU122" s="1068"/>
      <c r="BV122" s="1068">
        <v>3374639</v>
      </c>
      <c r="BW122" s="1068"/>
      <c r="BX122" s="1068"/>
      <c r="BY122" s="1068"/>
      <c r="BZ122" s="1068"/>
      <c r="CA122" s="1068">
        <v>3320621</v>
      </c>
      <c r="CB122" s="1068"/>
      <c r="CC122" s="1068"/>
      <c r="CD122" s="1068"/>
      <c r="CE122" s="1068"/>
      <c r="CF122" s="1088">
        <v>145.4</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450</v>
      </c>
      <c r="DH122" s="990"/>
      <c r="DI122" s="990"/>
      <c r="DJ122" s="990"/>
      <c r="DK122" s="990"/>
      <c r="DL122" s="990" t="s">
        <v>169</v>
      </c>
      <c r="DM122" s="990"/>
      <c r="DN122" s="990"/>
      <c r="DO122" s="990"/>
      <c r="DP122" s="990"/>
      <c r="DQ122" s="990" t="s">
        <v>169</v>
      </c>
      <c r="DR122" s="990"/>
      <c r="DS122" s="990"/>
      <c r="DT122" s="990"/>
      <c r="DU122" s="990"/>
      <c r="DV122" s="991" t="s">
        <v>169</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169</v>
      </c>
      <c r="AB123" s="1029"/>
      <c r="AC123" s="1029"/>
      <c r="AD123" s="1029"/>
      <c r="AE123" s="1030"/>
      <c r="AF123" s="1031" t="s">
        <v>169</v>
      </c>
      <c r="AG123" s="1029"/>
      <c r="AH123" s="1029"/>
      <c r="AI123" s="1029"/>
      <c r="AJ123" s="1030"/>
      <c r="AK123" s="1031" t="s">
        <v>450</v>
      </c>
      <c r="AL123" s="1029"/>
      <c r="AM123" s="1029"/>
      <c r="AN123" s="1029"/>
      <c r="AO123" s="1030"/>
      <c r="AP123" s="1032" t="s">
        <v>169</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465</v>
      </c>
      <c r="BP123" s="1076"/>
      <c r="BQ123" s="1135">
        <v>4932023</v>
      </c>
      <c r="BR123" s="1136"/>
      <c r="BS123" s="1136"/>
      <c r="BT123" s="1136"/>
      <c r="BU123" s="1136"/>
      <c r="BV123" s="1136">
        <v>5208178</v>
      </c>
      <c r="BW123" s="1136"/>
      <c r="BX123" s="1136"/>
      <c r="BY123" s="1136"/>
      <c r="BZ123" s="1136"/>
      <c r="CA123" s="1136">
        <v>5190027</v>
      </c>
      <c r="CB123" s="1136"/>
      <c r="CC123" s="1136"/>
      <c r="CD123" s="1136"/>
      <c r="CE123" s="1136"/>
      <c r="CF123" s="1069"/>
      <c r="CG123" s="1070"/>
      <c r="CH123" s="1070"/>
      <c r="CI123" s="1070"/>
      <c r="CJ123" s="1071"/>
      <c r="CK123" s="1080"/>
      <c r="CL123" s="1081"/>
      <c r="CM123" s="1081"/>
      <c r="CN123" s="1081"/>
      <c r="CO123" s="1082"/>
      <c r="CP123" s="1090" t="s">
        <v>397</v>
      </c>
      <c r="CQ123" s="1091"/>
      <c r="CR123" s="1091"/>
      <c r="CS123" s="1091"/>
      <c r="CT123" s="1091"/>
      <c r="CU123" s="1091"/>
      <c r="CV123" s="1091"/>
      <c r="CW123" s="1091"/>
      <c r="CX123" s="1091"/>
      <c r="CY123" s="1091"/>
      <c r="CZ123" s="1091"/>
      <c r="DA123" s="1091"/>
      <c r="DB123" s="1091"/>
      <c r="DC123" s="1091"/>
      <c r="DD123" s="1091"/>
      <c r="DE123" s="1091"/>
      <c r="DF123" s="1092"/>
      <c r="DG123" s="1028" t="s">
        <v>169</v>
      </c>
      <c r="DH123" s="1029"/>
      <c r="DI123" s="1029"/>
      <c r="DJ123" s="1029"/>
      <c r="DK123" s="1030"/>
      <c r="DL123" s="1031" t="s">
        <v>169</v>
      </c>
      <c r="DM123" s="1029"/>
      <c r="DN123" s="1029"/>
      <c r="DO123" s="1029"/>
      <c r="DP123" s="1030"/>
      <c r="DQ123" s="1031" t="s">
        <v>450</v>
      </c>
      <c r="DR123" s="1029"/>
      <c r="DS123" s="1029"/>
      <c r="DT123" s="1029"/>
      <c r="DU123" s="1030"/>
      <c r="DV123" s="1032" t="s">
        <v>169</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450</v>
      </c>
      <c r="AB124" s="1029"/>
      <c r="AC124" s="1029"/>
      <c r="AD124" s="1029"/>
      <c r="AE124" s="1030"/>
      <c r="AF124" s="1031" t="s">
        <v>450</v>
      </c>
      <c r="AG124" s="1029"/>
      <c r="AH124" s="1029"/>
      <c r="AI124" s="1029"/>
      <c r="AJ124" s="1030"/>
      <c r="AK124" s="1031" t="s">
        <v>169</v>
      </c>
      <c r="AL124" s="1029"/>
      <c r="AM124" s="1029"/>
      <c r="AN124" s="1029"/>
      <c r="AO124" s="1030"/>
      <c r="AP124" s="1032" t="s">
        <v>169</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v>
      </c>
      <c r="BR124" s="1098"/>
      <c r="BS124" s="1098"/>
      <c r="BT124" s="1098"/>
      <c r="BU124" s="1098"/>
      <c r="BV124" s="1098" t="s">
        <v>450</v>
      </c>
      <c r="BW124" s="1098"/>
      <c r="BX124" s="1098"/>
      <c r="BY124" s="1098"/>
      <c r="BZ124" s="1098"/>
      <c r="CA124" s="1098" t="s">
        <v>169</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169</v>
      </c>
      <c r="DH124" s="1054"/>
      <c r="DI124" s="1054"/>
      <c r="DJ124" s="1054"/>
      <c r="DK124" s="1055"/>
      <c r="DL124" s="1053" t="s">
        <v>384</v>
      </c>
      <c r="DM124" s="1054"/>
      <c r="DN124" s="1054"/>
      <c r="DO124" s="1054"/>
      <c r="DP124" s="1055"/>
      <c r="DQ124" s="1053" t="s">
        <v>450</v>
      </c>
      <c r="DR124" s="1054"/>
      <c r="DS124" s="1054"/>
      <c r="DT124" s="1054"/>
      <c r="DU124" s="1055"/>
      <c r="DV124" s="1056" t="s">
        <v>169</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169</v>
      </c>
      <c r="AB125" s="1029"/>
      <c r="AC125" s="1029"/>
      <c r="AD125" s="1029"/>
      <c r="AE125" s="1030"/>
      <c r="AF125" s="1031" t="s">
        <v>169</v>
      </c>
      <c r="AG125" s="1029"/>
      <c r="AH125" s="1029"/>
      <c r="AI125" s="1029"/>
      <c r="AJ125" s="1030"/>
      <c r="AK125" s="1031" t="s">
        <v>169</v>
      </c>
      <c r="AL125" s="1029"/>
      <c r="AM125" s="1029"/>
      <c r="AN125" s="1029"/>
      <c r="AO125" s="1030"/>
      <c r="AP125" s="1032" t="s">
        <v>169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169</v>
      </c>
      <c r="DH125" s="997"/>
      <c r="DI125" s="997"/>
      <c r="DJ125" s="997"/>
      <c r="DK125" s="997"/>
      <c r="DL125" s="997" t="s">
        <v>169</v>
      </c>
      <c r="DM125" s="997"/>
      <c r="DN125" s="997"/>
      <c r="DO125" s="997"/>
      <c r="DP125" s="997"/>
      <c r="DQ125" s="997" t="s">
        <v>169</v>
      </c>
      <c r="DR125" s="997"/>
      <c r="DS125" s="997"/>
      <c r="DT125" s="997"/>
      <c r="DU125" s="997"/>
      <c r="DV125" s="998" t="s">
        <v>450</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169</v>
      </c>
      <c r="AB126" s="1029"/>
      <c r="AC126" s="1029"/>
      <c r="AD126" s="1029"/>
      <c r="AE126" s="1030"/>
      <c r="AF126" s="1031" t="s">
        <v>169</v>
      </c>
      <c r="AG126" s="1029"/>
      <c r="AH126" s="1029"/>
      <c r="AI126" s="1029"/>
      <c r="AJ126" s="1030"/>
      <c r="AK126" s="1031" t="s">
        <v>450</v>
      </c>
      <c r="AL126" s="1029"/>
      <c r="AM126" s="1029"/>
      <c r="AN126" s="1029"/>
      <c r="AO126" s="1030"/>
      <c r="AP126" s="1032" t="s">
        <v>169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450</v>
      </c>
      <c r="DH126" s="990"/>
      <c r="DI126" s="990"/>
      <c r="DJ126" s="990"/>
      <c r="DK126" s="990"/>
      <c r="DL126" s="990" t="s">
        <v>169</v>
      </c>
      <c r="DM126" s="990"/>
      <c r="DN126" s="990"/>
      <c r="DO126" s="990"/>
      <c r="DP126" s="990"/>
      <c r="DQ126" s="990" t="s">
        <v>169</v>
      </c>
      <c r="DR126" s="990"/>
      <c r="DS126" s="990"/>
      <c r="DT126" s="990"/>
      <c r="DU126" s="990"/>
      <c r="DV126" s="991" t="s">
        <v>169</v>
      </c>
      <c r="DW126" s="991"/>
      <c r="DX126" s="991"/>
      <c r="DY126" s="991"/>
      <c r="DZ126" s="992"/>
    </row>
    <row r="127" spans="1:130" s="226" customFormat="1" ht="26.25" customHeight="1" x14ac:dyDescent="0.15">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169</v>
      </c>
      <c r="AB127" s="1029"/>
      <c r="AC127" s="1029"/>
      <c r="AD127" s="1029"/>
      <c r="AE127" s="1030"/>
      <c r="AF127" s="1031" t="s">
        <v>450</v>
      </c>
      <c r="AG127" s="1029"/>
      <c r="AH127" s="1029"/>
      <c r="AI127" s="1029"/>
      <c r="AJ127" s="1030"/>
      <c r="AK127" s="1031" t="s">
        <v>169</v>
      </c>
      <c r="AL127" s="1029"/>
      <c r="AM127" s="1029"/>
      <c r="AN127" s="1029"/>
      <c r="AO127" s="1030"/>
      <c r="AP127" s="1032" t="s">
        <v>169</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169</v>
      </c>
      <c r="DH127" s="990"/>
      <c r="DI127" s="990"/>
      <c r="DJ127" s="990"/>
      <c r="DK127" s="990"/>
      <c r="DL127" s="990" t="s">
        <v>169</v>
      </c>
      <c r="DM127" s="990"/>
      <c r="DN127" s="990"/>
      <c r="DO127" s="990"/>
      <c r="DP127" s="990"/>
      <c r="DQ127" s="990" t="s">
        <v>450</v>
      </c>
      <c r="DR127" s="990"/>
      <c r="DS127" s="990"/>
      <c r="DT127" s="990"/>
      <c r="DU127" s="990"/>
      <c r="DV127" s="991" t="s">
        <v>169</v>
      </c>
      <c r="DW127" s="991"/>
      <c r="DX127" s="991"/>
      <c r="DY127" s="991"/>
      <c r="DZ127" s="992"/>
    </row>
    <row r="128" spans="1:130" s="226" customFormat="1" ht="26.25" customHeight="1" thickBot="1" x14ac:dyDescent="0.2">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t="s">
        <v>169</v>
      </c>
      <c r="AB128" s="1118"/>
      <c r="AC128" s="1118"/>
      <c r="AD128" s="1118"/>
      <c r="AE128" s="1119"/>
      <c r="AF128" s="1120" t="s">
        <v>169</v>
      </c>
      <c r="AG128" s="1118"/>
      <c r="AH128" s="1118"/>
      <c r="AI128" s="1118"/>
      <c r="AJ128" s="1119"/>
      <c r="AK128" s="1120" t="s">
        <v>169</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169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169</v>
      </c>
      <c r="DH128" s="1110"/>
      <c r="DI128" s="1110"/>
      <c r="DJ128" s="1110"/>
      <c r="DK128" s="1110"/>
      <c r="DL128" s="1110" t="s">
        <v>169</v>
      </c>
      <c r="DM128" s="1110"/>
      <c r="DN128" s="1110"/>
      <c r="DO128" s="1110"/>
      <c r="DP128" s="1110"/>
      <c r="DQ128" s="1110" t="s">
        <v>169</v>
      </c>
      <c r="DR128" s="1110"/>
      <c r="DS128" s="1110"/>
      <c r="DT128" s="1110"/>
      <c r="DU128" s="1110"/>
      <c r="DV128" s="1111" t="s">
        <v>169</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2562300</v>
      </c>
      <c r="AB129" s="1029"/>
      <c r="AC129" s="1029"/>
      <c r="AD129" s="1029"/>
      <c r="AE129" s="1030"/>
      <c r="AF129" s="1031">
        <v>2538946</v>
      </c>
      <c r="AG129" s="1029"/>
      <c r="AH129" s="1029"/>
      <c r="AI129" s="1029"/>
      <c r="AJ129" s="1030"/>
      <c r="AK129" s="1031">
        <v>2569841</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169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279511</v>
      </c>
      <c r="AB130" s="1029"/>
      <c r="AC130" s="1029"/>
      <c r="AD130" s="1029"/>
      <c r="AE130" s="1030"/>
      <c r="AF130" s="1031">
        <v>285410</v>
      </c>
      <c r="AG130" s="1029"/>
      <c r="AH130" s="1029"/>
      <c r="AI130" s="1029"/>
      <c r="AJ130" s="1030"/>
      <c r="AK130" s="1031">
        <v>285303</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4.8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2282789</v>
      </c>
      <c r="AB131" s="1054"/>
      <c r="AC131" s="1054"/>
      <c r="AD131" s="1054"/>
      <c r="AE131" s="1055"/>
      <c r="AF131" s="1053">
        <v>2253536</v>
      </c>
      <c r="AG131" s="1054"/>
      <c r="AH131" s="1054"/>
      <c r="AI131" s="1054"/>
      <c r="AJ131" s="1055"/>
      <c r="AK131" s="1053">
        <v>2284538</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t="s">
        <v>169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5.3425875100000004</v>
      </c>
      <c r="AB132" s="1170"/>
      <c r="AC132" s="1170"/>
      <c r="AD132" s="1170"/>
      <c r="AE132" s="1171"/>
      <c r="AF132" s="1172">
        <v>4.5483187310000002</v>
      </c>
      <c r="AG132" s="1170"/>
      <c r="AH132" s="1170"/>
      <c r="AI132" s="1170"/>
      <c r="AJ132" s="1171"/>
      <c r="AK132" s="1172">
        <v>4.60364415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6.4</v>
      </c>
      <c r="AB133" s="1153"/>
      <c r="AC133" s="1153"/>
      <c r="AD133" s="1153"/>
      <c r="AE133" s="1154"/>
      <c r="AF133" s="1152">
        <v>5.3</v>
      </c>
      <c r="AG133" s="1153"/>
      <c r="AH133" s="1153"/>
      <c r="AI133" s="1153"/>
      <c r="AJ133" s="1154"/>
      <c r="AK133" s="1152">
        <v>4.8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xUSMgw+xocTwd1P9U56bTf0ITaaxLSiDXxZR2s+NJ42qLTkc8vLMNvSojo4mfu83imyrqEiaRGq5TzWeC3Nw==" saltValue="QNnPy17LDm8xPvIzosnn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D2"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V3BOMCElYY/dc3HNgOgUjMkUi+uww4v2fm1THDDd49ExDpMkqVkHmstEcBBr8hpadz5dPPtVSLLewoVCKA9RA==" saltValue="KomdOKqDu39aAFiRC7f3q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D2"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VlP49M5zDTci/JW/W9wLkVgrU1jp012MvzPfez3SLAgbKYptbsqUYGrzARgYKtm21i+8FjVEOkiLNGhltJgOQ==" saltValue="J0MxtjCX5Fi7vZDkxyy5m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E3"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853174</v>
      </c>
      <c r="AP9" s="292">
        <v>119325</v>
      </c>
      <c r="AQ9" s="293">
        <v>117391</v>
      </c>
      <c r="AR9" s="294">
        <v>1.6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27059</v>
      </c>
      <c r="AP10" s="295">
        <v>3784</v>
      </c>
      <c r="AQ10" s="296">
        <v>11968</v>
      </c>
      <c r="AR10" s="297">
        <v>-68.400000000000006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136034</v>
      </c>
      <c r="AP11" s="295">
        <v>19026</v>
      </c>
      <c r="AQ11" s="296">
        <v>18604</v>
      </c>
      <c r="AR11" s="297">
        <v>2.2999999999999998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v>26116</v>
      </c>
      <c r="AP12" s="295">
        <v>3653</v>
      </c>
      <c r="AQ12" s="296">
        <v>928</v>
      </c>
      <c r="AR12" s="297">
        <v>293.60000000000002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39648</v>
      </c>
      <c r="AP14" s="295">
        <v>5545</v>
      </c>
      <c r="AQ14" s="296">
        <v>5151</v>
      </c>
      <c r="AR14" s="297">
        <v>7.6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5697</v>
      </c>
      <c r="AP15" s="295">
        <v>797</v>
      </c>
      <c r="AQ15" s="296">
        <v>2680</v>
      </c>
      <c r="AR15" s="297">
        <v>-70.3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-100219</v>
      </c>
      <c r="AP16" s="295">
        <v>-14017</v>
      </c>
      <c r="AQ16" s="296">
        <v>-12014</v>
      </c>
      <c r="AR16" s="297">
        <v>16.7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987509</v>
      </c>
      <c r="AP17" s="295">
        <v>138113</v>
      </c>
      <c r="AQ17" s="296">
        <v>144708</v>
      </c>
      <c r="AR17" s="297">
        <v>-4.5999999999999996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14.27</v>
      </c>
      <c r="AP21" s="308">
        <v>13.77</v>
      </c>
      <c r="AQ21" s="309">
        <v>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99.4</v>
      </c>
      <c r="AP22" s="313">
        <v>94.8</v>
      </c>
      <c r="AQ22" s="314">
        <v>4.5999999999999996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301833</v>
      </c>
      <c r="AP32" s="322">
        <v>42214</v>
      </c>
      <c r="AQ32" s="323">
        <v>73070</v>
      </c>
      <c r="AR32" s="324">
        <v>-42.2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504</v>
      </c>
      <c r="AP34" s="322" t="s">
        <v>504</v>
      </c>
      <c r="AQ34" s="323">
        <v>1</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49690</v>
      </c>
      <c r="AP35" s="322">
        <v>6950</v>
      </c>
      <c r="AQ35" s="323">
        <v>19034</v>
      </c>
      <c r="AR35" s="324">
        <v>-63.5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38952</v>
      </c>
      <c r="AP36" s="322">
        <v>5448</v>
      </c>
      <c r="AQ36" s="323">
        <v>5455</v>
      </c>
      <c r="AR36" s="324">
        <v>-0.1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t="s">
        <v>504</v>
      </c>
      <c r="AP37" s="322" t="s">
        <v>504</v>
      </c>
      <c r="AQ37" s="323">
        <v>1361</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t="s">
        <v>504</v>
      </c>
      <c r="AP38" s="325" t="s">
        <v>504</v>
      </c>
      <c r="AQ38" s="326">
        <v>4</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t="s">
        <v>504</v>
      </c>
      <c r="AP39" s="322" t="s">
        <v>504</v>
      </c>
      <c r="AQ39" s="323">
        <v>-3538</v>
      </c>
      <c r="AR39" s="324" t="s">
        <v>504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-285303</v>
      </c>
      <c r="AP40" s="322">
        <v>-39903</v>
      </c>
      <c r="AQ40" s="323">
        <v>-64803</v>
      </c>
      <c r="AR40" s="324">
        <v>-38.4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105172</v>
      </c>
      <c r="AP41" s="322">
        <v>14709</v>
      </c>
      <c r="AQ41" s="323">
        <v>30585</v>
      </c>
      <c r="AR41" s="324">
        <v>-51.9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405566</v>
      </c>
      <c r="AN51" s="344">
        <v>53182</v>
      </c>
      <c r="AO51" s="345">
        <v>521.6</v>
      </c>
      <c r="AP51" s="346">
        <v>119674</v>
      </c>
      <c r="AQ51" s="347">
        <v>26.2</v>
      </c>
      <c r="AR51" s="348">
        <v>495.4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234320</v>
      </c>
      <c r="AN52" s="352">
        <v>30726</v>
      </c>
      <c r="AO52" s="353">
        <v>298.8</v>
      </c>
      <c r="AP52" s="354">
        <v>57803</v>
      </c>
      <c r="AQ52" s="355">
        <v>4.8</v>
      </c>
      <c r="AR52" s="356">
        <v>294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535473</v>
      </c>
      <c r="AN53" s="344">
        <v>71444</v>
      </c>
      <c r="AO53" s="345">
        <v>34.299999999999997</v>
      </c>
      <c r="AP53" s="346">
        <v>119685</v>
      </c>
      <c r="AQ53" s="347">
        <v>0</v>
      </c>
      <c r="AR53" s="348">
        <v>34.299999999999997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487294</v>
      </c>
      <c r="AN54" s="352">
        <v>65016</v>
      </c>
      <c r="AO54" s="353">
        <v>111.6</v>
      </c>
      <c r="AP54" s="354">
        <v>68464</v>
      </c>
      <c r="AQ54" s="355">
        <v>18.399999999999999</v>
      </c>
      <c r="AR54" s="356">
        <v>93.2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254580</v>
      </c>
      <c r="AN55" s="344">
        <v>34505</v>
      </c>
      <c r="AO55" s="345">
        <v>-51.7</v>
      </c>
      <c r="AP55" s="346">
        <v>128611</v>
      </c>
      <c r="AQ55" s="347">
        <v>7.5</v>
      </c>
      <c r="AR55" s="348">
        <v>-59.2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183758</v>
      </c>
      <c r="AN56" s="352">
        <v>24906</v>
      </c>
      <c r="AO56" s="353">
        <v>-61.7</v>
      </c>
      <c r="AP56" s="354">
        <v>61552</v>
      </c>
      <c r="AQ56" s="355">
        <v>-10.1</v>
      </c>
      <c r="AR56" s="356">
        <v>-51.6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427762</v>
      </c>
      <c r="AN57" s="344">
        <v>58969</v>
      </c>
      <c r="AO57" s="345">
        <v>70.900000000000006</v>
      </c>
      <c r="AP57" s="346">
        <v>119882</v>
      </c>
      <c r="AQ57" s="347">
        <v>-6.8</v>
      </c>
      <c r="AR57" s="348">
        <v>77.7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305714</v>
      </c>
      <c r="AN58" s="352">
        <v>42144</v>
      </c>
      <c r="AO58" s="353">
        <v>69.2</v>
      </c>
      <c r="AP58" s="354">
        <v>66481</v>
      </c>
      <c r="AQ58" s="355">
        <v>8</v>
      </c>
      <c r="AR58" s="356">
        <v>61.2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388011</v>
      </c>
      <c r="AN59" s="344">
        <v>54267</v>
      </c>
      <c r="AO59" s="345">
        <v>-8</v>
      </c>
      <c r="AP59" s="346">
        <v>116162</v>
      </c>
      <c r="AQ59" s="347">
        <v>-3.1</v>
      </c>
      <c r="AR59" s="348">
        <v>-4.9000000000000004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259944</v>
      </c>
      <c r="AN60" s="352">
        <v>36356</v>
      </c>
      <c r="AO60" s="353">
        <v>-13.7</v>
      </c>
      <c r="AP60" s="354">
        <v>61562</v>
      </c>
      <c r="AQ60" s="355">
        <v>-7.4</v>
      </c>
      <c r="AR60" s="356">
        <v>-6.3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402278</v>
      </c>
      <c r="AN61" s="359">
        <v>54473</v>
      </c>
      <c r="AO61" s="360">
        <v>113.4</v>
      </c>
      <c r="AP61" s="361">
        <v>120803</v>
      </c>
      <c r="AQ61" s="362">
        <v>4.8</v>
      </c>
      <c r="AR61" s="348">
        <v>108.6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294206</v>
      </c>
      <c r="AN62" s="352">
        <v>39830</v>
      </c>
      <c r="AO62" s="353">
        <v>80.8</v>
      </c>
      <c r="AP62" s="354">
        <v>63172</v>
      </c>
      <c r="AQ62" s="355">
        <v>2.7</v>
      </c>
      <c r="AR62" s="356">
        <v>78.099999999999994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IFb9t0+t+eW8lXzsZxO2PJThw8NrK4jnIOtYvMu4g57V2CXPWSh9auqKBVYiZBU+Dn/vB0jJeMyNlgPUJPjkQ==" saltValue="l0moUuJlrUTmQoerWSgl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2"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v7rq8XR/OrGG9IDzKTgkXwUxL2n7KZOJ32D9sb9wx+3XPZLdYY1fkhTz07qDOnmh1Wo4sxZ+pjsQSqo62DspA==" saltValue="v+HRqNIDywQKxA8dR0vyM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2"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bivSHcKCANUAB9H4ywCMSrYpNs4aI2KiDOdel+/HFl9VGrDLAvGQukBD6E9eoNWD4ENgtc9JRco6q/9v97Itw==" saltValue="HVNOhwdYZ0zL9j13a2bBp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40.33</v>
      </c>
      <c r="G47" s="12">
        <v>39.85</v>
      </c>
      <c r="H47" s="12">
        <v>36.46</v>
      </c>
      <c r="I47" s="12">
        <v>33.29</v>
      </c>
      <c r="J47" s="13">
        <v>29.59</v>
      </c>
    </row>
    <row r="48" spans="2:10" ht="57.75" customHeight="1" x14ac:dyDescent="0.15">
      <c r="B48" s="14"/>
      <c r="C48" s="1214" t="s">
        <v>4</v>
      </c>
      <c r="D48" s="1214"/>
      <c r="E48" s="1215"/>
      <c r="F48" s="15">
        <v>3.93</v>
      </c>
      <c r="G48" s="16">
        <v>10.11</v>
      </c>
      <c r="H48" s="16">
        <v>4.92</v>
      </c>
      <c r="I48" s="16">
        <v>4.5999999999999996</v>
      </c>
      <c r="J48" s="17">
        <v>5.97</v>
      </c>
    </row>
    <row r="49" spans="2:10" ht="57.75" customHeight="1" thickBot="1" x14ac:dyDescent="0.2">
      <c r="B49" s="18"/>
      <c r="C49" s="1216" t="s">
        <v>5</v>
      </c>
      <c r="D49" s="1216"/>
      <c r="E49" s="1217"/>
      <c r="F49" s="19" t="s">
        <v>551</v>
      </c>
      <c r="G49" s="20">
        <v>0.42</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0is4IhWcmioeb23vvEMxIJL0vzGpS0D2Sk2IiUKjtS8Er01iTCpY7PNgdB44IboJTc5bPnmirJRfmipCWfOOw==" saltValue="VTR9di0ZwflZb6W+P/MY+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555</v>
      </c>
      <c r="D34" s="1224"/>
      <c r="E34" s="1225"/>
      <c r="F34" s="32">
        <v>3.92</v>
      </c>
      <c r="G34" s="33">
        <v>10.11</v>
      </c>
      <c r="H34" s="33">
        <v>4.92</v>
      </c>
      <c r="I34" s="33">
        <v>4.5999999999999996</v>
      </c>
      <c r="J34" s="34">
        <v>5.96</v>
      </c>
      <c r="K34" s="22"/>
      <c r="L34" s="22"/>
      <c r="M34" s="22"/>
      <c r="N34" s="22"/>
      <c r="O34" s="22"/>
      <c r="P34" s="22"/>
    </row>
    <row r="35" spans="1:16" ht="39" customHeight="1" x14ac:dyDescent="0.15">
      <c r="A35" s="22"/>
      <c r="B35" s="35"/>
      <c r="C35" s="1218" t="s">
        <v>556</v>
      </c>
      <c r="D35" s="1219"/>
      <c r="E35" s="1220"/>
      <c r="F35" s="36">
        <v>3.76</v>
      </c>
      <c r="G35" s="37">
        <v>4.99</v>
      </c>
      <c r="H35" s="37">
        <v>4.96</v>
      </c>
      <c r="I35" s="37">
        <v>4.92</v>
      </c>
      <c r="J35" s="38">
        <v>5.94</v>
      </c>
      <c r="K35" s="22"/>
      <c r="L35" s="22"/>
      <c r="M35" s="22"/>
      <c r="N35" s="22"/>
      <c r="O35" s="22"/>
      <c r="P35" s="22"/>
    </row>
    <row r="36" spans="1:16" ht="39" customHeight="1" x14ac:dyDescent="0.15">
      <c r="A36" s="22"/>
      <c r="B36" s="35"/>
      <c r="C36" s="1218" t="s">
        <v>557</v>
      </c>
      <c r="D36" s="1219"/>
      <c r="E36" s="1220"/>
      <c r="F36" s="36">
        <v>1.96</v>
      </c>
      <c r="G36" s="37">
        <v>2.4300000000000002</v>
      </c>
      <c r="H36" s="37">
        <v>3.06</v>
      </c>
      <c r="I36" s="37">
        <v>3.43</v>
      </c>
      <c r="J36" s="38">
        <v>3.7</v>
      </c>
      <c r="K36" s="22"/>
      <c r="L36" s="22"/>
      <c r="M36" s="22"/>
      <c r="N36" s="22"/>
      <c r="O36" s="22"/>
      <c r="P36" s="22"/>
    </row>
    <row r="37" spans="1:16" ht="39" customHeight="1" x14ac:dyDescent="0.15">
      <c r="A37" s="22"/>
      <c r="B37" s="35"/>
      <c r="C37" s="1218" t="s">
        <v>558</v>
      </c>
      <c r="D37" s="1219"/>
      <c r="E37" s="1220"/>
      <c r="F37" s="36">
        <v>0.03</v>
      </c>
      <c r="G37" s="37">
        <v>0.02</v>
      </c>
      <c r="H37" s="37">
        <v>0.02</v>
      </c>
      <c r="I37" s="37">
        <v>0.04</v>
      </c>
      <c r="J37" s="38">
        <v>0.05</v>
      </c>
      <c r="K37" s="22"/>
      <c r="L37" s="22"/>
      <c r="M37" s="22"/>
      <c r="N37" s="22"/>
      <c r="O37" s="22"/>
      <c r="P37" s="22"/>
    </row>
    <row r="38" spans="1:16" ht="39" customHeight="1" x14ac:dyDescent="0.15">
      <c r="A38" s="22"/>
      <c r="B38" s="35"/>
      <c r="C38" s="1218" t="s">
        <v>559</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560</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qmi2yis+SThPNeHLDfDGfEaI5ppCoNwYwGbHnkPmEeZRxhkCvt45itOXhJ3OfpW+rP6y+/x04dMESYqfgM/aQ==" saltValue="T9DfdBJyJJct9Tcj3wAM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354</v>
      </c>
      <c r="L45" s="60">
        <v>339</v>
      </c>
      <c r="M45" s="60">
        <v>320</v>
      </c>
      <c r="N45" s="60">
        <v>304</v>
      </c>
      <c r="O45" s="61">
        <v>302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43</v>
      </c>
      <c r="L48" s="64">
        <v>43</v>
      </c>
      <c r="M48" s="64">
        <v>44</v>
      </c>
      <c r="N48" s="64">
        <v>44</v>
      </c>
      <c r="O48" s="65">
        <v>50</v>
      </c>
      <c r="P48" s="48"/>
      <c r="Q48" s="48"/>
      <c r="R48" s="48"/>
      <c r="S48" s="48"/>
      <c r="T48" s="48"/>
      <c r="U48" s="48"/>
    </row>
    <row r="49" spans="1:21" ht="30.75" customHeight="1" x14ac:dyDescent="0.15">
      <c r="A49" s="48"/>
      <c r="B49" s="1236"/>
      <c r="C49" s="1237"/>
      <c r="D49" s="62"/>
      <c r="E49" s="1228" t="s">
        <v>16</v>
      </c>
      <c r="F49" s="1228"/>
      <c r="G49" s="1228"/>
      <c r="H49" s="1228"/>
      <c r="I49" s="1228"/>
      <c r="J49" s="1229"/>
      <c r="K49" s="63">
        <v>54</v>
      </c>
      <c r="L49" s="64">
        <v>36</v>
      </c>
      <c r="M49" s="64">
        <v>37</v>
      </c>
      <c r="N49" s="64">
        <v>40</v>
      </c>
      <c r="O49" s="65">
        <v>39</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270</v>
      </c>
      <c r="L52" s="64">
        <v>285</v>
      </c>
      <c r="M52" s="64">
        <v>280</v>
      </c>
      <c r="N52" s="64">
        <v>286</v>
      </c>
      <c r="O52" s="65">
        <v>285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181</v>
      </c>
      <c r="L53" s="69">
        <v>133</v>
      </c>
      <c r="M53" s="69">
        <v>121</v>
      </c>
      <c r="N53" s="69">
        <v>102</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demk1UH6mfOgFByhV0IyyaMGb4Ql+nKC+Z4skwD7gUAUgq9gWuAJKz7znbibMyOaThtVE3wvA53inmwBx4ObQ==" saltValue="rL8+dL6M4O+huH1vOyJz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3"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42" t="s">
        <v>24</v>
      </c>
      <c r="C41" s="1243"/>
      <c r="D41" s="81"/>
      <c r="E41" s="1248" t="s">
        <v>25</v>
      </c>
      <c r="F41" s="1248"/>
      <c r="G41" s="1248"/>
      <c r="H41" s="1249"/>
      <c r="I41" s="82">
        <v>3326</v>
      </c>
      <c r="J41" s="83">
        <v>3335</v>
      </c>
      <c r="K41" s="83">
        <v>3167</v>
      </c>
      <c r="L41" s="83">
        <v>3262</v>
      </c>
      <c r="M41" s="84">
        <v>3234</v>
      </c>
    </row>
    <row r="42" spans="2:13" ht="27.75" customHeight="1" x14ac:dyDescent="0.15">
      <c r="B42" s="1244"/>
      <c r="C42" s="1245"/>
      <c r="D42" s="85"/>
      <c r="E42" s="1250" t="s">
        <v>26</v>
      </c>
      <c r="F42" s="1250"/>
      <c r="G42" s="1250"/>
      <c r="H42" s="1251"/>
      <c r="I42" s="86" t="s">
        <v>504</v>
      </c>
      <c r="J42" s="87" t="s">
        <v>504</v>
      </c>
      <c r="K42" s="87">
        <v>3</v>
      </c>
      <c r="L42" s="87">
        <v>2</v>
      </c>
      <c r="M42" s="88" t="s">
        <v>504</v>
      </c>
    </row>
    <row r="43" spans="2:13" ht="27.75" customHeight="1" x14ac:dyDescent="0.15">
      <c r="B43" s="1244"/>
      <c r="C43" s="1245"/>
      <c r="D43" s="85"/>
      <c r="E43" s="1250" t="s">
        <v>27</v>
      </c>
      <c r="F43" s="1250"/>
      <c r="G43" s="1250"/>
      <c r="H43" s="1251"/>
      <c r="I43" s="86">
        <v>574</v>
      </c>
      <c r="J43" s="87">
        <v>535</v>
      </c>
      <c r="K43" s="87">
        <v>508</v>
      </c>
      <c r="L43" s="87">
        <v>481</v>
      </c>
      <c r="M43" s="88">
        <v>473</v>
      </c>
    </row>
    <row r="44" spans="2:13" ht="27.75" customHeight="1" x14ac:dyDescent="0.15">
      <c r="B44" s="1244"/>
      <c r="C44" s="1245"/>
      <c r="D44" s="85"/>
      <c r="E44" s="1250" t="s">
        <v>28</v>
      </c>
      <c r="F44" s="1250"/>
      <c r="G44" s="1250"/>
      <c r="H44" s="1251"/>
      <c r="I44" s="86">
        <v>254</v>
      </c>
      <c r="J44" s="87">
        <v>238</v>
      </c>
      <c r="K44" s="87">
        <v>232</v>
      </c>
      <c r="L44" s="87">
        <v>253</v>
      </c>
      <c r="M44" s="88">
        <v>265</v>
      </c>
    </row>
    <row r="45" spans="2:13" ht="27.75" customHeight="1" x14ac:dyDescent="0.15">
      <c r="B45" s="1244"/>
      <c r="C45" s="1245"/>
      <c r="D45" s="85"/>
      <c r="E45" s="1250" t="s">
        <v>29</v>
      </c>
      <c r="F45" s="1250"/>
      <c r="G45" s="1250"/>
      <c r="H45" s="1251"/>
      <c r="I45" s="86">
        <v>1220</v>
      </c>
      <c r="J45" s="87">
        <v>1148</v>
      </c>
      <c r="K45" s="87">
        <v>1090</v>
      </c>
      <c r="L45" s="87">
        <v>1072</v>
      </c>
      <c r="M45" s="88">
        <v>1039</v>
      </c>
    </row>
    <row r="46" spans="2:13" ht="27.75" customHeight="1" x14ac:dyDescent="0.15">
      <c r="B46" s="1244"/>
      <c r="C46" s="1245"/>
      <c r="D46" s="89"/>
      <c r="E46" s="1250" t="s">
        <v>30</v>
      </c>
      <c r="F46" s="1250"/>
      <c r="G46" s="1250"/>
      <c r="H46" s="1251"/>
      <c r="I46" s="86" t="s">
        <v>504</v>
      </c>
      <c r="J46" s="87" t="s">
        <v>504</v>
      </c>
      <c r="K46" s="87" t="s">
        <v>504</v>
      </c>
      <c r="L46" s="87" t="s">
        <v>504</v>
      </c>
      <c r="M46" s="88" t="s">
        <v>504</v>
      </c>
    </row>
    <row r="47" spans="2:13" ht="27.75" customHeight="1" x14ac:dyDescent="0.15">
      <c r="B47" s="1244"/>
      <c r="C47" s="1245"/>
      <c r="D47" s="90"/>
      <c r="E47" s="1252" t="s">
        <v>31</v>
      </c>
      <c r="F47" s="1253"/>
      <c r="G47" s="1253"/>
      <c r="H47" s="1254"/>
      <c r="I47" s="86" t="s">
        <v>504</v>
      </c>
      <c r="J47" s="87" t="s">
        <v>504</v>
      </c>
      <c r="K47" s="87" t="s">
        <v>504</v>
      </c>
      <c r="L47" s="87" t="s">
        <v>504</v>
      </c>
      <c r="M47" s="88" t="s">
        <v>504</v>
      </c>
    </row>
    <row r="48" spans="2:13" ht="27.75" customHeight="1" x14ac:dyDescent="0.15">
      <c r="B48" s="1244"/>
      <c r="C48" s="1245"/>
      <c r="D48" s="85"/>
      <c r="E48" s="1250" t="s">
        <v>32</v>
      </c>
      <c r="F48" s="1250"/>
      <c r="G48" s="1250"/>
      <c r="H48" s="1251"/>
      <c r="I48" s="86" t="s">
        <v>504</v>
      </c>
      <c r="J48" s="87" t="s">
        <v>504</v>
      </c>
      <c r="K48" s="87" t="s">
        <v>504</v>
      </c>
      <c r="L48" s="87" t="s">
        <v>504</v>
      </c>
      <c r="M48" s="88" t="s">
        <v>504</v>
      </c>
    </row>
    <row r="49" spans="2:13" ht="27.75" customHeight="1" x14ac:dyDescent="0.15">
      <c r="B49" s="1246"/>
      <c r="C49" s="1247"/>
      <c r="D49" s="85"/>
      <c r="E49" s="1250" t="s">
        <v>33</v>
      </c>
      <c r="F49" s="1250"/>
      <c r="G49" s="1250"/>
      <c r="H49" s="1251"/>
      <c r="I49" s="86" t="s">
        <v>504</v>
      </c>
      <c r="J49" s="87" t="s">
        <v>504</v>
      </c>
      <c r="K49" s="87" t="s">
        <v>504</v>
      </c>
      <c r="L49" s="87" t="s">
        <v>504</v>
      </c>
      <c r="M49" s="88" t="s">
        <v>504</v>
      </c>
    </row>
    <row r="50" spans="2:13" ht="27.75" customHeight="1" x14ac:dyDescent="0.15">
      <c r="B50" s="1255" t="s">
        <v>34</v>
      </c>
      <c r="C50" s="1256"/>
      <c r="D50" s="91"/>
      <c r="E50" s="1250" t="s">
        <v>35</v>
      </c>
      <c r="F50" s="1250"/>
      <c r="G50" s="1250"/>
      <c r="H50" s="1251"/>
      <c r="I50" s="86">
        <v>1332</v>
      </c>
      <c r="J50" s="87">
        <v>1539</v>
      </c>
      <c r="K50" s="87">
        <v>1700</v>
      </c>
      <c r="L50" s="87">
        <v>1834</v>
      </c>
      <c r="M50" s="88">
        <v>1869</v>
      </c>
    </row>
    <row r="51" spans="2:13" ht="27.75" customHeight="1" x14ac:dyDescent="0.15">
      <c r="B51" s="1244"/>
      <c r="C51" s="1245"/>
      <c r="D51" s="85"/>
      <c r="E51" s="1250" t="s">
        <v>36</v>
      </c>
      <c r="F51" s="1250"/>
      <c r="G51" s="1250"/>
      <c r="H51" s="1251"/>
      <c r="I51" s="86" t="s">
        <v>504</v>
      </c>
      <c r="J51" s="87" t="s">
        <v>504</v>
      </c>
      <c r="K51" s="87" t="s">
        <v>504</v>
      </c>
      <c r="L51" s="87" t="s">
        <v>504</v>
      </c>
      <c r="M51" s="88" t="s">
        <v>504</v>
      </c>
    </row>
    <row r="52" spans="2:13" ht="27.75" customHeight="1" x14ac:dyDescent="0.15">
      <c r="B52" s="1246"/>
      <c r="C52" s="1247"/>
      <c r="D52" s="85"/>
      <c r="E52" s="1250" t="s">
        <v>37</v>
      </c>
      <c r="F52" s="1250"/>
      <c r="G52" s="1250"/>
      <c r="H52" s="1251"/>
      <c r="I52" s="86">
        <v>3191</v>
      </c>
      <c r="J52" s="87">
        <v>3212</v>
      </c>
      <c r="K52" s="87">
        <v>3232</v>
      </c>
      <c r="L52" s="87">
        <v>3375</v>
      </c>
      <c r="M52" s="88">
        <v>3321</v>
      </c>
    </row>
    <row r="53" spans="2:13" ht="27.75" customHeight="1" thickBot="1" x14ac:dyDescent="0.2">
      <c r="B53" s="1257" t="s">
        <v>38</v>
      </c>
      <c r="C53" s="1258"/>
      <c r="D53" s="92"/>
      <c r="E53" s="1259" t="s">
        <v>39</v>
      </c>
      <c r="F53" s="1259"/>
      <c r="G53" s="1259"/>
      <c r="H53" s="1260"/>
      <c r="I53" s="93">
        <v>851</v>
      </c>
      <c r="J53" s="94">
        <v>505</v>
      </c>
      <c r="K53" s="94">
        <v>69</v>
      </c>
      <c r="L53" s="94">
        <v>-139</v>
      </c>
      <c r="M53" s="95">
        <v>-179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PIJzdGbxBgo5zqR5okX6CZyZb5kKUICFz7myEgxfc2Dz1uvAQlFpzFkzocjeMo1yvDoQkexKgJXiXg0ye4drw==" saltValue="EUC7SGcTOWrLY1h1JyxA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6"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934</v>
      </c>
      <c r="G55" s="107">
        <v>845</v>
      </c>
      <c r="H55" s="108">
        <v>760</v>
      </c>
    </row>
    <row r="56" spans="2:8" ht="52.5" customHeight="1" x14ac:dyDescent="0.15">
      <c r="B56" s="109"/>
      <c r="C56" s="1271" t="s">
        <v>43</v>
      </c>
      <c r="D56" s="1271"/>
      <c r="E56" s="1272"/>
      <c r="F56" s="110">
        <v>25</v>
      </c>
      <c r="G56" s="110">
        <v>25</v>
      </c>
      <c r="H56" s="111">
        <v>25</v>
      </c>
    </row>
    <row r="57" spans="2:8" ht="53.25" customHeight="1" x14ac:dyDescent="0.15">
      <c r="B57" s="109"/>
      <c r="C57" s="1273" t="s">
        <v>44</v>
      </c>
      <c r="D57" s="1273"/>
      <c r="E57" s="1274"/>
      <c r="F57" s="112">
        <v>632</v>
      </c>
      <c r="G57" s="112">
        <v>840</v>
      </c>
      <c r="H57" s="113">
        <v>998</v>
      </c>
    </row>
    <row r="58" spans="2:8" ht="45.75" customHeight="1" x14ac:dyDescent="0.15">
      <c r="B58" s="114"/>
      <c r="C58" s="1261" t="s">
        <v>575</v>
      </c>
      <c r="D58" s="1262"/>
      <c r="E58" s="1263"/>
      <c r="F58" s="115">
        <v>609</v>
      </c>
      <c r="G58" s="115">
        <v>820</v>
      </c>
      <c r="H58" s="116">
        <v>979</v>
      </c>
    </row>
    <row r="59" spans="2:8" ht="45.75" customHeight="1" x14ac:dyDescent="0.15">
      <c r="B59" s="114"/>
      <c r="C59" s="1261" t="s">
        <v>576</v>
      </c>
      <c r="D59" s="1262"/>
      <c r="E59" s="1263"/>
      <c r="F59" s="115">
        <v>12</v>
      </c>
      <c r="G59" s="115">
        <v>12</v>
      </c>
      <c r="H59" s="116">
        <v>12</v>
      </c>
    </row>
    <row r="60" spans="2:8" ht="45.75" customHeight="1" x14ac:dyDescent="0.15">
      <c r="B60" s="114"/>
      <c r="C60" s="1261" t="s">
        <v>577</v>
      </c>
      <c r="D60" s="1262"/>
      <c r="E60" s="1263"/>
      <c r="F60" s="115">
        <v>10</v>
      </c>
      <c r="G60" s="115">
        <v>7</v>
      </c>
      <c r="H60" s="116">
        <v>7</v>
      </c>
    </row>
    <row r="61" spans="2:8" ht="45.75" customHeight="1" x14ac:dyDescent="0.15">
      <c r="B61" s="114"/>
      <c r="C61" s="1261" t="s">
        <v>578</v>
      </c>
      <c r="D61" s="1262"/>
      <c r="E61" s="1263"/>
      <c r="F61" s="115"/>
      <c r="G61" s="115"/>
      <c r="H61" s="116"/>
    </row>
    <row r="62" spans="2:8" ht="45.75" customHeight="1" thickBot="1" x14ac:dyDescent="0.2">
      <c r="B62" s="117"/>
      <c r="C62" s="1264" t="s">
        <v>579</v>
      </c>
      <c r="D62" s="1265"/>
      <c r="E62" s="1266"/>
      <c r="F62" s="118"/>
      <c r="G62" s="118"/>
      <c r="H62" s="119"/>
    </row>
    <row r="63" spans="2:8" ht="52.5" customHeight="1" thickBot="1" x14ac:dyDescent="0.2">
      <c r="B63" s="120"/>
      <c r="C63" s="1267" t="s">
        <v>45</v>
      </c>
      <c r="D63" s="1267"/>
      <c r="E63" s="1268"/>
      <c r="F63" s="121">
        <v>1591</v>
      </c>
      <c r="G63" s="121">
        <v>1710</v>
      </c>
      <c r="H63" s="122">
        <v>1784</v>
      </c>
    </row>
    <row r="64" spans="2:8" ht="15" customHeight="1" x14ac:dyDescent="0.15"/>
    <row r="65" ht="0" hidden="1" customHeight="1" x14ac:dyDescent="0.15"/>
    <row r="66" ht="0" hidden="1" customHeight="1" x14ac:dyDescent="0.15"/>
  </sheetData>
  <sheetProtection algorithmName="SHA-512" hashValue="dxJNJZTzWC2FfGOb0eA5buZjq2CoOn6y0k+DHTpTZa5pJBqCLWPlSfd6tPN4SoRndLHySkJrLZdQBDUaNBUVhg==" saltValue="AzuFL+XxKZUBsGJIobXT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D2"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546</v>
      </c>
      <c r="BQ50" s="1279"/>
      <c r="BR50" s="1279"/>
      <c r="BS50" s="1279"/>
      <c r="BT50" s="1279"/>
      <c r="BU50" s="1279"/>
      <c r="BV50" s="1279"/>
      <c r="BW50" s="1279"/>
      <c r="BX50" s="1279" t="s">
        <v>547</v>
      </c>
      <c r="BY50" s="1279"/>
      <c r="BZ50" s="1279"/>
      <c r="CA50" s="1279"/>
      <c r="CB50" s="1279"/>
      <c r="CC50" s="1279"/>
      <c r="CD50" s="1279"/>
      <c r="CE50" s="1279"/>
      <c r="CF50" s="1279" t="s">
        <v>548</v>
      </c>
      <c r="CG50" s="1279"/>
      <c r="CH50" s="1279"/>
      <c r="CI50" s="1279"/>
      <c r="CJ50" s="1279"/>
      <c r="CK50" s="1279"/>
      <c r="CL50" s="1279"/>
      <c r="CM50" s="1279"/>
      <c r="CN50" s="1279" t="s">
        <v>549</v>
      </c>
      <c r="CO50" s="1279"/>
      <c r="CP50" s="1279"/>
      <c r="CQ50" s="1279"/>
      <c r="CR50" s="1279"/>
      <c r="CS50" s="1279"/>
      <c r="CT50" s="1279"/>
      <c r="CU50" s="1279"/>
      <c r="CV50" s="1279" t="s">
        <v>550</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585</v>
      </c>
      <c r="AO51" s="1282"/>
      <c r="AP51" s="1282"/>
      <c r="AQ51" s="1282"/>
      <c r="AR51" s="1282"/>
      <c r="AS51" s="1282"/>
      <c r="AT51" s="1282"/>
      <c r="AU51" s="1282"/>
      <c r="AV51" s="1282"/>
      <c r="AW51" s="1282"/>
      <c r="AX51" s="1282"/>
      <c r="AY51" s="1282"/>
      <c r="AZ51" s="1282"/>
      <c r="BA51" s="1282"/>
      <c r="BB51" s="1282" t="s">
        <v>586</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3</v>
      </c>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587</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50.5</v>
      </c>
      <c r="CG53" s="1280"/>
      <c r="CH53" s="1280"/>
      <c r="CI53" s="1280"/>
      <c r="CJ53" s="1280"/>
      <c r="CK53" s="1280"/>
      <c r="CL53" s="1280"/>
      <c r="CM53" s="1280"/>
      <c r="CN53" s="1280">
        <v>49.6</v>
      </c>
      <c r="CO53" s="1280"/>
      <c r="CP53" s="1280"/>
      <c r="CQ53" s="1280"/>
      <c r="CR53" s="1280"/>
      <c r="CS53" s="1280"/>
      <c r="CT53" s="1280"/>
      <c r="CU53" s="1280"/>
      <c r="CV53" s="1280">
        <v>51.2</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588</v>
      </c>
      <c r="AO55" s="1279"/>
      <c r="AP55" s="1279"/>
      <c r="AQ55" s="1279"/>
      <c r="AR55" s="1279"/>
      <c r="AS55" s="1279"/>
      <c r="AT55" s="1279"/>
      <c r="AU55" s="1279"/>
      <c r="AV55" s="1279"/>
      <c r="AW55" s="1279"/>
      <c r="AX55" s="1279"/>
      <c r="AY55" s="1279"/>
      <c r="AZ55" s="1279"/>
      <c r="BA55" s="1279"/>
      <c r="BB55" s="1282" t="s">
        <v>589</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0.8</v>
      </c>
      <c r="CG55" s="1280"/>
      <c r="CH55" s="1280"/>
      <c r="CI55" s="1280"/>
      <c r="CJ55" s="1280"/>
      <c r="CK55" s="1280"/>
      <c r="CL55" s="1280"/>
      <c r="CM55" s="1280"/>
      <c r="CN55" s="1280">
        <v>25.4</v>
      </c>
      <c r="CO55" s="1280"/>
      <c r="CP55" s="1280"/>
      <c r="CQ55" s="1280"/>
      <c r="CR55" s="1280"/>
      <c r="CS55" s="1280"/>
      <c r="CT55" s="1280"/>
      <c r="CU55" s="1280"/>
      <c r="CV55" s="1280">
        <v>23.4</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587</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56.2</v>
      </c>
      <c r="CG57" s="1280"/>
      <c r="CH57" s="1280"/>
      <c r="CI57" s="1280"/>
      <c r="CJ57" s="1280"/>
      <c r="CK57" s="1280"/>
      <c r="CL57" s="1280"/>
      <c r="CM57" s="1280"/>
      <c r="CN57" s="1280">
        <v>58.7</v>
      </c>
      <c r="CO57" s="1280"/>
      <c r="CP57" s="1280"/>
      <c r="CQ57" s="1280"/>
      <c r="CR57" s="1280"/>
      <c r="CS57" s="1280"/>
      <c r="CT57" s="1280"/>
      <c r="CU57" s="1280"/>
      <c r="CV57" s="1280">
        <v>60.9</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546</v>
      </c>
      <c r="BQ72" s="1279"/>
      <c r="BR72" s="1279"/>
      <c r="BS72" s="1279"/>
      <c r="BT72" s="1279"/>
      <c r="BU72" s="1279"/>
      <c r="BV72" s="1279"/>
      <c r="BW72" s="1279"/>
      <c r="BX72" s="1279" t="s">
        <v>547</v>
      </c>
      <c r="BY72" s="1279"/>
      <c r="BZ72" s="1279"/>
      <c r="CA72" s="1279"/>
      <c r="CB72" s="1279"/>
      <c r="CC72" s="1279"/>
      <c r="CD72" s="1279"/>
      <c r="CE72" s="1279"/>
      <c r="CF72" s="1279" t="s">
        <v>548</v>
      </c>
      <c r="CG72" s="1279"/>
      <c r="CH72" s="1279"/>
      <c r="CI72" s="1279"/>
      <c r="CJ72" s="1279"/>
      <c r="CK72" s="1279"/>
      <c r="CL72" s="1279"/>
      <c r="CM72" s="1279"/>
      <c r="CN72" s="1279" t="s">
        <v>549</v>
      </c>
      <c r="CO72" s="1279"/>
      <c r="CP72" s="1279"/>
      <c r="CQ72" s="1279"/>
      <c r="CR72" s="1279"/>
      <c r="CS72" s="1279"/>
      <c r="CT72" s="1279"/>
      <c r="CU72" s="1279"/>
      <c r="CV72" s="1279" t="s">
        <v>550</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585</v>
      </c>
      <c r="AO73" s="1282"/>
      <c r="AP73" s="1282"/>
      <c r="AQ73" s="1282"/>
      <c r="AR73" s="1282"/>
      <c r="AS73" s="1282"/>
      <c r="AT73" s="1282"/>
      <c r="AU73" s="1282"/>
      <c r="AV73" s="1282"/>
      <c r="AW73" s="1282"/>
      <c r="AX73" s="1282"/>
      <c r="AY73" s="1282"/>
      <c r="AZ73" s="1282"/>
      <c r="BA73" s="1282"/>
      <c r="BB73" s="1282" t="s">
        <v>589</v>
      </c>
      <c r="BC73" s="1282"/>
      <c r="BD73" s="1282"/>
      <c r="BE73" s="1282"/>
      <c r="BF73" s="1282"/>
      <c r="BG73" s="1282"/>
      <c r="BH73" s="1282"/>
      <c r="BI73" s="1282"/>
      <c r="BJ73" s="1282"/>
      <c r="BK73" s="1282"/>
      <c r="BL73" s="1282"/>
      <c r="BM73" s="1282"/>
      <c r="BN73" s="1282"/>
      <c r="BO73" s="1282"/>
      <c r="BP73" s="1280">
        <v>37.6</v>
      </c>
      <c r="BQ73" s="1280"/>
      <c r="BR73" s="1280"/>
      <c r="BS73" s="1280"/>
      <c r="BT73" s="1280"/>
      <c r="BU73" s="1280"/>
      <c r="BV73" s="1280"/>
      <c r="BW73" s="1280"/>
      <c r="BX73" s="1280">
        <v>23.2</v>
      </c>
      <c r="BY73" s="1280"/>
      <c r="BZ73" s="1280"/>
      <c r="CA73" s="1280"/>
      <c r="CB73" s="1280"/>
      <c r="CC73" s="1280"/>
      <c r="CD73" s="1280"/>
      <c r="CE73" s="1280"/>
      <c r="CF73" s="1280">
        <v>3</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592</v>
      </c>
      <c r="BC75" s="1282"/>
      <c r="BD75" s="1282"/>
      <c r="BE75" s="1282"/>
      <c r="BF75" s="1282"/>
      <c r="BG75" s="1282"/>
      <c r="BH75" s="1282"/>
      <c r="BI75" s="1282"/>
      <c r="BJ75" s="1282"/>
      <c r="BK75" s="1282"/>
      <c r="BL75" s="1282"/>
      <c r="BM75" s="1282"/>
      <c r="BN75" s="1282"/>
      <c r="BO75" s="1282"/>
      <c r="BP75" s="1280">
        <v>8.6</v>
      </c>
      <c r="BQ75" s="1280"/>
      <c r="BR75" s="1280"/>
      <c r="BS75" s="1280"/>
      <c r="BT75" s="1280"/>
      <c r="BU75" s="1280"/>
      <c r="BV75" s="1280"/>
      <c r="BW75" s="1280"/>
      <c r="BX75" s="1280">
        <v>7.5</v>
      </c>
      <c r="BY75" s="1280"/>
      <c r="BZ75" s="1280"/>
      <c r="CA75" s="1280"/>
      <c r="CB75" s="1280"/>
      <c r="CC75" s="1280"/>
      <c r="CD75" s="1280"/>
      <c r="CE75" s="1280"/>
      <c r="CF75" s="1280">
        <v>6.4</v>
      </c>
      <c r="CG75" s="1280"/>
      <c r="CH75" s="1280"/>
      <c r="CI75" s="1280"/>
      <c r="CJ75" s="1280"/>
      <c r="CK75" s="1280"/>
      <c r="CL75" s="1280"/>
      <c r="CM75" s="1280"/>
      <c r="CN75" s="1280">
        <v>5.3</v>
      </c>
      <c r="CO75" s="1280"/>
      <c r="CP75" s="1280"/>
      <c r="CQ75" s="1280"/>
      <c r="CR75" s="1280"/>
      <c r="CS75" s="1280"/>
      <c r="CT75" s="1280"/>
      <c r="CU75" s="1280"/>
      <c r="CV75" s="1280">
        <v>4.8</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588</v>
      </c>
      <c r="AO77" s="1279"/>
      <c r="AP77" s="1279"/>
      <c r="AQ77" s="1279"/>
      <c r="AR77" s="1279"/>
      <c r="AS77" s="1279"/>
      <c r="AT77" s="1279"/>
      <c r="AU77" s="1279"/>
      <c r="AV77" s="1279"/>
      <c r="AW77" s="1279"/>
      <c r="AX77" s="1279"/>
      <c r="AY77" s="1279"/>
      <c r="AZ77" s="1279"/>
      <c r="BA77" s="1279"/>
      <c r="BB77" s="1282" t="s">
        <v>589</v>
      </c>
      <c r="BC77" s="1282"/>
      <c r="BD77" s="1282"/>
      <c r="BE77" s="1282"/>
      <c r="BF77" s="1282"/>
      <c r="BG77" s="1282"/>
      <c r="BH77" s="1282"/>
      <c r="BI77" s="1282"/>
      <c r="BJ77" s="1282"/>
      <c r="BK77" s="1282"/>
      <c r="BL77" s="1282"/>
      <c r="BM77" s="1282"/>
      <c r="BN77" s="1282"/>
      <c r="BO77" s="1282"/>
      <c r="BP77" s="1280">
        <v>20.5</v>
      </c>
      <c r="BQ77" s="1280"/>
      <c r="BR77" s="1280"/>
      <c r="BS77" s="1280"/>
      <c r="BT77" s="1280"/>
      <c r="BU77" s="1280"/>
      <c r="BV77" s="1280"/>
      <c r="BW77" s="1280"/>
      <c r="BX77" s="1280">
        <v>17.899999999999999</v>
      </c>
      <c r="BY77" s="1280"/>
      <c r="BZ77" s="1280"/>
      <c r="CA77" s="1280"/>
      <c r="CB77" s="1280"/>
      <c r="CC77" s="1280"/>
      <c r="CD77" s="1280"/>
      <c r="CE77" s="1280"/>
      <c r="CF77" s="1280">
        <v>0.8</v>
      </c>
      <c r="CG77" s="1280"/>
      <c r="CH77" s="1280"/>
      <c r="CI77" s="1280"/>
      <c r="CJ77" s="1280"/>
      <c r="CK77" s="1280"/>
      <c r="CL77" s="1280"/>
      <c r="CM77" s="1280"/>
      <c r="CN77" s="1280">
        <v>25.4</v>
      </c>
      <c r="CO77" s="1280"/>
      <c r="CP77" s="1280"/>
      <c r="CQ77" s="1280"/>
      <c r="CR77" s="1280"/>
      <c r="CS77" s="1280"/>
      <c r="CT77" s="1280"/>
      <c r="CU77" s="1280"/>
      <c r="CV77" s="1280">
        <v>23.4</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592</v>
      </c>
      <c r="BC79" s="1282"/>
      <c r="BD79" s="1282"/>
      <c r="BE79" s="1282"/>
      <c r="BF79" s="1282"/>
      <c r="BG79" s="1282"/>
      <c r="BH79" s="1282"/>
      <c r="BI79" s="1282"/>
      <c r="BJ79" s="1282"/>
      <c r="BK79" s="1282"/>
      <c r="BL79" s="1282"/>
      <c r="BM79" s="1282"/>
      <c r="BN79" s="1282"/>
      <c r="BO79" s="1282"/>
      <c r="BP79" s="1280">
        <v>10.5</v>
      </c>
      <c r="BQ79" s="1280"/>
      <c r="BR79" s="1280"/>
      <c r="BS79" s="1280"/>
      <c r="BT79" s="1280"/>
      <c r="BU79" s="1280"/>
      <c r="BV79" s="1280"/>
      <c r="BW79" s="1280"/>
      <c r="BX79" s="1280">
        <v>9.5</v>
      </c>
      <c r="BY79" s="1280"/>
      <c r="BZ79" s="1280"/>
      <c r="CA79" s="1280"/>
      <c r="CB79" s="1280"/>
      <c r="CC79" s="1280"/>
      <c r="CD79" s="1280"/>
      <c r="CE79" s="1280"/>
      <c r="CF79" s="1280">
        <v>8.1</v>
      </c>
      <c r="CG79" s="1280"/>
      <c r="CH79" s="1280"/>
      <c r="CI79" s="1280"/>
      <c r="CJ79" s="1280"/>
      <c r="CK79" s="1280"/>
      <c r="CL79" s="1280"/>
      <c r="CM79" s="1280"/>
      <c r="CN79" s="1280">
        <v>8.6</v>
      </c>
      <c r="CO79" s="1280"/>
      <c r="CP79" s="1280"/>
      <c r="CQ79" s="1280"/>
      <c r="CR79" s="1280"/>
      <c r="CS79" s="1280"/>
      <c r="CT79" s="1280"/>
      <c r="CU79" s="1280"/>
      <c r="CV79" s="1280">
        <v>8.5</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IWT6CqHGDhyVwnKZYxbGVYEdFS+O0MuVQUcWPuwbHbyrqrcdG8dE1+HIXy0TNCWVw4E169kPYioR86u+/0byg==" saltValue="c3ENXkIw9KbnfZSJxyQp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11"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M0SmVkiTh24+tkio26Hf7kqvsC3KPBv+Gn8tTI/lsIXsQACu5Ghnx0NqbhBlCGzYtGoIj3ePJKN9/11YTQ0yA==" saltValue="xzCUlJpIk0fXYXRlorUFO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Y9"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0HQo2VcyKEkdewwVTImHnBF69OLH+wIC/XQ/BXVjhuiaxhw7ldbbMIkWMxl/0QIzSyVL5Zj4w14YNKJ81jzIQ==" saltValue="8l5Z6nniOhq3EYiKcSkvi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53182</v>
      </c>
      <c r="E3" s="141"/>
      <c r="F3" s="142">
        <v>119674</v>
      </c>
      <c r="G3" s="143"/>
      <c r="H3" s="144"/>
    </row>
    <row r="4" spans="1:8" x14ac:dyDescent="0.15">
      <c r="A4" s="145"/>
      <c r="B4" s="146"/>
      <c r="C4" s="147"/>
      <c r="D4" s="148">
        <v>30726</v>
      </c>
      <c r="E4" s="149"/>
      <c r="F4" s="150">
        <v>57803</v>
      </c>
      <c r="G4" s="151"/>
      <c r="H4" s="152"/>
    </row>
    <row r="5" spans="1:8" x14ac:dyDescent="0.15">
      <c r="A5" s="133" t="s">
        <v>538</v>
      </c>
      <c r="B5" s="138"/>
      <c r="C5" s="139"/>
      <c r="D5" s="140">
        <v>71444</v>
      </c>
      <c r="E5" s="141"/>
      <c r="F5" s="142">
        <v>119685</v>
      </c>
      <c r="G5" s="143"/>
      <c r="H5" s="144"/>
    </row>
    <row r="6" spans="1:8" x14ac:dyDescent="0.15">
      <c r="A6" s="145"/>
      <c r="B6" s="146"/>
      <c r="C6" s="147"/>
      <c r="D6" s="148">
        <v>65016</v>
      </c>
      <c r="E6" s="149"/>
      <c r="F6" s="150">
        <v>68464</v>
      </c>
      <c r="G6" s="151"/>
      <c r="H6" s="152"/>
    </row>
    <row r="7" spans="1:8" x14ac:dyDescent="0.15">
      <c r="A7" s="133" t="s">
        <v>539</v>
      </c>
      <c r="B7" s="138"/>
      <c r="C7" s="139"/>
      <c r="D7" s="140">
        <v>34505</v>
      </c>
      <c r="E7" s="141"/>
      <c r="F7" s="142">
        <v>128611</v>
      </c>
      <c r="G7" s="143"/>
      <c r="H7" s="144"/>
    </row>
    <row r="8" spans="1:8" x14ac:dyDescent="0.15">
      <c r="A8" s="145"/>
      <c r="B8" s="146"/>
      <c r="C8" s="147"/>
      <c r="D8" s="148">
        <v>24906</v>
      </c>
      <c r="E8" s="149"/>
      <c r="F8" s="150">
        <v>61552</v>
      </c>
      <c r="G8" s="151"/>
      <c r="H8" s="152"/>
    </row>
    <row r="9" spans="1:8" x14ac:dyDescent="0.15">
      <c r="A9" s="133" t="s">
        <v>540</v>
      </c>
      <c r="B9" s="138"/>
      <c r="C9" s="139"/>
      <c r="D9" s="140">
        <v>58969</v>
      </c>
      <c r="E9" s="141"/>
      <c r="F9" s="142">
        <v>119882</v>
      </c>
      <c r="G9" s="143"/>
      <c r="H9" s="144"/>
    </row>
    <row r="10" spans="1:8" x14ac:dyDescent="0.15">
      <c r="A10" s="145"/>
      <c r="B10" s="146"/>
      <c r="C10" s="147"/>
      <c r="D10" s="148">
        <v>42144</v>
      </c>
      <c r="E10" s="149"/>
      <c r="F10" s="150">
        <v>66481</v>
      </c>
      <c r="G10" s="151"/>
      <c r="H10" s="152"/>
    </row>
    <row r="11" spans="1:8" x14ac:dyDescent="0.15">
      <c r="A11" s="133" t="s">
        <v>541</v>
      </c>
      <c r="B11" s="138"/>
      <c r="C11" s="139"/>
      <c r="D11" s="140">
        <v>54267</v>
      </c>
      <c r="E11" s="141"/>
      <c r="F11" s="142">
        <v>116162</v>
      </c>
      <c r="G11" s="143"/>
      <c r="H11" s="144"/>
    </row>
    <row r="12" spans="1:8" x14ac:dyDescent="0.15">
      <c r="A12" s="145"/>
      <c r="B12" s="146"/>
      <c r="C12" s="153"/>
      <c r="D12" s="148">
        <v>36356</v>
      </c>
      <c r="E12" s="149"/>
      <c r="F12" s="150">
        <v>61562</v>
      </c>
      <c r="G12" s="151"/>
      <c r="H12" s="152"/>
    </row>
    <row r="13" spans="1:8" x14ac:dyDescent="0.15">
      <c r="A13" s="133"/>
      <c r="B13" s="138"/>
      <c r="C13" s="154"/>
      <c r="D13" s="155">
        <v>54473</v>
      </c>
      <c r="E13" s="156"/>
      <c r="F13" s="157">
        <v>120803</v>
      </c>
      <c r="G13" s="158"/>
      <c r="H13" s="144"/>
    </row>
    <row r="14" spans="1:8" x14ac:dyDescent="0.15">
      <c r="A14" s="145"/>
      <c r="B14" s="146"/>
      <c r="C14" s="147"/>
      <c r="D14" s="148">
        <v>39830</v>
      </c>
      <c r="E14" s="149"/>
      <c r="F14" s="150">
        <v>63172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3.93</v>
      </c>
      <c r="C19" s="159">
        <f>ROUND(VALUE(SUBSTITUTE(実質収支比率等に係る経年分析!G$48,"▲","-")),2)</f>
        <v>10.11</v>
      </c>
      <c r="D19" s="159">
        <f>ROUND(VALUE(SUBSTITUTE(実質収支比率等に係る経年分析!H$48,"▲","-")),2)</f>
        <v>4.92</v>
      </c>
      <c r="E19" s="159">
        <f>ROUND(VALUE(SUBSTITUTE(実質収支比率等に係る経年分析!I$48,"▲","-")),2)</f>
        <v>4.5999999999999996</v>
      </c>
      <c r="F19" s="159">
        <f>ROUND(VALUE(SUBSTITUTE(実質収支比率等に係る経年分析!J$48,"▲","-")),2)</f>
        <v>5.97</v>
      </c>
    </row>
    <row r="20" spans="1:11" x14ac:dyDescent="0.15">
      <c r="A20" s="159" t="s">
        <v>49</v>
      </c>
      <c r="B20" s="159">
        <f>ROUND(VALUE(SUBSTITUTE(実質収支比率等に係る経年分析!F$47,"▲","-")),2)</f>
        <v>40.33</v>
      </c>
      <c r="C20" s="159">
        <f>ROUND(VALUE(SUBSTITUTE(実質収支比率等に係る経年分析!G$47,"▲","-")),2)</f>
        <v>39.85</v>
      </c>
      <c r="D20" s="159">
        <f>ROUND(VALUE(SUBSTITUTE(実質収支比率等に係る経年分析!H$47,"▲","-")),2)</f>
        <v>36.46</v>
      </c>
      <c r="E20" s="159">
        <f>ROUND(VALUE(SUBSTITUTE(実質収支比率等に係る経年分析!I$47,"▲","-")),2)</f>
        <v>33.29</v>
      </c>
      <c r="F20" s="159">
        <f>ROUND(VALUE(SUBSTITUTE(実質収支比率等に係る経年分析!J$47,"▲","-")),2)</f>
        <v>29.59</v>
      </c>
    </row>
    <row r="21" spans="1:11" x14ac:dyDescent="0.15">
      <c r="A21" s="159" t="s">
        <v>50</v>
      </c>
      <c r="B21" s="159">
        <f>IF(ISNUMBER(VALUE(SUBSTITUTE(実質収支比率等に係る経年分析!F$49,"▲","-"))),ROUND(VALUE(SUBSTITUTE(実質収支比率等に係る経年分析!F$49,"▲","-")),2),NA())</f>
        <v>-9.9600000000000009</v>
      </c>
      <c r="C21" s="159">
        <f>IF(ISNUMBER(VALUE(SUBSTITUTE(実質収支比率等に係る経年分析!G$49,"▲","-"))),ROUND(VALUE(SUBSTITUTE(実質収支比率等に係る経年分析!G$49,"▲","-")),2),NA())</f>
        <v>0.42</v>
      </c>
      <c r="D21" s="159">
        <f>IF(ISNUMBER(VALUE(SUBSTITUTE(実質収支比率等に係る経年分析!H$49,"▲","-"))),ROUND(VALUE(SUBSTITUTE(実質収支比率等に係る経年分析!H$49,"▲","-")),2),NA())</f>
        <v>-10.53</v>
      </c>
      <c r="E21" s="159">
        <f>IF(ISNUMBER(VALUE(SUBSTITUTE(実質収支比率等に係る経年分析!I$49,"▲","-"))),ROUND(VALUE(SUBSTITUTE(実質収支比率等に係る経年分析!I$49,"▲","-")),2),NA())</f>
        <v>-3.88</v>
      </c>
      <c r="F21" s="159">
        <f>IF(ISNUMBER(VALUE(SUBSTITUTE(実質収支比率等に係る経年分析!J$49,"▲","-"))),ROUND(VALUE(SUBSTITUTE(実質収支比率等に係る経年分析!J$49,"▲","-")),2),NA())</f>
        <v>-1.88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浄化槽事業特別会計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2.4300000000000002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10.11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4.5999999999999996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270</v>
      </c>
      <c r="E42" s="161"/>
      <c r="F42" s="161"/>
      <c r="G42" s="161">
        <f>'実質公債費比率（分子）の構造'!L$52</f>
        <v>285</v>
      </c>
      <c r="H42" s="161"/>
      <c r="I42" s="161"/>
      <c r="J42" s="161">
        <f>'実質公債費比率（分子）の構造'!M$52</f>
        <v>280</v>
      </c>
      <c r="K42" s="161"/>
      <c r="L42" s="161"/>
      <c r="M42" s="161">
        <f>'実質公債費比率（分子）の構造'!N$52</f>
        <v>286</v>
      </c>
      <c r="N42" s="161"/>
      <c r="O42" s="161"/>
      <c r="P42" s="161">
        <f>'実質公債費比率（分子）の構造'!O$52</f>
        <v>285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54</v>
      </c>
      <c r="C45" s="161"/>
      <c r="D45" s="161"/>
      <c r="E45" s="161">
        <f>'実質公債費比率（分子）の構造'!L$49</f>
        <v>36</v>
      </c>
      <c r="F45" s="161"/>
      <c r="G45" s="161"/>
      <c r="H45" s="161">
        <f>'実質公債費比率（分子）の構造'!M$49</f>
        <v>37</v>
      </c>
      <c r="I45" s="161"/>
      <c r="J45" s="161"/>
      <c r="K45" s="161">
        <f>'実質公債費比率（分子）の構造'!N$49</f>
        <v>40</v>
      </c>
      <c r="L45" s="161"/>
      <c r="M45" s="161"/>
      <c r="N45" s="161">
        <f>'実質公債費比率（分子）の構造'!O$49</f>
        <v>39</v>
      </c>
      <c r="O45" s="161"/>
      <c r="P45" s="161"/>
    </row>
    <row r="46" spans="1:16" x14ac:dyDescent="0.15">
      <c r="A46" s="161" t="s">
        <v>61</v>
      </c>
      <c r="B46" s="161">
        <f>'実質公債費比率（分子）の構造'!K$48</f>
        <v>43</v>
      </c>
      <c r="C46" s="161"/>
      <c r="D46" s="161"/>
      <c r="E46" s="161">
        <f>'実質公債費比率（分子）の構造'!L$48</f>
        <v>43</v>
      </c>
      <c r="F46" s="161"/>
      <c r="G46" s="161"/>
      <c r="H46" s="161">
        <f>'実質公債費比率（分子）の構造'!M$48</f>
        <v>44</v>
      </c>
      <c r="I46" s="161"/>
      <c r="J46" s="161"/>
      <c r="K46" s="161">
        <f>'実質公債費比率（分子）の構造'!N$48</f>
        <v>44</v>
      </c>
      <c r="L46" s="161"/>
      <c r="M46" s="161"/>
      <c r="N46" s="161">
        <f>'実質公債費比率（分子）の構造'!O$48</f>
        <v>50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354</v>
      </c>
      <c r="C49" s="161"/>
      <c r="D49" s="161"/>
      <c r="E49" s="161">
        <f>'実質公債費比率（分子）の構造'!L$45</f>
        <v>339</v>
      </c>
      <c r="F49" s="161"/>
      <c r="G49" s="161"/>
      <c r="H49" s="161">
        <f>'実質公債費比率（分子）の構造'!M$45</f>
        <v>320</v>
      </c>
      <c r="I49" s="161"/>
      <c r="J49" s="161"/>
      <c r="K49" s="161">
        <f>'実質公債費比率（分子）の構造'!N$45</f>
        <v>304</v>
      </c>
      <c r="L49" s="161"/>
      <c r="M49" s="161"/>
      <c r="N49" s="161">
        <f>'実質公債費比率（分子）の構造'!O$45</f>
        <v>302</v>
      </c>
      <c r="O49" s="161"/>
      <c r="P49" s="161"/>
    </row>
    <row r="50" spans="1:16" x14ac:dyDescent="0.15">
      <c r="A50" s="161" t="s">
        <v>65</v>
      </c>
      <c r="B50" s="161" t="e">
        <f>NA()</f>
        <v>#N/A</v>
      </c>
      <c r="C50" s="161">
        <f>IF(ISNUMBER('実質公債費比率（分子）の構造'!K$53),'実質公債費比率（分子）の構造'!K$53,NA())</f>
        <v>181</v>
      </c>
      <c r="D50" s="161" t="e">
        <f>NA()</f>
        <v>#N/A</v>
      </c>
      <c r="E50" s="161" t="e">
        <f>NA()</f>
        <v>#N/A</v>
      </c>
      <c r="F50" s="161">
        <f>IF(ISNUMBER('実質公債費比率（分子）の構造'!L$53),'実質公債費比率（分子）の構造'!L$53,NA())</f>
        <v>133</v>
      </c>
      <c r="G50" s="161" t="e">
        <f>NA()</f>
        <v>#N/A</v>
      </c>
      <c r="H50" s="161" t="e">
        <f>NA()</f>
        <v>#N/A</v>
      </c>
      <c r="I50" s="161">
        <f>IF(ISNUMBER('実質公債費比率（分子）の構造'!M$53),'実質公債費比率（分子）の構造'!M$53,NA())</f>
        <v>121</v>
      </c>
      <c r="J50" s="161" t="e">
        <f>NA()</f>
        <v>#N/A</v>
      </c>
      <c r="K50" s="161" t="e">
        <f>NA()</f>
        <v>#N/A</v>
      </c>
      <c r="L50" s="161">
        <f>IF(ISNUMBER('実質公債費比率（分子）の構造'!N$53),'実質公債費比率（分子）の構造'!N$53,NA())</f>
        <v>102</v>
      </c>
      <c r="M50" s="161" t="e">
        <f>NA()</f>
        <v>#N/A</v>
      </c>
      <c r="N50" s="161" t="e">
        <f>NA()</f>
        <v>#N/A</v>
      </c>
      <c r="O50" s="161">
        <f>IF(ISNUMBER('実質公債費比率（分子）の構造'!O$53),'実質公債費比率（分子）の構造'!O$53,NA())</f>
        <v>106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3191</v>
      </c>
      <c r="E56" s="160"/>
      <c r="F56" s="160"/>
      <c r="G56" s="160">
        <f>'将来負担比率（分子）の構造'!J$52</f>
        <v>3212</v>
      </c>
      <c r="H56" s="160"/>
      <c r="I56" s="160"/>
      <c r="J56" s="160">
        <f>'将来負担比率（分子）の構造'!K$52</f>
        <v>3232</v>
      </c>
      <c r="K56" s="160"/>
      <c r="L56" s="160"/>
      <c r="M56" s="160">
        <f>'将来負担比率（分子）の構造'!L$52</f>
        <v>3375</v>
      </c>
      <c r="N56" s="160"/>
      <c r="O56" s="160"/>
      <c r="P56" s="160">
        <f>'将来負担比率（分子）の構造'!M$52</f>
        <v>3321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1332</v>
      </c>
      <c r="E58" s="160"/>
      <c r="F58" s="160"/>
      <c r="G58" s="160">
        <f>'将来負担比率（分子）の構造'!J$50</f>
        <v>1539</v>
      </c>
      <c r="H58" s="160"/>
      <c r="I58" s="160"/>
      <c r="J58" s="160">
        <f>'将来負担比率（分子）の構造'!K$50</f>
        <v>1700</v>
      </c>
      <c r="K58" s="160"/>
      <c r="L58" s="160"/>
      <c r="M58" s="160">
        <f>'将来負担比率（分子）の構造'!L$50</f>
        <v>1834</v>
      </c>
      <c r="N58" s="160"/>
      <c r="O58" s="160"/>
      <c r="P58" s="160">
        <f>'将来負担比率（分子）の構造'!M$50</f>
        <v>1869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1220</v>
      </c>
      <c r="C62" s="160"/>
      <c r="D62" s="160"/>
      <c r="E62" s="160">
        <f>'将来負担比率（分子）の構造'!J$45</f>
        <v>1148</v>
      </c>
      <c r="F62" s="160"/>
      <c r="G62" s="160"/>
      <c r="H62" s="160">
        <f>'将来負担比率（分子）の構造'!K$45</f>
        <v>1090</v>
      </c>
      <c r="I62" s="160"/>
      <c r="J62" s="160"/>
      <c r="K62" s="160">
        <f>'将来負担比率（分子）の構造'!L$45</f>
        <v>1072</v>
      </c>
      <c r="L62" s="160"/>
      <c r="M62" s="160"/>
      <c r="N62" s="160">
        <f>'将来負担比率（分子）の構造'!M$45</f>
        <v>1039</v>
      </c>
      <c r="O62" s="160"/>
      <c r="P62" s="160"/>
    </row>
    <row r="63" spans="1:16" x14ac:dyDescent="0.15">
      <c r="A63" s="160" t="s">
        <v>28</v>
      </c>
      <c r="B63" s="160">
        <f>'将来負担比率（分子）の構造'!I$44</f>
        <v>254</v>
      </c>
      <c r="C63" s="160"/>
      <c r="D63" s="160"/>
      <c r="E63" s="160">
        <f>'将来負担比率（分子）の構造'!J$44</f>
        <v>238</v>
      </c>
      <c r="F63" s="160"/>
      <c r="G63" s="160"/>
      <c r="H63" s="160">
        <f>'将来負担比率（分子）の構造'!K$44</f>
        <v>232</v>
      </c>
      <c r="I63" s="160"/>
      <c r="J63" s="160"/>
      <c r="K63" s="160">
        <f>'将来負担比率（分子）の構造'!L$44</f>
        <v>253</v>
      </c>
      <c r="L63" s="160"/>
      <c r="M63" s="160"/>
      <c r="N63" s="160">
        <f>'将来負担比率（分子）の構造'!M$44</f>
        <v>265</v>
      </c>
      <c r="O63" s="160"/>
      <c r="P63" s="160"/>
    </row>
    <row r="64" spans="1:16" x14ac:dyDescent="0.15">
      <c r="A64" s="160" t="s">
        <v>27</v>
      </c>
      <c r="B64" s="160">
        <f>'将来負担比率（分子）の構造'!I$43</f>
        <v>574</v>
      </c>
      <c r="C64" s="160"/>
      <c r="D64" s="160"/>
      <c r="E64" s="160">
        <f>'将来負担比率（分子）の構造'!J$43</f>
        <v>535</v>
      </c>
      <c r="F64" s="160"/>
      <c r="G64" s="160"/>
      <c r="H64" s="160">
        <f>'将来負担比率（分子）の構造'!K$43</f>
        <v>508</v>
      </c>
      <c r="I64" s="160"/>
      <c r="J64" s="160"/>
      <c r="K64" s="160">
        <f>'将来負担比率（分子）の構造'!L$43</f>
        <v>481</v>
      </c>
      <c r="L64" s="160"/>
      <c r="M64" s="160"/>
      <c r="N64" s="160">
        <f>'将来負担比率（分子）の構造'!M$43</f>
        <v>473</v>
      </c>
      <c r="O64" s="160"/>
      <c r="P64" s="160"/>
    </row>
    <row r="65" spans="1:16" x14ac:dyDescent="0.15">
      <c r="A65" s="160" t="s">
        <v>26</v>
      </c>
      <c r="B65" s="160" t="str">
        <f>'将来負担比率（分子）の構造'!I$42</f>
        <v>-</v>
      </c>
      <c r="C65" s="160"/>
      <c r="D65" s="160"/>
      <c r="E65" s="160" t="str">
        <f>'将来負担比率（分子）の構造'!J$42</f>
        <v>-</v>
      </c>
      <c r="F65" s="160"/>
      <c r="G65" s="160"/>
      <c r="H65" s="160">
        <f>'将来負担比率（分子）の構造'!K$42</f>
        <v>3</v>
      </c>
      <c r="I65" s="160"/>
      <c r="J65" s="160"/>
      <c r="K65" s="160">
        <f>'将来負担比率（分子）の構造'!L$42</f>
        <v>2</v>
      </c>
      <c r="L65" s="160"/>
      <c r="M65" s="160"/>
      <c r="N65" s="160" t="str">
        <f>'将来負担比率（分子）の構造'!M$42</f>
        <v>-</v>
      </c>
      <c r="O65" s="160"/>
      <c r="P65" s="160"/>
    </row>
    <row r="66" spans="1:16" x14ac:dyDescent="0.15">
      <c r="A66" s="160" t="s">
        <v>25</v>
      </c>
      <c r="B66" s="160">
        <f>'将来負担比率（分子）の構造'!I$41</f>
        <v>3326</v>
      </c>
      <c r="C66" s="160"/>
      <c r="D66" s="160"/>
      <c r="E66" s="160">
        <f>'将来負担比率（分子）の構造'!J$41</f>
        <v>3335</v>
      </c>
      <c r="F66" s="160"/>
      <c r="G66" s="160"/>
      <c r="H66" s="160">
        <f>'将来負担比率（分子）の構造'!K$41</f>
        <v>3167</v>
      </c>
      <c r="I66" s="160"/>
      <c r="J66" s="160"/>
      <c r="K66" s="160">
        <f>'将来負担比率（分子）の構造'!L$41</f>
        <v>3262</v>
      </c>
      <c r="L66" s="160"/>
      <c r="M66" s="160"/>
      <c r="N66" s="160">
        <f>'将来負担比率（分子）の構造'!M$41</f>
        <v>3234</v>
      </c>
      <c r="O66" s="160"/>
      <c r="P66" s="160"/>
    </row>
    <row r="67" spans="1:16" x14ac:dyDescent="0.15">
      <c r="A67" s="160" t="s">
        <v>69</v>
      </c>
      <c r="B67" s="160" t="e">
        <f>NA()</f>
        <v>#N/A</v>
      </c>
      <c r="C67" s="160">
        <f>IF(ISNUMBER('将来負担比率（分子）の構造'!I$53), IF('将来負担比率（分子）の構造'!I$53 &lt; 0, 0, '将来負担比率（分子）の構造'!I$53), NA())</f>
        <v>851</v>
      </c>
      <c r="D67" s="160" t="e">
        <f>NA()</f>
        <v>#N/A</v>
      </c>
      <c r="E67" s="160" t="e">
        <f>NA()</f>
        <v>#N/A</v>
      </c>
      <c r="F67" s="160">
        <f>IF(ISNUMBER('将来負担比率（分子）の構造'!J$53), IF('将来負担比率（分子）の構造'!J$53 &lt; 0, 0, '将来負担比率（分子）の構造'!J$53), NA())</f>
        <v>505</v>
      </c>
      <c r="G67" s="160" t="e">
        <f>NA()</f>
        <v>#N/A</v>
      </c>
      <c r="H67" s="160" t="e">
        <f>NA()</f>
        <v>#N/A</v>
      </c>
      <c r="I67" s="160">
        <f>IF(ISNUMBER('将来負担比率（分子）の構造'!K$53), IF('将来負担比率（分子）の構造'!K$53 &lt; 0, 0, '将来負担比率（分子）の構造'!K$53), NA())</f>
        <v>69</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934</v>
      </c>
      <c r="C72" s="164">
        <f>基金残高に係る経年分析!G55</f>
        <v>845</v>
      </c>
      <c r="D72" s="164">
        <f>基金残高に係る経年分析!H55</f>
        <v>760</v>
      </c>
    </row>
    <row r="73" spans="1:16" x14ac:dyDescent="0.15">
      <c r="A73" s="163" t="s">
        <v>72</v>
      </c>
      <c r="B73" s="164">
        <f>基金残高に係る経年分析!F56</f>
        <v>25</v>
      </c>
      <c r="C73" s="164">
        <f>基金残高に係る経年分析!G56</f>
        <v>25</v>
      </c>
      <c r="D73" s="164">
        <f>基金残高に係る経年分析!H56</f>
        <v>25</v>
      </c>
    </row>
    <row r="74" spans="1:16" x14ac:dyDescent="0.15">
      <c r="A74" s="163" t="s">
        <v>73</v>
      </c>
      <c r="B74" s="164">
        <f>基金残高に係る経年分析!F57</f>
        <v>632</v>
      </c>
      <c r="C74" s="164">
        <f>基金残高に係る経年分析!G57</f>
        <v>840</v>
      </c>
      <c r="D74" s="164">
        <f>基金残高に係る経年分析!H57</f>
        <v>998</v>
      </c>
    </row>
  </sheetData>
  <sheetProtection algorithmName="SHA-512" hashValue="8Wg2zp+rwjYfQL6sCEAOvovNIArMq3cxIXPty0XVeDbt5GiL8VNyy9J5S5PuBHr/DsEuBmYeJ8HL4b/lq+9c9Q==" saltValue="5ppCtfV8+/XXXs3N/qL9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2019-10-17T07:51:07Z</cp:lastPrinted>
  <dcterms:created xsi:type="dcterms:W3CDTF">2019-02-14T02:17:51Z</dcterms:created>
  <dcterms:modified xsi:type="dcterms:W3CDTF">2019-10-29T02:21:51Z</dcterms:modified>
  <cp:category/>
</cp:coreProperties>
</file>