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企画財政課\02_財政係\020 決算統計に関すること\027財政状況資料集\H30_020313財政状況資料集\020911平成30年度財政状況資料集における財務書類に関する調査（分析欄等）について（照会）\"/>
    </mc:Choice>
  </mc:AlternateContent>
  <bookViews>
    <workbookView xWindow="1320" yWindow="0" windowWidth="15360" windowHeight="7635" tabRatio="9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<sst xmlns="http://schemas.openxmlformats.org/spreadsheetml/2006/main" count="1163" uniqueCount="598">
  <si>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</si>
  <si>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</si>
  <si>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</si>
  <si>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</si>
  <si>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</si>
  <si>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</si>
  <si>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</si>
  <si>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</si>
  <si>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</si>
  <si>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</si>
  <si>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</si>
  <si>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</si>
  <si>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</si>
  <si>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</si>
  <si>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</si>
  <si>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</si>
  <si>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</si>
  <si>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</si>
  <si>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</si>
  <si>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</si>
  <si>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</si>
  <si>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</si>
  <si>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</si>
  <si>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</si>
  <si>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</si>
  <si>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</si>
  <si>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</si>
  <si>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</si>
  <si>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</si>
  <si>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</si>
  <si>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</si>
  <si>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</si>
  <si>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</si>
  <si>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</si>
  <si>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</si>
  <si>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</si>
  <si>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</si>
  <si>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</si>
  <si>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</si>
  <si>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</si>
  <si>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</si>
  <si>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</si>
  <si>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</si>
  <si>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</si>
  <si>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</si>
  <si>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</si>
  <si>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</si>
  <si>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</si>
  <si>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</si>
  <si>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</si>
  <si>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</si>
  <si>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</si>
  <si>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</si>
  <si>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</si>
  <si>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</si>
  <si>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</si>
  <si>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</si>
  <si>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</si>
  <si>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</si>
  <si>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</si>
  <si>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</si>
  <si>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</si>
  <si>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</si>
  <si>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</si>
  <si>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</si>
  <si>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</si>
  <si>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</si>
  <si>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</si>
  <si>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</si>
  <si>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</si>
  <si>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</si>
  <si>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</si>
  <si>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</si>
  <si>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</si>
  <si>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</si>
  <si>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</si>
  <si>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</si>
  <si>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</si>
  <si>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</si>
  <si>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</si>
  <si>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</si>
  <si>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</si>
  <si>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</si>
  <si>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</si>
  <si>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</si>
  <si>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</si>
  <si>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</si>
  <si>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</si>
  <si>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</si>
  <si>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</si>
  <si>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</si>
  <si>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</si>
  <si>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</si>
  <si>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</si>
  <si>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</si>
  <si>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</si>
  <si>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</si>
  <si>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</si>
  <si>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</si>
  <si>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</si>
  <si>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</si>
  <si>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</si>
  <si>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</si>
  <si>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</si>
  <si>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</si>
  <si>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</si>
  <si>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</si>
  <si>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</si>
  <si>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</si>
  <si>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</si>
  <si>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</si>
  <si>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</si>
  <si>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</si>
  <si>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</si>
  <si>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</si>
  <si>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</si>
  <si>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</si>
  <si>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</si>
  <si>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</si>
  <si>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</si>
  <si>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</si>
  <si>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</si>
  <si>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</si>
  <si>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</si>
  <si>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</si>
  <si>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</si>
  <si>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</si>
  <si>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</si>
  <si>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</si>
  <si>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</si>
  <si>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</si>
  <si>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</si>
  <si>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</si>
  <si>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</si>
  <si>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</si>
  <si>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</si>
  <si>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</si>
  <si>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</si>
  <si>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</si>
  <si>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</si>
  <si>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</si>
  <si>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</si>
  <si>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</si>
  <si>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</si>
  <si>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</si>
  <si>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</si>
  <si>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</si>
  <si>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</si>
  <si>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</si>
  <si>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</si>
  <si>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</si>
  <si>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</si>
  <si>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</si>
  <si>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</si>
  <si>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</si>
  <si>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</si>
  <si>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</si>
  <si>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</si>
  <si>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</si>
  <si>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</si>
  <si>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</si>
  <si>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</si>
  <si>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</si>
  <si>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</si>
  <si>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</si>
  <si>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</si>
  <si>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</si>
  <si>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</si>
  <si>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</si>
  <si>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</si>
  <si>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</si>
  <si>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</si>
  <si>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</si>
  <si>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</si>
  <si>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</si>
  <si>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</si>
  <si>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</si>
  <si>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</si>
  <si>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</si>
  <si>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</si>
  <si>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</si>
  <si>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</si>
  <si>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</si>
  <si>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</si>
  <si>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</si>
  <si>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</si>
  <si>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</si>
  <si>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</si>
  <si>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</si>
  <si>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</si>
  <si>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</si>
  <si>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</si>
  <si>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</si>
  <si>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</si>
  <si>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</si>
  <si>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</si>
  <si>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</si>
  <si>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</si>
  <si>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</si>
  <si>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</si>
  <si>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</si>
  <si>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</si>
  <si>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</si>
  <si>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</si>
  <si>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</si>
  <si>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</si>
  <si>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</si>
  <si>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</si>
  <si>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</si>
  <si>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</si>
  <si>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千葉県長生村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</si>
  <si>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</si>
  <si>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</si>
  <si>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</si>
  <si>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</si>
  <si>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</si>
  <si>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</si>
  <si>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</si>
  <si>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</si>
  <si>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</si>
  <si>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</si>
  <si>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</si>
  <si>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</si>
  <si>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</si>
  <si>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</si>
  <si>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</si>
  <si>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</si>
  <si>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</si>
  <si>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</si>
  <si>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</si>
  <si>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</si>
  <si>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</si>
  <si>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</si>
  <si>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</si>
  <si>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</si>
  <si>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</si>
  <si>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</si>
  <si>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</si>
  <si>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</si>
  <si>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</si>
  <si>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</si>
  <si>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</si>
  <si>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</si>
  <si>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</si>
  <si>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</si>
  <si>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</si>
  <si>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</si>
  <si>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</si>
  <si>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</si>
  <si>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</si>
  <si>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</si>
  <si>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</si>
  <si>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</si>
  <si>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</si>
  <si>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</si>
  <si>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</si>
  <si>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</si>
  <si>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</si>
  <si>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</si>
  <si>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</si>
  <si>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</si>
  <si>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</si>
  <si>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</si>
  <si>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</si>
  <si>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</si>
  <si>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</si>
  <si>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</si>
  <si>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</si>
  <si>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</si>
  <si>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</si>
  <si>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</si>
  <si>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</si>
  <si>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</si>
  <si>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</si>
  <si>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</si>
  <si>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</si>
  <si>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</si>
  <si>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</si>
  <si>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</si>
  <si>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</si>
  <si>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</si>
  <si>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</si>
  <si>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</si>
  <si>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</si>
  <si>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</si>
  <si>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</si>
  <si>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</si>
  <si>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</si>
  <si>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</si>
  <si>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</si>
  <si>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</si>
  <si>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</si>
  <si>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</si>
  <si>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</si>
  <si>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</si>
  <si>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</si>
  <si>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</si>
  <si>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</si>
  <si>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</si>
  <si>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</si>
  <si>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</si>
  <si>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</si>
  <si>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</si>
  <si>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</si>
  <si>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</si>
  <si>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</si>
  <si>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</si>
  <si>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</si>
  <si>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</si>
  <si>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</si>
  <si>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</si>
  <si>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</si>
  <si>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</si>
  <si>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</si>
  <si>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</si>
  <si>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</si>
  <si>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</si>
  <si>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</si>
  <si>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</si>
  <si>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</si>
  <si>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</si>
  <si>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</si>
  <si>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</si>
  <si>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</si>
  <si>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</si>
  <si>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</si>
  <si>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</si>
  <si>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</si>
  <si>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</si>
  <si>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</si>
  <si>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</si>
  <si>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</si>
  <si>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</si>
  <si>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</si>
  <si>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</si>
  <si>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</si>
  <si>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</si>
  <si>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</si>
  <si>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</si>
  <si>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</si>
  <si>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</si>
  <si>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</si>
  <si>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</si>
  <si>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</si>
  <si>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</si>
  <si>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</si>
  <si>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</si>
  <si>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</si>
  <si>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</si>
  <si>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</si>
  <si>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</si>
  <si>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</si>
  <si>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</si>
  <si>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</si>
  <si>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</si>
  <si>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</si>
  <si>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</si>
  <si>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</si>
  <si>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</si>
  <si>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</si>
  <si>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千葉県長生村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</si>
  <si>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</si>
  <si>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</si>
  <si>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</si>
  <si>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</si>
  <si>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</si>
  <si>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</si>
  <si>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</si>
  <si>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</si>
  <si>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</si>
  <si>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</si>
  <si>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</si>
  <si>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</si>
  <si>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</si>
  <si>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</si>
  <si>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</si>
  <si>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</si>
  <si>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</si>
  <si>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</si>
  <si>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</si>
  <si>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</si>
  <si>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</si>
  <si>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</si>
  <si>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</si>
  <si>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</si>
  <si>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</si>
  <si>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</si>
  <si>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</si>
  <si>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</si>
  <si>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</si>
  <si>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</si>
  <si>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</si>
  <si>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</si>
  <si>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</si>
  <si>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</si>
  <si>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</si>
  <si>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</si>
  <si>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</si>
  <si>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</si>
  <si>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</si>
  <si>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</si>
  <si>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</si>
  <si>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</si>
  <si>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</si>
  <si>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</si>
  <si>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</si>
  <si>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</si>
  <si>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</si>
  <si>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</si>
  <si>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</si>
  <si>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</si>
  <si>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</si>
  <si>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</si>
  <si>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</si>
  <si>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</si>
  <si>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</si>
  <si>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</si>
  <si>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</si>
  <si>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</si>
  <si>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</si>
  <si>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</si>
  <si>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</si>
  <si>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</si>
  <si>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</si>
  <si>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</si>
  <si>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</si>
  <si>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</si>
  <si>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</si>
  <si>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</si>
  <si>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</si>
  <si>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</si>
  <si>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</si>
  <si>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</si>
  <si>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</si>
  <si>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</si>
  <si>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</si>
  <si>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</si>
  <si>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</si>
  <si>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</si>
  <si>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</si>
  <si>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</si>
  <si>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</si>
  <si>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</si>
  <si>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</si>
  <si>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</si>
  <si>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</si>
  <si>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</si>
  <si>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</si>
  <si>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</si>
  <si>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</si>
  <si>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</si>
  <si>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</si>
  <si>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</si>
  <si>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</si>
  <si>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</si>
  <si>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</si>
  <si>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</si>
  <si>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</si>
  <si>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</si>
  <si>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</si>
  <si>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</si>
  <si>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</si>
  <si>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</si>
  <si>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</si>
  <si>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</si>
  <si>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</si>
  <si>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</si>
  <si>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</si>
  <si>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</si>
  <si>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</si>
  <si>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</si>
  <si>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</si>
  <si>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</si>
  <si>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</si>
  <si>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</si>
  <si>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</si>
  <si>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</si>
  <si>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</si>
  <si>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</si>
  <si>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</si>
  <si>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</si>
  <si>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</si>
  <si>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</si>
  <si>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</si>
  <si>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</si>
  <si>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</si>
  <si>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</si>
  <si>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</si>
  <si>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</si>
  <si>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</si>
  <si>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</si>
  <si>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</si>
  <si>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</si>
  <si>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</si>
  <si>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</si>
  <si>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</si>
  <si>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</si>
  <si>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</si>
  <si>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</si>
  <si>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</si>
  <si>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</si>
  <si>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</si>
  <si>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</si>
  <si>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</si>
  <si>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</si>
  <si>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</si>
  <si>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</si>
  <si>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</si>
  <si>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</si>
  <si>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</si>
  <si>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</si>
  <si>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</si>
  <si>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</si>
  <si>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</si>
  <si>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</si>
  <si>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</si>
  <si>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</si>
  <si>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</si>
  <si>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</si>
  <si>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</si>
  <si>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</si>
  <si>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</si>
  <si>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</si>
  <si>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</si>
  <si>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</si>
  <si>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</si>
  <si>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</si>
  <si>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</si>
  <si>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</si>
  <si>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</si>
  <si>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</si>
  <si>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</si>
  <si>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</si>
  <si>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</si>
  <si>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</si>
  <si>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</si>
  <si>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</si>
  <si>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</si>
  <si>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</si>
  <si>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</si>
  <si>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</si>
  <si>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</si>
  <si>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</si>
  <si>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</si>
  <si>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</si>
  <si>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</si>
  <si>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</si>
  <si>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</si>
  <si>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</si>
  <si>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</si>
  <si>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0.80</t>
  </si>
  <si>
    <t>▲ 6.39</t>
  </si>
  <si>
    <t>▲ 0.17</t>
  </si>
  <si>
    <t>▲ 2.86</t>
  </si>
  <si>
    <t>▲ 0.19</t>
  </si>
  <si>
    <t>一般会計</t>
  </si>
  <si>
    <t>国民健康保険特別会計</t>
  </si>
  <si>
    <t>介護保険特別会計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</si>
  <si>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</si>
  <si>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</si>
  <si>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</si>
  <si>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</si>
  <si>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</si>
  <si>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</si>
  <si>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</si>
  <si>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</si>
  <si>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</si>
  <si>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</si>
  <si>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</si>
  <si>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</si>
  <si>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</si>
  <si>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</si>
  <si>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</si>
  <si>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</si>
  <si>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イチノミヤ</t>
    </rPh>
    <rPh sb="2" eb="4">
      <t>セイエン</t>
    </rPh>
    <rPh sb="4" eb="6">
      <t>クミアイ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</si>
  <si>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</si>
  <si>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</si>
  <si>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</si>
  <si>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</si>
  <si>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t>
    <phoneticPr fontId="2"/>
  </si>
  <si>
    <t>-</t>
    <phoneticPr fontId="2"/>
  </si>
  <si>
    <t>教育施設整備基金</t>
    <rPh sb="0" eb="2">
      <t>キョウイク</t>
    </rPh>
    <rPh sb="2" eb="4">
      <t>シセツ</t>
    </rPh>
    <rPh sb="4" eb="6">
      <t>セイビ</t>
    </rPh>
    <rPh sb="6" eb="8">
      <t>キキン</t>
    </rPh>
    <phoneticPr fontId="2"/>
  </si>
  <si>
    <t>ふるさと応援基金</t>
    <rPh sb="4" eb="8">
      <t>オウエンキキン</t>
    </rPh>
    <phoneticPr fontId="2"/>
  </si>
  <si>
    <t>八積駅周辺環境整備基金</t>
    <rPh sb="0" eb="3">
      <t>ヤツミエキ</t>
    </rPh>
    <rPh sb="3" eb="5">
      <t>シュウヘン</t>
    </rPh>
    <rPh sb="5" eb="7">
      <t>カンキョウ</t>
    </rPh>
    <rPh sb="7" eb="9">
      <t>セイビ</t>
    </rPh>
    <rPh sb="9" eb="11">
      <t>キキン</t>
    </rPh>
    <phoneticPr fontId="2"/>
  </si>
  <si>
    <t>土地開発基金</t>
    <rPh sb="0" eb="2">
      <t>トチ</t>
    </rPh>
    <rPh sb="2" eb="4">
      <t>カイハツ</t>
    </rPh>
    <rPh sb="4" eb="6">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</si>
  <si>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</si>
  <si>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</si>
  <si>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</si>
  <si>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</si>
  <si>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将来負担比率は、償還が進んだことにより比率は下がっているが、下水道事業の継続実施による下水道事業債の伸びや、避難路整備による公共事業等債の借入れが影響し、類似団体平均に比べ高い水準
にある。有形固定資産減価償却率は比較的低い状態だが、橋りょうを中心に施設の老朽化が進んでいることから、今後は策定した長寿命化計画に基づき、伸びの抑制に取り組んでいく。</t>
    <rPh sb="107" eb="110">
      <t>ヒカクテキ</t>
    </rPh>
    <rPh sb="122" eb="124">
      <t>チュウシン</t>
    </rPh>
    <rPh sb="125" eb="127">
      <t>シセツ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</si>
  <si>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</si>
  <si>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</si>
  <si>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</si>
  <si>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</si>
  <si>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</si>
  <si>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</si>
  <si>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将来負担比率は前年度に比べ減少したが、下水処理場の長寿命化に伴う改修工事と下水道事業の継続実施の影響に加え、津波避難施設建設事業の避難路等に係る起債の元金償還開始により、実質公債費率
が上昇している。今後も八積駅周辺整備事業及び及び交流センター建設事業に伴い、地方債の発行が予測されることから、引き続き実質公債比率への影響を慎重に注視する必要がある。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</si>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</sst>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41DE-41EE-B0BD-B102B6065D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49127</c:v>
                </c:pt>
                <c:pt idx="1">
                  <c:v>76263</c:v>
                </c:pt>
                <c:pt idx="2">
                  <c:v>33988</c:v>
                </c:pt>
                <c:pt idx="3">
                  <c:v>23728</c:v>
                </c:pt>
                <c:pt idx="4">
                  <c:v>23512</c:v>
                </c:pt>
              </c:numCache>
            </c:numRef>
          </c:val>
          <c:smooth val="0"/>
          <c:extLst>
            <c:ext xmlns:c16="http://schemas.microsoft.com/office/drawing/2014/chart" uri="{C3380CC4-5D6E-409C-BE32-E72D297353CC}">
              <c16:uniqueId val="{00000001-41DE-41EE-B0BD-B102B6065D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5.39</c:v>
                </c:pt>
                <c:pt idx="1">
                  <c:v>7.56</c:v>
                </c:pt>
                <c:pt idx="2">
                  <c:v>8.2200000000000006</c:v>
                </c:pt>
                <c:pt idx="3">
                  <c:v>8.65</c:v>
                </c:pt>
                <c:pt idx="4">
                  <c:v>8.91</c:v>
                </c:pt>
              </c:numCache>
            </c:numRef>
          </c:val>
          <c:extLst>
            <c:ext xmlns:c16="http://schemas.microsoft.com/office/drawing/2014/chart" uri="{C3380CC4-5D6E-409C-BE32-E72D297353CC}">
              <c16:uniqueId val="{00000000-E3AD-4BC0-B0FE-59406ED6BB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35.479999999999997</c:v>
                </c:pt>
                <c:pt idx="1">
                  <c:v>25.27</c:v>
                </c:pt>
                <c:pt idx="2">
                  <c:v>24.7</c:v>
                </c:pt>
                <c:pt idx="3">
                  <c:v>21.2</c:v>
                </c:pt>
                <c:pt idx="4">
                  <c:v>20.45</c:v>
                </c:pt>
              </c:numCache>
            </c:numRef>
          </c:val>
          <c:extLst>
            <c:ext xmlns:c16="http://schemas.microsoft.com/office/drawing/2014/chart" uri="{C3380CC4-5D6E-409C-BE32-E72D297353CC}">
              <c16:uniqueId val="{00000001-E3AD-4BC0-B0FE-59406ED6BB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c:v>
                </c:pt>
                <c:pt idx="1">
                  <c:v>-6.39</c:v>
                </c:pt>
                <c:pt idx="2">
                  <c:v>-0.17</c:v>
                </c:pt>
                <c:pt idx="3">
                  <c:v>-2.86</c:v>
                </c:pt>
                <c:pt idx="4">
                  <c:v>-0.19</c:v>
                </c:pt>
              </c:numCache>
            </c:numRef>
          </c:val>
          <c:smooth val="0"/>
          <c:extLst>
            <c:ext xmlns:c16="http://schemas.microsoft.com/office/drawing/2014/chart" uri="{C3380CC4-5D6E-409C-BE32-E72D297353CC}">
              <c16:uniqueId val="{00000002-E3AD-4BC0-B0FE-59406ED6BB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04-4FF0-A65E-6D18FD90F7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04-4FF0-A65E-6D18FD90F7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04-4FF0-A65E-6D18FD90F7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04-4FF0-A65E-6D18FD90F7E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B04-4FF0-A65E-6D18FD90F7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0.03</c:v>
                </c:pt>
                <c:pt idx="8">
                  <c:v>#N/A</c:v>
                </c:pt>
                <c:pt idx="9">
                  <c:v>0.01</c:v>
                </c:pt>
              </c:numCache>
            </c:numRef>
          </c:val>
          <c:extLst>
            <c:ext xmlns:c16="http://schemas.microsoft.com/office/drawing/2014/chart" uri="{C3380CC4-5D6E-409C-BE32-E72D297353CC}">
              <c16:uniqueId val="{00000005-5B04-4FF0-A65E-6D18FD90F7E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0.19</c:v>
                </c:pt>
                <c:pt idx="4">
                  <c:v>#N/A</c:v>
                </c:pt>
                <c:pt idx="5">
                  <c:v>0.08</c:v>
                </c:pt>
                <c:pt idx="6">
                  <c:v>#N/A</c:v>
                </c:pt>
                <c:pt idx="7">
                  <c:v>0.16</c:v>
                </c:pt>
                <c:pt idx="8">
                  <c:v>#N/A</c:v>
                </c:pt>
                <c:pt idx="9">
                  <c:v>0.15</c:v>
                </c:pt>
              </c:numCache>
            </c:numRef>
          </c:val>
          <c:extLst>
            <c:ext xmlns:c16="http://schemas.microsoft.com/office/drawing/2014/chart" uri="{C3380CC4-5D6E-409C-BE32-E72D297353CC}">
              <c16:uniqueId val="{00000006-5B04-4FF0-A65E-6D18FD90F7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c:v>
                </c:pt>
                <c:pt idx="2">
                  <c:v>#N/A</c:v>
                </c:pt>
                <c:pt idx="3">
                  <c:v>2.09</c:v>
                </c:pt>
                <c:pt idx="4">
                  <c:v>#N/A</c:v>
                </c:pt>
                <c:pt idx="5">
                  <c:v>3.25</c:v>
                </c:pt>
                <c:pt idx="6">
                  <c:v>#N/A</c:v>
                </c:pt>
                <c:pt idx="7">
                  <c:v>2.77</c:v>
                </c:pt>
                <c:pt idx="8">
                  <c:v>#N/A</c:v>
                </c:pt>
                <c:pt idx="9">
                  <c:v>2.37</c:v>
                </c:pt>
              </c:numCache>
            </c:numRef>
          </c:val>
          <c:extLst>
            <c:ext xmlns:c16="http://schemas.microsoft.com/office/drawing/2014/chart" uri="{C3380CC4-5D6E-409C-BE32-E72D297353CC}">
              <c16:uniqueId val="{00000007-5B04-4FF0-A65E-6D18FD90F7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3.83</c:v>
                </c:pt>
                <c:pt idx="2">
                  <c:v>#N/A</c:v>
                </c:pt>
                <c:pt idx="3">
                  <c:v>2.88</c:v>
                </c:pt>
                <c:pt idx="4">
                  <c:v>#N/A</c:v>
                </c:pt>
                <c:pt idx="5">
                  <c:v>4.29</c:v>
                </c:pt>
                <c:pt idx="6">
                  <c:v>#N/A</c:v>
                </c:pt>
                <c:pt idx="7">
                  <c:v>5.33</c:v>
                </c:pt>
                <c:pt idx="8">
                  <c:v>#N/A</c:v>
                </c:pt>
                <c:pt idx="9">
                  <c:v>2.58</c:v>
                </c:pt>
              </c:numCache>
            </c:numRef>
          </c:val>
          <c:extLst>
            <c:ext xmlns:c16="http://schemas.microsoft.com/office/drawing/2014/chart" uri="{C3380CC4-5D6E-409C-BE32-E72D297353CC}">
              <c16:uniqueId val="{00000008-5B04-4FF0-A65E-6D18FD90F7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5.38</c:v>
                </c:pt>
                <c:pt idx="2">
                  <c:v>#N/A</c:v>
                </c:pt>
                <c:pt idx="3">
                  <c:v>7.55</c:v>
                </c:pt>
                <c:pt idx="4">
                  <c:v>#N/A</c:v>
                </c:pt>
                <c:pt idx="5">
                  <c:v>8.2100000000000009</c:v>
                </c:pt>
                <c:pt idx="6">
                  <c:v>#N/A</c:v>
                </c:pt>
                <c:pt idx="7">
                  <c:v>8.65</c:v>
                </c:pt>
                <c:pt idx="8">
                  <c:v>#N/A</c:v>
                </c:pt>
                <c:pt idx="9">
                  <c:v>8.9</c:v>
                </c:pt>
              </c:numCache>
            </c:numRef>
          </c:val>
          <c:extLst>
            <c:ext xmlns:c16="http://schemas.microsoft.com/office/drawing/2014/chart" uri="{C3380CC4-5D6E-409C-BE32-E72D297353CC}">
              <c16:uniqueId val="{00000009-5B04-4FF0-A65E-6D18FD90F7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444</c:v>
                </c:pt>
                <c:pt idx="5">
                  <c:v>454</c:v>
                </c:pt>
                <c:pt idx="8">
                  <c:v>460</c:v>
                </c:pt>
                <c:pt idx="11">
                  <c:v>475</c:v>
                </c:pt>
                <c:pt idx="14">
                  <c:v>483</c:v>
                </c:pt>
              </c:numCache>
            </c:numRef>
          </c:val>
          <c:extLst>
            <c:ext xmlns:c16="http://schemas.microsoft.com/office/drawing/2014/chart" uri="{C3380CC4-5D6E-409C-BE32-E72D297353CC}">
              <c16:uniqueId val="{00000000-61C8-4128-B03A-59CFCDD2E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C8-4128-B03A-59CFCDD2E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C8-4128-B03A-59CFCDD2E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45</c:v>
                </c:pt>
                <c:pt idx="6">
                  <c:v>44</c:v>
                </c:pt>
                <c:pt idx="9">
                  <c:v>47</c:v>
                </c:pt>
                <c:pt idx="12">
                  <c:v>54</c:v>
                </c:pt>
              </c:numCache>
            </c:numRef>
          </c:val>
          <c:extLst>
            <c:ext xmlns:c16="http://schemas.microsoft.com/office/drawing/2014/chart" uri="{C3380CC4-5D6E-409C-BE32-E72D297353CC}">
              <c16:uniqueId val="{00000003-61C8-4128-B03A-59CFCDD2E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257</c:v>
                </c:pt>
                <c:pt idx="3">
                  <c:v>264</c:v>
                </c:pt>
                <c:pt idx="6">
                  <c:v>272</c:v>
                </c:pt>
                <c:pt idx="9">
                  <c:v>282</c:v>
                </c:pt>
                <c:pt idx="12">
                  <c:v>298</c:v>
                </c:pt>
              </c:numCache>
            </c:numRef>
          </c:val>
          <c:extLst>
            <c:ext xmlns:c16="http://schemas.microsoft.com/office/drawing/2014/chart" uri="{C3380CC4-5D6E-409C-BE32-E72D297353CC}">
              <c16:uniqueId val="{00000004-61C8-4128-B03A-59CFCDD2E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C8-4128-B03A-59CFCDD2E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C8-4128-B03A-59CFCDD2E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366</c:v>
                </c:pt>
                <c:pt idx="3">
                  <c:v>379</c:v>
                </c:pt>
                <c:pt idx="6">
                  <c:v>415</c:v>
                </c:pt>
                <c:pt idx="9">
                  <c:v>421</c:v>
                </c:pt>
                <c:pt idx="12">
                  <c:v>409</c:v>
                </c:pt>
              </c:numCache>
            </c:numRef>
          </c:val>
          <c:extLst>
            <c:ext xmlns:c16="http://schemas.microsoft.com/office/drawing/2014/chart" uri="{C3380CC4-5D6E-409C-BE32-E72D297353CC}">
              <c16:uniqueId val="{00000007-61C8-4128-B03A-59CFCDD2EB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224</c:v>
                </c:pt>
                <c:pt idx="2">
                  <c:v>#N/A</c:v>
                </c:pt>
                <c:pt idx="3">
                  <c:v>#N/A</c:v>
                </c:pt>
                <c:pt idx="4">
                  <c:v>234</c:v>
                </c:pt>
                <c:pt idx="5">
                  <c:v>#N/A</c:v>
                </c:pt>
                <c:pt idx="6">
                  <c:v>#N/A</c:v>
                </c:pt>
                <c:pt idx="7">
                  <c:v>271</c:v>
                </c:pt>
                <c:pt idx="8">
                  <c:v>#N/A</c:v>
                </c:pt>
                <c:pt idx="9">
                  <c:v>#N/A</c:v>
                </c:pt>
                <c:pt idx="10">
                  <c:v>275</c:v>
                </c:pt>
                <c:pt idx="11">
                  <c:v>#N/A</c:v>
                </c:pt>
                <c:pt idx="12">
                  <c:v>#N/A</c:v>
                </c:pt>
                <c:pt idx="13">
                  <c:v>278</c:v>
                </c:pt>
                <c:pt idx="14">
                  <c:v>#N/A</c:v>
                </c:pt>
              </c:numCache>
            </c:numRef>
          </c:val>
          <c:smooth val="0"/>
          <c:extLst>
            <c:ext xmlns:c16="http://schemas.microsoft.com/office/drawing/2014/chart" uri="{C3380CC4-5D6E-409C-BE32-E72D297353CC}">
              <c16:uniqueId val="{00000008-61C8-4128-B03A-59CFCDD2EB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5124</c:v>
                </c:pt>
                <c:pt idx="5">
                  <c:v>5890</c:v>
                </c:pt>
                <c:pt idx="8">
                  <c:v>5840</c:v>
                </c:pt>
                <c:pt idx="11">
                  <c:v>5867</c:v>
                </c:pt>
                <c:pt idx="14">
                  <c:v>5902</c:v>
                </c:pt>
              </c:numCache>
            </c:numRef>
          </c:val>
          <c:extLst>
            <c:ext xmlns:c16="http://schemas.microsoft.com/office/drawing/2014/chart" uri="{C3380CC4-5D6E-409C-BE32-E72D297353CC}">
              <c16:uniqueId val="{00000000-9E50-48CB-8B80-365444D654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E50-48CB-8B80-365444D654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2596</c:v>
                </c:pt>
                <c:pt idx="5">
                  <c:v>2423</c:v>
                </c:pt>
                <c:pt idx="8">
                  <c:v>2450</c:v>
                </c:pt>
                <c:pt idx="11">
                  <c:v>2517</c:v>
                </c:pt>
                <c:pt idx="14">
                  <c:v>2645</c:v>
                </c:pt>
              </c:numCache>
            </c:numRef>
          </c:val>
          <c:extLst>
            <c:ext xmlns:c16="http://schemas.microsoft.com/office/drawing/2014/chart" uri="{C3380CC4-5D6E-409C-BE32-E72D297353CC}">
              <c16:uniqueId val="{00000002-9E50-48CB-8B80-365444D654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50-48CB-8B80-365444D654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50-48CB-8B80-365444D654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50-48CB-8B80-365444D654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1130</c:v>
                </c:pt>
                <c:pt idx="3">
                  <c:v>1079</c:v>
                </c:pt>
                <c:pt idx="6">
                  <c:v>1074</c:v>
                </c:pt>
                <c:pt idx="9">
                  <c:v>1023</c:v>
                </c:pt>
                <c:pt idx="12">
                  <c:v>958</c:v>
                </c:pt>
              </c:numCache>
            </c:numRef>
          </c:val>
          <c:extLst>
            <c:ext xmlns:c16="http://schemas.microsoft.com/office/drawing/2014/chart" uri="{C3380CC4-5D6E-409C-BE32-E72D297353CC}">
              <c16:uniqueId val="{00000006-9E50-48CB-8B80-365444D654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351</c:v>
                </c:pt>
                <c:pt idx="3">
                  <c:v>347</c:v>
                </c:pt>
                <c:pt idx="6">
                  <c:v>381</c:v>
                </c:pt>
                <c:pt idx="9">
                  <c:v>392</c:v>
                </c:pt>
                <c:pt idx="12">
                  <c:v>383</c:v>
                </c:pt>
              </c:numCache>
            </c:numRef>
          </c:val>
          <c:extLst>
            <c:ext xmlns:c16="http://schemas.microsoft.com/office/drawing/2014/chart" uri="{C3380CC4-5D6E-409C-BE32-E72D297353CC}">
              <c16:uniqueId val="{00000007-9E50-48CB-8B80-365444D654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3807</c:v>
                </c:pt>
                <c:pt idx="3">
                  <c:v>3749</c:v>
                </c:pt>
                <c:pt idx="6">
                  <c:v>3751</c:v>
                </c:pt>
                <c:pt idx="9">
                  <c:v>3624</c:v>
                </c:pt>
                <c:pt idx="12">
                  <c:v>3582</c:v>
                </c:pt>
              </c:numCache>
            </c:numRef>
          </c:val>
          <c:extLst>
            <c:ext xmlns:c16="http://schemas.microsoft.com/office/drawing/2014/chart" uri="{C3380CC4-5D6E-409C-BE32-E72D297353CC}">
              <c16:uniqueId val="{00000008-9E50-48CB-8B80-365444D654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50-48CB-8B80-365444D654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4782</c:v>
                </c:pt>
                <c:pt idx="3">
                  <c:v>5054</c:v>
                </c:pt>
                <c:pt idx="6">
                  <c:v>4901</c:v>
                </c:pt>
                <c:pt idx="9">
                  <c:v>4851</c:v>
                </c:pt>
                <c:pt idx="12">
                  <c:v>4781</c:v>
                </c:pt>
              </c:numCache>
            </c:numRef>
          </c:val>
          <c:extLst>
            <c:ext xmlns:c16="http://schemas.microsoft.com/office/drawing/2014/chart" uri="{C3380CC4-5D6E-409C-BE32-E72D297353CC}">
              <c16:uniqueId val="{0000000A-9E50-48CB-8B80-365444D654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2350</c:v>
                </c:pt>
                <c:pt idx="2">
                  <c:v>#N/A</c:v>
                </c:pt>
                <c:pt idx="3">
                  <c:v>#N/A</c:v>
                </c:pt>
                <c:pt idx="4">
                  <c:v>1916</c:v>
                </c:pt>
                <c:pt idx="5">
                  <c:v>#N/A</c:v>
                </c:pt>
                <c:pt idx="6">
                  <c:v>#N/A</c:v>
                </c:pt>
                <c:pt idx="7">
                  <c:v>1818</c:v>
                </c:pt>
                <c:pt idx="8">
                  <c:v>#N/A</c:v>
                </c:pt>
                <c:pt idx="9">
                  <c:v>#N/A</c:v>
                </c:pt>
                <c:pt idx="10">
                  <c:v>1506</c:v>
                </c:pt>
                <c:pt idx="11">
                  <c:v>#N/A</c:v>
                </c:pt>
                <c:pt idx="12">
                  <c:v>#N/A</c:v>
                </c:pt>
                <c:pt idx="13">
                  <c:v>1158</c:v>
                </c:pt>
                <c:pt idx="14">
                  <c:v>#N/A</c:v>
                </c:pt>
              </c:numCache>
            </c:numRef>
          </c:val>
          <c:smooth val="0"/>
          <c:extLst>
            <c:ext xmlns:c16="http://schemas.microsoft.com/office/drawing/2014/chart" uri="{C3380CC4-5D6E-409C-BE32-E72D297353CC}">
              <c16:uniqueId val="{0000000B-9E50-48CB-8B80-365444D654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870</c:v>
                </c:pt>
                <c:pt idx="1">
                  <c:v>751</c:v>
                </c:pt>
                <c:pt idx="2">
                  <c:v>732</c:v>
                </c:pt>
              </c:numCache>
            </c:numRef>
          </c:val>
          <c:extLst>
            <c:ext xmlns:c16="http://schemas.microsoft.com/office/drawing/2014/chart" uri="{C3380CC4-5D6E-409C-BE32-E72D297353CC}">
              <c16:uniqueId val="{00000000-C6CC-4404-8D7A-3FE2AE316C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C6CC-4404-8D7A-3FE2AE316C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996</c:v>
                </c:pt>
                <c:pt idx="1">
                  <c:v>1183</c:v>
                </c:pt>
                <c:pt idx="2">
                  <c:v>1388</c:v>
                </c:pt>
              </c:numCache>
            </c:numRef>
          </c:val>
          <c:extLst>
            <c:ext xmlns:c16="http://schemas.microsoft.com/office/drawing/2014/chart" uri="{C3380CC4-5D6E-409C-BE32-E72D297353CC}">
              <c16:uniqueId val="{00000002-C6CC-4404-8D7A-3FE2AE316C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{BB4284CF-3388-4CE1-AA75-2A47B90A870B}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D03-417C-BFE6-CB4B5FC2E3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{8A0C9478-6622-4F7E-B1AC-4F4228F21DF4}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03-417C-BFE6-CB4B5FC2E3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{6A085EFD-A98A-4F0F-A9A5-9372FA7A8E1C}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03-417C-BFE6-CB4B5FC2E3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{802FCF6B-B22D-4E74-9CE6-4CCD6EC0F76C}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03-417C-BFE6-CB4B5FC2E3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{16A74C2E-FE21-4144-A985-F3F55353DA63}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03-417C-BFE6-CB4B5FC2E3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{80D70988-F774-4885-9D90-DC1314A20B20}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D03-417C-BFE6-CB4B5FC2E32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{DFC7B553-514F-49A8-82B6-A7527AAE45B5}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D03-417C-BFE6-CB4B5FC2E32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{CC2086DE-61AA-488A-B2D5-219CF4FD4039}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D03-417C-BFE6-CB4B5FC2E32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{986B9151-A482-4B4B-A5FC-697F102D126E}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D03-417C-BFE6-CB4B5FC2E3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39.700000000000003</c:v>
                </c:pt>
                <c:pt idx="16">
                  <c:v>42.5</c:v>
                </c:pt>
                <c:pt idx="24">
                  <c:v>53.2</c:v>
                </c:pt>
                <c:pt idx="32">
                  <c:v>55</c:v>
                </c:pt>
              </c:numCache>
            </c:numRef>
          </c:xVal>
          <c:yVal>
            <c:numRef>
              <c:f>公会計指標分析・財政指標組合せ分析表!$BP$51:$DC$51</c:f>
              <c:numCache>
                <c:formatCode>#,##0.0;"▲ "#,##0.0</c:formatCode>
                <c:ptCount val="40"/>
                <c:pt idx="8">
                  <c:v>61.8</c:v>
                </c:pt>
                <c:pt idx="16">
                  <c:v>59.3</c:v>
                </c:pt>
                <c:pt idx="24">
                  <c:v>49</c:v>
                </c:pt>
                <c:pt idx="32">
                  <c:v>37.299999999999997</c:v>
                </c:pt>
              </c:numCache>
            </c:numRef>
          </c:yVal>
          <c:smooth val="0"/>
          <c:extLst>
            <c:ext xmlns:c16="http://schemas.microsoft.com/office/drawing/2014/chart" uri="{C3380CC4-5D6E-409C-BE32-E72D297353CC}">
              <c16:uniqueId val="{00000009-2D03-417C-BFE6-CB4B5FC2E3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{56C12240-5798-460E-97D0-FEBB476A944D}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D03-417C-BFE6-CB4B5FC2E3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{B3B1C8B6-706D-4284-9C32-82689AE27782}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03-417C-BFE6-CB4B5FC2E3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{F112A05A-F607-4839-BEC4-C767841DA578}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03-417C-BFE6-CB4B5FC2E3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{45AE8C68-234F-4CF8-95FD-0D8D4A558EAF}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03-417C-BFE6-CB4B5FC2E3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{A7C8AA92-F711-4D76-8FDD-1E222ED9D493}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03-417C-BFE6-CB4B5FC2E3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{15D255E2-3869-4CEB-B81E-DB9B5236837E}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D03-417C-BFE6-CB4B5FC2E32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{9F791DFC-5532-4772-BC93-8C7FEE581E4E}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D03-417C-BFE6-CB4B5FC2E325}"/>
                </c:ext>
              </c:extLst>
            </c:dLbl>
            <c:dLbl>
              <c:idx val="24"/>
              <c:layout>
                <c:manualLayout>
                  <c:x val="-2.781634900253758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{28B3895F-8C8F-4887-B5C3-ABA3B5881DA7}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D03-417C-BFE6-CB4B5FC2E325}"/>
                </c:ext>
              </c:extLst>
            </c:dLbl>
            <c:dLbl>
              <c:idx val="32"/>
              <c:layout>
                <c:manualLayout>
                  <c:x val="-3.647405193660729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{3B63FA6E-E56C-4736-A8D6-FF90A90476B4}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D03-417C-BFE6-CB4B5FC2E3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2D03-417C-BFE6-CB4B5FC2E325}"/>
            </c:ext>
          </c:extLst>
        </c:ser>
        <c:dLbls>
          <c:showLegendKey val="0"/>
          <c:showVal val="1"/>
          <c:showCatName val="0"/>
          <c:showSerName val="0"/>
          <c:showPercent val="0"/>
          <c:showBubbleSize val="0"/>
        </c:dLbls>
        <c:axId val="46179840"/>
        <c:axId val="46181760"/>
      </c:scatterChart>
      <c:valAx>
        <c:axId val="46179840"/>
        <c:scaling>
          <c:orientation val="minMax"/>
          <c:max val="61"/>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{D1127DE1-4992-45AB-A8BD-25FB703A0F89}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5BF-4D46-82B5-973CE4DD5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{07296B7D-D998-44AE-B5EC-7A35ADFBEF21}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BF-4D46-82B5-973CE4DD5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{E4D6D46F-06CF-495F-81DE-B61A5927D576}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BF-4D46-82B5-973CE4DD5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{4FBEAD26-60D9-487F-A996-DACD4D81F703}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BF-4D46-82B5-973CE4DD5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{9FC4981C-5C1B-42C1-BF3C-F31F8282C005}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BF-4D46-82B5-973CE4DD57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{580106BD-B6FC-4531-9CFD-2134341760F0}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5BF-4D46-82B5-973CE4DD57C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{0EA23ADC-F367-4096-ADF6-74A4B5EAEC10}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5BF-4D46-82B5-973CE4DD57C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{7C7D249E-D1CB-4F5B-A138-E1109DFD1DA0}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5BF-4D46-82B5-973CE4DD57C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{35B5CFC4-6C8B-455D-AF98-8926C50ED87E}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5BF-4D46-82B5-973CE4DD5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8</c:v>
                </c:pt>
                <c:pt idx="24">
                  <c:v>8.4</c:v>
                </c:pt>
                <c:pt idx="32">
                  <c:v>8.9</c:v>
                </c:pt>
              </c:numCache>
            </c:numRef>
          </c:xVal>
          <c:yVal>
            <c:numRef>
              <c:f>公会計指標分析・財政指標組合せ分析表!$BP$73:$DC$73</c:f>
              <c:numCache>
                <c:formatCode>#,##0.0;"▲ "#,##0.0</c:formatCode>
                <c:ptCount val="40"/>
                <c:pt idx="0">
                  <c:v>79.2</c:v>
                </c:pt>
                <c:pt idx="8">
                  <c:v>61.8</c:v>
                </c:pt>
                <c:pt idx="16">
                  <c:v>59.3</c:v>
                </c:pt>
                <c:pt idx="24">
                  <c:v>49</c:v>
                </c:pt>
                <c:pt idx="32">
                  <c:v>37.299999999999997</c:v>
                </c:pt>
              </c:numCache>
            </c:numRef>
          </c:yVal>
          <c:smooth val="0"/>
          <c:extLst>
            <c:ext xmlns:c16="http://schemas.microsoft.com/office/drawing/2014/chart" uri="{C3380CC4-5D6E-409C-BE32-E72D297353CC}">
              <c16:uniqueId val="{00000009-25BF-4D46-82B5-973CE4DD57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{C962E7BF-E2AC-4AED-816A-6C3440804DF5}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5BF-4D46-82B5-973CE4DD57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{2E5D65BC-9304-438F-8A04-00FABC589F21}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BF-4D46-82B5-973CE4DD5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{7151A576-887A-4D31-8A78-CB90E2D3F6B9}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BF-4D46-82B5-973CE4DD5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{A96D55D4-3B7E-4A97-8322-A1BF352ECF8C}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BF-4D46-82B5-973CE4DD5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{0864077B-4BAE-4A41-9271-51D03AE1ECB0}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BF-4D46-82B5-973CE4DD57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{285E7478-70D3-41C0-AB0C-FD5DCBF48179}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5BF-4D46-82B5-973CE4DD57C7}"/>
                </c:ext>
              </c:extLst>
            </c:dLbl>
            <c:dLbl>
              <c:idx val="16"/>
              <c:layout>
                <c:manualLayout>
                  <c:x val="-4.5160355153971272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{6FFF1730-9405-44A9-8CFD-5A77253F9144}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5BF-4D46-82B5-973CE4DD57C7}"/>
                </c:ext>
              </c:extLst>
            </c:dLbl>
            <c:dLbl>
              <c:idx val="24"/>
              <c:layout>
                <c:manualLayout>
                  <c:x val="-1.8235628084250059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{F2ED1A1B-741E-4E2D-BCD9-A3F8D5B60C3B}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5BF-4D46-82B5-973CE4DD57C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{86C6FDCF-5DAF-41E3-A30B-FB7DAF9C60D6}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5BF-4D46-82B5-973CE4DD5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25BF-4D46-82B5-973CE4DD57C7}"/>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公債費は減少する一方、公営企業債の元利償還金に対する繰出金は、下水処理場の長寿命化に伴う改修工事及び管渠敷設の継続実施の影響により、増加傾向にある。一部事務組合地方債についても、ごみ処理に係る最終処分場建設を控えており、同様に増加する見込み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現時点での繰上償還等による充当の予定はないため、取崩し等は行わない。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年度にかけて実施した津波避難施設建設事業により、平成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年度にピークを迎えたが、その後の償還により現在高は減少している。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基金はふるさと納税に係る基金の積み増しによる増、また、臨時財政対策債のほか、前述を中心とした事業に係る緊急防災・減災事業債、公共事業等債の発行により基準財政需要額算入見込額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これらの要因により、平成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年度は将来負担比率の分子が前年度からさらに減少し、将来負担比率は</a:t>
          </a:r>
          <a:r>
            <a:rPr kumimoji="1" lang="en-US" altLang="ja-JP" sz="1400">
              <a:latin typeface="ＭＳ ゴシック" pitchFamily="49" charset="-128"/>
              <a:ea typeface="ＭＳ ゴシック" pitchFamily="49" charset="-128"/>
            </a:rPr>
            <a:t>37.3</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財政調整基金は財源不足による取崩しにより減少した一方、ふるさと納税の伸びによるふるさと応援基金の積み増しにより、基金全体の残高が増加した。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財源はふるさと納税による寄附金であることから、不安定な寄附金に頼らない財政運営のために、義務的経費を中心に経費抑制に努め財政均衡を図ることにより、財政調整基金を一定額維持し、今後の公共施設整備へ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教育施設整備基金：学校及び社会教育施設の建設・改修費用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八積駅周辺環境整備基金：駅周辺環境整備に係る事業費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土地開発基金：公共用地の先行取得費用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ふるさと応援基金：総合計画に掲げる各施策（福祉、教育、環境、産業）に係る事業費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地域福祉基金：福祉活動の促進、快適な生活環境の形成等に係る事業費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ふるさと納税による寄附金の伸びにより、積立額が増額となった。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他の基金については、概ね前年度と同額となっている。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寄附者の意思に沿った施策の早期発現に向け、ふるさと応援基金を活用する。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また、今後の公共施設整備を見据え、個別施設管理計画に基づき必要に応じた各基金の積み増しを行う。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近年の経常経費の伸びによる財源不足への充当により、現在高は漸減している。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義務的経費を中心に経費抑制に努め財政均衡を図ることにより、財政調整基金を一定額維持していく。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償還額の変動が小さく、繰上償還等の予定はないため、取崩し等は行っていない。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引き続き将来の償還ペースの平準化に努め、償還財源の不足が発生しないよう財政均衡を図る。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各施設で経年による減価償却率が上昇しており、類似団体平均との差が縮まっている。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特に橋りょうについては大小</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橋以上あり、多くが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年を経過していることから、橋りょう長寿命化修繕計画に基づき、順次修繕・架替えを引き続き実施し、老朽化対策に取り組む。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69" name="有形固定資産減価償却率平均値テキスト"/>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79" name="楕円 78"/>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0"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81" name="楕円 80"/>
        <xdr:cNvSpPr/>
      </xdr:nvSpPr>
      <xdr:spPr>
        <a:xfrm>
          <a:off x="40005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19262</xdr:rowOff>
    </xdr:to>
    <xdr:cxnSp macro="">
      <xdr:nvCxnSpPr>
        <xdr:cNvPr id="82" name="直線コネクタ 81"/>
        <xdr:cNvCxnSpPr/>
      </xdr:nvCxnSpPr>
      <xdr:spPr>
        <a:xfrm flipV="1">
          <a:off x="4051300" y="621241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10583</xdr:rowOff>
    </xdr:from>
    <xdr:to>
      <xdr:col>15</xdr:col>
      <xdr:colOff>187325</xdr:colOff>
      <xdr:row>34</xdr:row>
      <xdr:rowOff>112183</xdr:rowOff>
    </xdr:to>
    <xdr:sp macro="" textlink="">
      <xdr:nvSpPr>
        <xdr:cNvPr id="83" name="楕円 82"/>
        <xdr:cNvSpPr/>
      </xdr:nvSpPr>
      <xdr:spPr>
        <a:xfrm>
          <a:off x="3238500" y="66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19262</xdr:rowOff>
    </xdr:from>
    <xdr:to>
      <xdr:col>19</xdr:col>
      <xdr:colOff>136525</xdr:colOff>
      <xdr:row>34</xdr:row>
      <xdr:rowOff>61383</xdr:rowOff>
    </xdr:to>
    <xdr:cxnSp macro="">
      <xdr:nvCxnSpPr>
        <xdr:cNvPr id="84" name="直線コネクタ 83"/>
        <xdr:cNvCxnSpPr/>
      </xdr:nvCxnSpPr>
      <xdr:spPr>
        <a:xfrm flipV="1">
          <a:off x="3289300" y="6277187"/>
          <a:ext cx="762000" cy="3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111337</xdr:rowOff>
    </xdr:from>
    <xdr:to>
      <xdr:col>11</xdr:col>
      <xdr:colOff>187325</xdr:colOff>
      <xdr:row>35</xdr:row>
      <xdr:rowOff>41487</xdr:rowOff>
    </xdr:to>
    <xdr:sp macro="" textlink="">
      <xdr:nvSpPr>
        <xdr:cNvPr id="85" name="楕円 84"/>
        <xdr:cNvSpPr/>
      </xdr:nvSpPr>
      <xdr:spPr>
        <a:xfrm>
          <a:off x="2476500" y="67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61383</xdr:rowOff>
    </xdr:from>
    <xdr:to>
      <xdr:col>15</xdr:col>
      <xdr:colOff>136525</xdr:colOff>
      <xdr:row>34</xdr:row>
      <xdr:rowOff>162137</xdr:rowOff>
    </xdr:to>
    <xdr:cxnSp macro="">
      <xdr:nvCxnSpPr>
        <xdr:cNvPr id="86" name="直線コネクタ 85"/>
        <xdr:cNvCxnSpPr/>
      </xdr:nvCxnSpPr>
      <xdr:spPr>
        <a:xfrm flipV="1">
          <a:off x="2527300" y="6662208"/>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7"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8" name="n_2aveValue有形固定資産減価償却率"/>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9" name="n_3aveValue有形固定資産減価償却率"/>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90" name="n_1mainValue有形固定資産減価償却率"/>
        <xdr:cNvSpPr txBox="1"/>
      </xdr:nvSpPr>
      <xdr:spPr>
        <a:xfrm>
          <a:off x="3836044" y="631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103310</xdr:rowOff>
    </xdr:from>
    <xdr:ext cx="405111" cy="259045"/>
    <xdr:sp macro="" textlink="">
      <xdr:nvSpPr>
        <xdr:cNvPr id="91" name="n_2mainValue有形固定資産減価償却率"/>
        <xdr:cNvSpPr txBox="1"/>
      </xdr:nvSpPr>
      <xdr:spPr>
        <a:xfrm>
          <a:off x="3086744" y="670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32614</xdr:rowOff>
    </xdr:from>
    <xdr:ext cx="405111" cy="259045"/>
    <xdr:sp macro="" textlink="">
      <xdr:nvSpPr>
        <xdr:cNvPr id="92" name="n_3mainValue有形固定資産減価償却率"/>
        <xdr:cNvSpPr txBox="1"/>
      </xdr:nvSpPr>
      <xdr:spPr>
        <a:xfrm>
          <a:off x="2324744" y="680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充当可能基金残高の増加により前年度に比し比率は下がったが、類似団体平均を上回る状況が続いている。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年度に完了した津波避難施設建設事業を主とした大規模事業に係る起債が主な要因となっている。平成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ヶ年度事業として実施している八積駅周辺環境整備事業及び交流センター建設事業に伴い、今後も上昇することが予測される。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1425</xdr:rowOff>
    </xdr:from>
    <xdr:to>
      <xdr:col>76</xdr:col>
      <xdr:colOff>73025</xdr:colOff>
      <xdr:row>30</xdr:row>
      <xdr:rowOff>103025</xdr:rowOff>
    </xdr:to>
    <xdr:sp macro="" textlink="">
      <xdr:nvSpPr>
        <xdr:cNvPr id="134" name="楕円 133"/>
        <xdr:cNvSpPr/>
      </xdr:nvSpPr>
      <xdr:spPr>
        <a:xfrm>
          <a:off x="14744700" y="59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24302</xdr:rowOff>
    </xdr:from>
    <xdr:ext cx="469744" cy="259045"/>
    <xdr:sp macro="" textlink="">
      <xdr:nvSpPr>
        <xdr:cNvPr id="135" name="債務償還比率該当値テキスト"/>
        <xdr:cNvSpPr txBox="1"/>
      </xdr:nvSpPr>
      <xdr:spPr>
        <a:xfrm>
          <a:off x="14846300" y="57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134853</xdr:rowOff>
    </xdr:from>
    <xdr:to>
      <xdr:col>72</xdr:col>
      <xdr:colOff>123825</xdr:colOff>
      <xdr:row>30</xdr:row>
      <xdr:rowOff>65003</xdr:rowOff>
    </xdr:to>
    <xdr:sp macro="" textlink="">
      <xdr:nvSpPr>
        <xdr:cNvPr id="136" name="楕円 135"/>
        <xdr:cNvSpPr/>
      </xdr:nvSpPr>
      <xdr:spPr>
        <a:xfrm>
          <a:off x="14033500" y="58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14203</xdr:rowOff>
    </xdr:from>
    <xdr:to>
      <xdr:col>76</xdr:col>
      <xdr:colOff>22225</xdr:colOff>
      <xdr:row>30</xdr:row>
      <xdr:rowOff>52225</xdr:rowOff>
    </xdr:to>
    <xdr:cxnSp macro="">
      <xdr:nvCxnSpPr>
        <xdr:cNvPr id="137" name="直線コネクタ 136"/>
        <xdr:cNvCxnSpPr/>
      </xdr:nvCxnSpPr>
      <xdr:spPr>
        <a:xfrm>
          <a:off x="14084300" y="5929228"/>
          <a:ext cx="7112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81530</xdr:rowOff>
    </xdr:from>
    <xdr:ext cx="469744" cy="259045"/>
    <xdr:sp macro="" textlink="">
      <xdr:nvSpPr>
        <xdr:cNvPr id="139" name="n_1mainValue債務償還比率"/>
        <xdr:cNvSpPr txBox="1"/>
      </xdr:nvSpPr>
      <xdr:spPr>
        <a:xfrm>
          <a:off x="13836727" y="565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道路】&#10;有形固定資産減価償却率該当値テキスト"/>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147320</xdr:rowOff>
    </xdr:from>
    <xdr:to>
      <xdr:col>20</xdr:col>
      <xdr:colOff>38100</xdr:colOff>
      <xdr:row>40</xdr:row>
      <xdr:rowOff>77470</xdr:rowOff>
    </xdr:to>
    <xdr:sp macro="" textlink="">
      <xdr:nvSpPr>
        <xdr:cNvPr id="73" name="楕円 72"/>
        <xdr:cNvSpPr/>
      </xdr:nvSpPr>
      <xdr:spPr>
        <a:xfrm>
          <a:off x="3746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26670</xdr:rowOff>
    </xdr:to>
    <xdr:cxnSp macro="">
      <xdr:nvCxnSpPr>
        <xdr:cNvPr id="74" name="直線コネクタ 73"/>
        <xdr:cNvCxnSpPr/>
      </xdr:nvCxnSpPr>
      <xdr:spPr>
        <a:xfrm flipV="1">
          <a:off x="3797300" y="6858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166370</xdr:rowOff>
    </xdr:from>
    <xdr:to>
      <xdr:col>15</xdr:col>
      <xdr:colOff>101600</xdr:colOff>
      <xdr:row>40</xdr:row>
      <xdr:rowOff>96520</xdr:rowOff>
    </xdr:to>
    <xdr:sp macro="" textlink="">
      <xdr:nvSpPr>
        <xdr:cNvPr id="75" name="楕円 74"/>
        <xdr:cNvSpPr/>
      </xdr:nvSpPr>
      <xdr:spPr>
        <a:xfrm>
          <a:off x="2857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26670</xdr:rowOff>
    </xdr:from>
    <xdr:to>
      <xdr:col>19</xdr:col>
      <xdr:colOff>177800</xdr:colOff>
      <xdr:row>40</xdr:row>
      <xdr:rowOff>45720</xdr:rowOff>
    </xdr:to>
    <xdr:cxnSp macro="">
      <xdr:nvCxnSpPr>
        <xdr:cNvPr id="76" name="直線コネクタ 75"/>
        <xdr:cNvCxnSpPr/>
      </xdr:nvCxnSpPr>
      <xdr:spPr>
        <a:xfrm flipV="1">
          <a:off x="2908300" y="6884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10160</xdr:rowOff>
    </xdr:from>
    <xdr:to>
      <xdr:col>10</xdr:col>
      <xdr:colOff>165100</xdr:colOff>
      <xdr:row>41</xdr:row>
      <xdr:rowOff>111760</xdr:rowOff>
    </xdr:to>
    <xdr:sp macro="" textlink="">
      <xdr:nvSpPr>
        <xdr:cNvPr id="77" name="楕円 76"/>
        <xdr:cNvSpPr/>
      </xdr:nvSpPr>
      <xdr:spPr>
        <a:xfrm>
          <a:off x="1968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45720</xdr:rowOff>
    </xdr:from>
    <xdr:to>
      <xdr:col>15</xdr:col>
      <xdr:colOff>50800</xdr:colOff>
      <xdr:row>41</xdr:row>
      <xdr:rowOff>60960</xdr:rowOff>
    </xdr:to>
    <xdr:cxnSp macro="">
      <xdr:nvCxnSpPr>
        <xdr:cNvPr id="78" name="直線コネクタ 77"/>
        <xdr:cNvCxnSpPr/>
      </xdr:nvCxnSpPr>
      <xdr:spPr>
        <a:xfrm flipV="1">
          <a:off x="2019300" y="690372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68597</xdr:rowOff>
    </xdr:from>
    <xdr:ext cx="405111" cy="259045"/>
    <xdr:sp macro="" textlink="">
      <xdr:nvSpPr>
        <xdr:cNvPr id="82" name="n_1mainValue【道路】&#10;有形固定資産減価償却率"/>
        <xdr:cNvSpPr txBox="1"/>
      </xdr:nvSpPr>
      <xdr:spPr>
        <a:xfrm>
          <a:off x="3582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87647</xdr:rowOff>
    </xdr:from>
    <xdr:ext cx="405111" cy="259045"/>
    <xdr:sp macro="" textlink="">
      <xdr:nvSpPr>
        <xdr:cNvPr id="83" name="n_2mainValue【道路】&#10;有形固定資産減価償却率"/>
        <xdr:cNvSpPr txBox="1"/>
      </xdr:nvSpPr>
      <xdr:spPr>
        <a:xfrm>
          <a:off x="2705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102887</xdr:rowOff>
    </xdr:from>
    <xdr:ext cx="405111" cy="259045"/>
    <xdr:sp macro="" textlink="">
      <xdr:nvSpPr>
        <xdr:cNvPr id="84" name="n_3mainValue【道路】&#10;有形固定資産減価償却率"/>
        <xdr:cNvSpPr txBox="1"/>
      </xdr:nvSpPr>
      <xdr:spPr>
        <a:xfrm>
          <a:off x="1816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80264</xdr:rowOff>
    </xdr:from>
    <xdr:to>
      <xdr:col>55</xdr:col>
      <xdr:colOff>50800</xdr:colOff>
      <xdr:row>39</xdr:row>
      <xdr:rowOff>10414</xdr:rowOff>
    </xdr:to>
    <xdr:sp macro="" textlink="">
      <xdr:nvSpPr>
        <xdr:cNvPr id="121" name="楕円 120"/>
        <xdr:cNvSpPr/>
      </xdr:nvSpPr>
      <xdr:spPr>
        <a:xfrm>
          <a:off x="10426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103141</xdr:rowOff>
    </xdr:from>
    <xdr:ext cx="534377" cy="259045"/>
    <xdr:sp macro="" textlink="">
      <xdr:nvSpPr>
        <xdr:cNvPr id="122" name="【道路】&#10;一人当たり延長該当値テキスト"/>
        <xdr:cNvSpPr txBox="1"/>
      </xdr:nvSpPr>
      <xdr:spPr>
        <a:xfrm>
          <a:off x="10515600" y="64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82504</xdr:rowOff>
    </xdr:from>
    <xdr:to>
      <xdr:col>50</xdr:col>
      <xdr:colOff>165100</xdr:colOff>
      <xdr:row>39</xdr:row>
      <xdr:rowOff>12654</xdr:rowOff>
    </xdr:to>
    <xdr:sp macro="" textlink="">
      <xdr:nvSpPr>
        <xdr:cNvPr id="123" name="楕円 122"/>
        <xdr:cNvSpPr/>
      </xdr:nvSpPr>
      <xdr:spPr>
        <a:xfrm>
          <a:off x="9588500" y="65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131064</xdr:rowOff>
    </xdr:from>
    <xdr:to>
      <xdr:col>55</xdr:col>
      <xdr:colOff>0</xdr:colOff>
      <xdr:row>38</xdr:row>
      <xdr:rowOff>133304</xdr:rowOff>
    </xdr:to>
    <xdr:cxnSp macro="">
      <xdr:nvCxnSpPr>
        <xdr:cNvPr id="124" name="直線コネクタ 123"/>
        <xdr:cNvCxnSpPr/>
      </xdr:nvCxnSpPr>
      <xdr:spPr>
        <a:xfrm flipV="1">
          <a:off x="9639300" y="664616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84516</xdr:rowOff>
    </xdr:from>
    <xdr:to>
      <xdr:col>46</xdr:col>
      <xdr:colOff>38100</xdr:colOff>
      <xdr:row>39</xdr:row>
      <xdr:rowOff>14666</xdr:rowOff>
    </xdr:to>
    <xdr:sp macro="" textlink="">
      <xdr:nvSpPr>
        <xdr:cNvPr id="125" name="楕円 124"/>
        <xdr:cNvSpPr/>
      </xdr:nvSpPr>
      <xdr:spPr>
        <a:xfrm>
          <a:off x="8699500" y="65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133304</xdr:rowOff>
    </xdr:from>
    <xdr:to>
      <xdr:col>50</xdr:col>
      <xdr:colOff>114300</xdr:colOff>
      <xdr:row>38</xdr:row>
      <xdr:rowOff>135316</xdr:rowOff>
    </xdr:to>
    <xdr:cxnSp macro="">
      <xdr:nvCxnSpPr>
        <xdr:cNvPr id="126" name="直線コネクタ 125"/>
        <xdr:cNvCxnSpPr/>
      </xdr:nvCxnSpPr>
      <xdr:spPr>
        <a:xfrm flipV="1">
          <a:off x="8750300" y="664840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86756</xdr:rowOff>
    </xdr:from>
    <xdr:to>
      <xdr:col>41</xdr:col>
      <xdr:colOff>101600</xdr:colOff>
      <xdr:row>39</xdr:row>
      <xdr:rowOff>16906</xdr:rowOff>
    </xdr:to>
    <xdr:sp macro="" textlink="">
      <xdr:nvSpPr>
        <xdr:cNvPr id="127" name="楕円 126"/>
        <xdr:cNvSpPr/>
      </xdr:nvSpPr>
      <xdr:spPr>
        <a:xfrm>
          <a:off x="7810500" y="66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135316</xdr:rowOff>
    </xdr:from>
    <xdr:to>
      <xdr:col>45</xdr:col>
      <xdr:colOff>177800</xdr:colOff>
      <xdr:row>38</xdr:row>
      <xdr:rowOff>137556</xdr:rowOff>
    </xdr:to>
    <xdr:cxnSp macro="">
      <xdr:nvCxnSpPr>
        <xdr:cNvPr id="128" name="直線コネクタ 127"/>
        <xdr:cNvCxnSpPr/>
      </xdr:nvCxnSpPr>
      <xdr:spPr>
        <a:xfrm flipV="1">
          <a:off x="7861300" y="665041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29181</xdr:rowOff>
    </xdr:from>
    <xdr:ext cx="534377" cy="259045"/>
    <xdr:sp macro="" textlink="">
      <xdr:nvSpPr>
        <xdr:cNvPr id="132" name="n_1mainValue【道路】&#10;一人当たり延長"/>
        <xdr:cNvSpPr txBox="1"/>
      </xdr:nvSpPr>
      <xdr:spPr>
        <a:xfrm>
          <a:off x="9359411" y="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31193</xdr:rowOff>
    </xdr:from>
    <xdr:ext cx="534377" cy="259045"/>
    <xdr:sp macro="" textlink="">
      <xdr:nvSpPr>
        <xdr:cNvPr id="133" name="n_2mainValue【道路】&#10;一人当たり延長"/>
        <xdr:cNvSpPr txBox="1"/>
      </xdr:nvSpPr>
      <xdr:spPr>
        <a:xfrm>
          <a:off x="8483111" y="63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33433</xdr:rowOff>
    </xdr:from>
    <xdr:ext cx="534377" cy="259045"/>
    <xdr:sp macro="" textlink="">
      <xdr:nvSpPr>
        <xdr:cNvPr id="134" name="n_3mainValue【道路】&#10;一人当たり延長"/>
        <xdr:cNvSpPr txBox="1"/>
      </xdr:nvSpPr>
      <xdr:spPr>
        <a:xfrm>
          <a:off x="7594111" y="637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74" name="楕円 173"/>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75" name="【橋りょう・トンネ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76" name="楕円 175"/>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68580</xdr:rowOff>
    </xdr:to>
    <xdr:cxnSp macro="">
      <xdr:nvCxnSpPr>
        <xdr:cNvPr id="177" name="直線コネクタ 176"/>
        <xdr:cNvCxnSpPr/>
      </xdr:nvCxnSpPr>
      <xdr:spPr>
        <a:xfrm flipV="1">
          <a:off x="3797300" y="101631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178" name="楕円 177"/>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95250</xdr:rowOff>
    </xdr:to>
    <xdr:cxnSp macro="">
      <xdr:nvCxnSpPr>
        <xdr:cNvPr id="179" name="直線コネクタ 178"/>
        <xdr:cNvCxnSpPr/>
      </xdr:nvCxnSpPr>
      <xdr:spPr>
        <a:xfrm flipV="1">
          <a:off x="2908300" y="1018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80" name="楕円 179"/>
        <xdr:cNvSpPr/>
      </xdr:nvSpPr>
      <xdr:spPr>
        <a:xfrm>
          <a:off x="196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95250</xdr:rowOff>
    </xdr:from>
    <xdr:to>
      <xdr:col>15</xdr:col>
      <xdr:colOff>50800</xdr:colOff>
      <xdr:row>59</xdr:row>
      <xdr:rowOff>142875</xdr:rowOff>
    </xdr:to>
    <xdr:cxnSp macro="">
      <xdr:nvCxnSpPr>
        <xdr:cNvPr id="181" name="直線コネクタ 180"/>
        <xdr:cNvCxnSpPr/>
      </xdr:nvCxnSpPr>
      <xdr:spPr>
        <a:xfrm flipV="1">
          <a:off x="2019300" y="10210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85" name="n_1mainValue【橋りょう・トンネ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186" name="n_2mainValue【橋りょう・トンネル】&#10;有形固定資産減価償却率"/>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38752</xdr:rowOff>
    </xdr:from>
    <xdr:ext cx="405111" cy="259045"/>
    <xdr:sp macro="" textlink="">
      <xdr:nvSpPr>
        <xdr:cNvPr id="187" name="n_3mainValue【橋りょう・トンネル】&#10;有形固定資産減価償却率"/>
        <xdr:cNvSpPr txBox="1"/>
      </xdr:nvSpPr>
      <xdr:spPr>
        <a:xfrm>
          <a:off x="1816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128557</xdr:rowOff>
    </xdr:from>
    <xdr:to>
      <xdr:col>55</xdr:col>
      <xdr:colOff>50800</xdr:colOff>
      <xdr:row>62</xdr:row>
      <xdr:rowOff>58707</xdr:rowOff>
    </xdr:to>
    <xdr:sp macro="" textlink="">
      <xdr:nvSpPr>
        <xdr:cNvPr id="226" name="楕円 225"/>
        <xdr:cNvSpPr/>
      </xdr:nvSpPr>
      <xdr:spPr>
        <a:xfrm>
          <a:off x="10426700" y="10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151434</xdr:rowOff>
    </xdr:from>
    <xdr:ext cx="599010" cy="259045"/>
    <xdr:sp macro="" textlink="">
      <xdr:nvSpPr>
        <xdr:cNvPr id="227" name="【橋りょう・トンネル】&#10;一人当たり有形固定資産（償却資産）額該当値テキスト"/>
        <xdr:cNvSpPr txBox="1"/>
      </xdr:nvSpPr>
      <xdr:spPr>
        <a:xfrm>
          <a:off x="10515600" y="1043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136784</xdr:rowOff>
    </xdr:from>
    <xdr:to>
      <xdr:col>50</xdr:col>
      <xdr:colOff>165100</xdr:colOff>
      <xdr:row>62</xdr:row>
      <xdr:rowOff>66934</xdr:rowOff>
    </xdr:to>
    <xdr:sp macro="" textlink="">
      <xdr:nvSpPr>
        <xdr:cNvPr id="228" name="楕円 227"/>
        <xdr:cNvSpPr/>
      </xdr:nvSpPr>
      <xdr:spPr>
        <a:xfrm>
          <a:off x="9588500" y="105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7907</xdr:rowOff>
    </xdr:from>
    <xdr:to>
      <xdr:col>55</xdr:col>
      <xdr:colOff>0</xdr:colOff>
      <xdr:row>62</xdr:row>
      <xdr:rowOff>16134</xdr:rowOff>
    </xdr:to>
    <xdr:cxnSp macro="">
      <xdr:nvCxnSpPr>
        <xdr:cNvPr id="229" name="直線コネクタ 228"/>
        <xdr:cNvCxnSpPr/>
      </xdr:nvCxnSpPr>
      <xdr:spPr>
        <a:xfrm flipV="1">
          <a:off x="9639300" y="10637807"/>
          <a:ext cx="8382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143273</xdr:rowOff>
    </xdr:from>
    <xdr:to>
      <xdr:col>46</xdr:col>
      <xdr:colOff>38100</xdr:colOff>
      <xdr:row>62</xdr:row>
      <xdr:rowOff>73423</xdr:rowOff>
    </xdr:to>
    <xdr:sp macro="" textlink="">
      <xdr:nvSpPr>
        <xdr:cNvPr id="230" name="楕円 229"/>
        <xdr:cNvSpPr/>
      </xdr:nvSpPr>
      <xdr:spPr>
        <a:xfrm>
          <a:off x="8699500" y="106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16134</xdr:rowOff>
    </xdr:from>
    <xdr:to>
      <xdr:col>50</xdr:col>
      <xdr:colOff>114300</xdr:colOff>
      <xdr:row>62</xdr:row>
      <xdr:rowOff>22623</xdr:rowOff>
    </xdr:to>
    <xdr:cxnSp macro="">
      <xdr:nvCxnSpPr>
        <xdr:cNvPr id="231" name="直線コネクタ 230"/>
        <xdr:cNvCxnSpPr/>
      </xdr:nvCxnSpPr>
      <xdr:spPr>
        <a:xfrm flipV="1">
          <a:off x="8750300" y="10646034"/>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137182</xdr:rowOff>
    </xdr:from>
    <xdr:to>
      <xdr:col>41</xdr:col>
      <xdr:colOff>101600</xdr:colOff>
      <xdr:row>62</xdr:row>
      <xdr:rowOff>67332</xdr:rowOff>
    </xdr:to>
    <xdr:sp macro="" textlink="">
      <xdr:nvSpPr>
        <xdr:cNvPr id="232" name="楕円 231"/>
        <xdr:cNvSpPr/>
      </xdr:nvSpPr>
      <xdr:spPr>
        <a:xfrm>
          <a:off x="7810500" y="105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16532</xdr:rowOff>
    </xdr:from>
    <xdr:to>
      <xdr:col>45</xdr:col>
      <xdr:colOff>177800</xdr:colOff>
      <xdr:row>62</xdr:row>
      <xdr:rowOff>22623</xdr:rowOff>
    </xdr:to>
    <xdr:cxnSp macro="">
      <xdr:nvCxnSpPr>
        <xdr:cNvPr id="233" name="直線コネクタ 232"/>
        <xdr:cNvCxnSpPr/>
      </xdr:nvCxnSpPr>
      <xdr:spPr>
        <a:xfrm>
          <a:off x="7861300" y="10646432"/>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83461</xdr:rowOff>
    </xdr:from>
    <xdr:ext cx="599010" cy="259045"/>
    <xdr:sp macro="" textlink="">
      <xdr:nvSpPr>
        <xdr:cNvPr id="237" name="n_1mainValue【橋りょう・トンネル】&#10;一人当たり有形固定資産（償却資産）額"/>
        <xdr:cNvSpPr txBox="1"/>
      </xdr:nvSpPr>
      <xdr:spPr>
        <a:xfrm>
          <a:off x="9327095" y="103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89950</xdr:rowOff>
    </xdr:from>
    <xdr:ext cx="599010" cy="259045"/>
    <xdr:sp macro="" textlink="">
      <xdr:nvSpPr>
        <xdr:cNvPr id="238" name="n_2mainValue【橋りょう・トンネル】&#10;一人当たり有形固定資産（償却資産）額"/>
        <xdr:cNvSpPr txBox="1"/>
      </xdr:nvSpPr>
      <xdr:spPr>
        <a:xfrm>
          <a:off x="8450795" y="1037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83859</xdr:rowOff>
    </xdr:from>
    <xdr:ext cx="599010" cy="259045"/>
    <xdr:sp macro="" textlink="">
      <xdr:nvSpPr>
        <xdr:cNvPr id="239" name="n_3mainValue【橋りょう・トンネル】&#10;一人当たり有形固定資産（償却資産）額"/>
        <xdr:cNvSpPr txBox="1"/>
      </xdr:nvSpPr>
      <xdr:spPr>
        <a:xfrm>
          <a:off x="7561795" y="103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9" name="楕円 278"/>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0"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1" name="楕円 280"/>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2" name="直線コネクタ 281"/>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3" name="楕円 282"/>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4" name="直線コネクタ 283"/>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5" name="楕円 284"/>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86" name="直線コネクタ 285"/>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0"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1"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2"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31" name="楕円 330"/>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32"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333" name="楕円 332"/>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93726</xdr:rowOff>
    </xdr:to>
    <xdr:cxnSp macro="">
      <xdr:nvCxnSpPr>
        <xdr:cNvPr id="334" name="直線コネクタ 333"/>
        <xdr:cNvCxnSpPr/>
      </xdr:nvCxnSpPr>
      <xdr:spPr>
        <a:xfrm>
          <a:off x="9639300" y="14838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43307</xdr:rowOff>
    </xdr:from>
    <xdr:to>
      <xdr:col>46</xdr:col>
      <xdr:colOff>38100</xdr:colOff>
      <xdr:row>86</xdr:row>
      <xdr:rowOff>144907</xdr:rowOff>
    </xdr:to>
    <xdr:sp macro="" textlink="">
      <xdr:nvSpPr>
        <xdr:cNvPr id="335" name="楕円 334"/>
        <xdr:cNvSpPr/>
      </xdr:nvSpPr>
      <xdr:spPr>
        <a:xfrm>
          <a:off x="8699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93726</xdr:rowOff>
    </xdr:from>
    <xdr:to>
      <xdr:col>50</xdr:col>
      <xdr:colOff>114300</xdr:colOff>
      <xdr:row>86</xdr:row>
      <xdr:rowOff>94107</xdr:rowOff>
    </xdr:to>
    <xdr:cxnSp macro="">
      <xdr:nvCxnSpPr>
        <xdr:cNvPr id="336" name="直線コネクタ 335"/>
        <xdr:cNvCxnSpPr/>
      </xdr:nvCxnSpPr>
      <xdr:spPr>
        <a:xfrm flipV="1">
          <a:off x="8750300" y="148384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43307</xdr:rowOff>
    </xdr:from>
    <xdr:to>
      <xdr:col>41</xdr:col>
      <xdr:colOff>101600</xdr:colOff>
      <xdr:row>86</xdr:row>
      <xdr:rowOff>144907</xdr:rowOff>
    </xdr:to>
    <xdr:sp macro="" textlink="">
      <xdr:nvSpPr>
        <xdr:cNvPr id="337" name="楕円 336"/>
        <xdr:cNvSpPr/>
      </xdr:nvSpPr>
      <xdr:spPr>
        <a:xfrm>
          <a:off x="7810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94107</xdr:rowOff>
    </xdr:from>
    <xdr:to>
      <xdr:col>45</xdr:col>
      <xdr:colOff>177800</xdr:colOff>
      <xdr:row>86</xdr:row>
      <xdr:rowOff>94107</xdr:rowOff>
    </xdr:to>
    <xdr:cxnSp macro="">
      <xdr:nvCxnSpPr>
        <xdr:cNvPr id="338" name="直線コネクタ 337"/>
        <xdr:cNvCxnSpPr/>
      </xdr:nvCxnSpPr>
      <xdr:spPr>
        <a:xfrm>
          <a:off x="7861300" y="14838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342"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136034</xdr:rowOff>
    </xdr:from>
    <xdr:ext cx="469744" cy="259045"/>
    <xdr:sp macro="" textlink="">
      <xdr:nvSpPr>
        <xdr:cNvPr id="343" name="n_2mainValue【公営住宅】&#10;一人当たり面積"/>
        <xdr:cNvSpPr txBox="1"/>
      </xdr:nvSpPr>
      <xdr:spPr>
        <a:xfrm>
          <a:off x="85154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136034</xdr:rowOff>
    </xdr:from>
    <xdr:ext cx="469744" cy="259045"/>
    <xdr:sp macro="" textlink="">
      <xdr:nvSpPr>
        <xdr:cNvPr id="344" name="n_3mainValue【公営住宅】&#10;一人当たり面積"/>
        <xdr:cNvSpPr txBox="1"/>
      </xdr:nvSpPr>
      <xdr:spPr>
        <a:xfrm>
          <a:off x="76264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00" name="楕円 399"/>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134002</xdr:rowOff>
    </xdr:from>
    <xdr:ext cx="405111" cy="259045"/>
    <xdr:sp macro="" textlink="">
      <xdr:nvSpPr>
        <xdr:cNvPr id="401" name="【認定こども園・幼稚園・保育所】&#10;有形固定資産減価償却率該当値テキスト"/>
        <xdr:cNvSpPr txBox="1"/>
      </xdr:nvSpPr>
      <xdr:spPr>
        <a:xfrm>
          <a:off x="16357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02" name="楕円 401"/>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40005</xdr:rowOff>
    </xdr:to>
    <xdr:cxnSp macro="">
      <xdr:nvCxnSpPr>
        <xdr:cNvPr id="403" name="直線コネクタ 402"/>
        <xdr:cNvCxnSpPr/>
      </xdr:nvCxnSpPr>
      <xdr:spPr>
        <a:xfrm flipV="1">
          <a:off x="15481300" y="6505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404" name="楕円 403"/>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89535</xdr:rowOff>
    </xdr:to>
    <xdr:cxnSp macro="">
      <xdr:nvCxnSpPr>
        <xdr:cNvPr id="405" name="直線コネクタ 404"/>
        <xdr:cNvCxnSpPr/>
      </xdr:nvCxnSpPr>
      <xdr:spPr>
        <a:xfrm flipV="1">
          <a:off x="14592300" y="6555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06" name="楕円 405"/>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39</xdr:row>
      <xdr:rowOff>76200</xdr:rowOff>
    </xdr:to>
    <xdr:cxnSp macro="">
      <xdr:nvCxnSpPr>
        <xdr:cNvPr id="407" name="直線コネクタ 406"/>
        <xdr:cNvCxnSpPr/>
      </xdr:nvCxnSpPr>
      <xdr:spPr>
        <a:xfrm flipV="1">
          <a:off x="13703300" y="660463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107332</xdr:rowOff>
    </xdr:from>
    <xdr:ext cx="405111" cy="259045"/>
    <xdr:sp macro="" textlink="">
      <xdr:nvSpPr>
        <xdr:cNvPr id="411" name="n_1mainValue【認定こども園・幼稚園・保育所】&#10;有形固定資産減価償却率"/>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131462</xdr:rowOff>
    </xdr:from>
    <xdr:ext cx="405111" cy="259045"/>
    <xdr:sp macro="" textlink="">
      <xdr:nvSpPr>
        <xdr:cNvPr id="412" name="n_2mainValue【認定こども園・幼稚園・保育所】&#10;有形固定資産減価償却率"/>
        <xdr:cNvSpPr txBox="1"/>
      </xdr:nvSpPr>
      <xdr:spPr>
        <a:xfrm>
          <a:off x="14389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13" name="n_3mainValue【認定こども園・幼稚園・保育所】&#10;有形固定資産減価償却率"/>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44"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80917</xdr:rowOff>
    </xdr:from>
    <xdr:to>
      <xdr:col>116</xdr:col>
      <xdr:colOff>114300</xdr:colOff>
      <xdr:row>39</xdr:row>
      <xdr:rowOff>11067</xdr:rowOff>
    </xdr:to>
    <xdr:sp macro="" textlink="">
      <xdr:nvSpPr>
        <xdr:cNvPr id="454" name="楕円 453"/>
        <xdr:cNvSpPr/>
      </xdr:nvSpPr>
      <xdr:spPr>
        <a:xfrm>
          <a:off x="22110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59344</xdr:rowOff>
    </xdr:from>
    <xdr:ext cx="469744" cy="259045"/>
    <xdr:sp macro="" textlink="">
      <xdr:nvSpPr>
        <xdr:cNvPr id="455" name="【認定こども園・幼稚園・保育所】&#10;一人当たり面積該当値テキスト"/>
        <xdr:cNvSpPr txBox="1"/>
      </xdr:nvSpPr>
      <xdr:spPr>
        <a:xfrm>
          <a:off x="22199600" y="6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84183</xdr:rowOff>
    </xdr:from>
    <xdr:to>
      <xdr:col>112</xdr:col>
      <xdr:colOff>38100</xdr:colOff>
      <xdr:row>39</xdr:row>
      <xdr:rowOff>14333</xdr:rowOff>
    </xdr:to>
    <xdr:sp macro="" textlink="">
      <xdr:nvSpPr>
        <xdr:cNvPr id="456" name="楕円 455"/>
        <xdr:cNvSpPr/>
      </xdr:nvSpPr>
      <xdr:spPr>
        <a:xfrm>
          <a:off x="21272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131717</xdr:rowOff>
    </xdr:from>
    <xdr:to>
      <xdr:col>116</xdr:col>
      <xdr:colOff>63500</xdr:colOff>
      <xdr:row>38</xdr:row>
      <xdr:rowOff>134983</xdr:rowOff>
    </xdr:to>
    <xdr:cxnSp macro="">
      <xdr:nvCxnSpPr>
        <xdr:cNvPr id="457" name="直線コネクタ 456"/>
        <xdr:cNvCxnSpPr/>
      </xdr:nvCxnSpPr>
      <xdr:spPr>
        <a:xfrm flipV="1">
          <a:off x="21323300" y="66468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58" name="楕円 457"/>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134983</xdr:rowOff>
    </xdr:from>
    <xdr:to>
      <xdr:col>111</xdr:col>
      <xdr:colOff>177800</xdr:colOff>
      <xdr:row>38</xdr:row>
      <xdr:rowOff>144780</xdr:rowOff>
    </xdr:to>
    <xdr:cxnSp macro="">
      <xdr:nvCxnSpPr>
        <xdr:cNvPr id="459" name="直線コネクタ 458"/>
        <xdr:cNvCxnSpPr/>
      </xdr:nvCxnSpPr>
      <xdr:spPr>
        <a:xfrm flipV="1">
          <a:off x="20434300" y="66500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60" name="楕円 459"/>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144780</xdr:rowOff>
    </xdr:to>
    <xdr:cxnSp macro="">
      <xdr:nvCxnSpPr>
        <xdr:cNvPr id="461" name="直線コネクタ 460"/>
        <xdr:cNvCxnSpPr/>
      </xdr:nvCxnSpPr>
      <xdr:spPr>
        <a:xfrm>
          <a:off x="19545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62"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63"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5460</xdr:rowOff>
    </xdr:from>
    <xdr:ext cx="469744" cy="259045"/>
    <xdr:sp macro="" textlink="">
      <xdr:nvSpPr>
        <xdr:cNvPr id="465" name="n_1mainValue【認定こども園・幼稚園・保育所】&#10;一人当たり面積"/>
        <xdr:cNvSpPr txBox="1"/>
      </xdr:nvSpPr>
      <xdr:spPr>
        <a:xfrm>
          <a:off x="21075727" y="66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66" name="n_2main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467" name="n_3main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8"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08" name="楕円 507"/>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166024</xdr:rowOff>
    </xdr:from>
    <xdr:ext cx="405111" cy="259045"/>
    <xdr:sp macro="" textlink="">
      <xdr:nvSpPr>
        <xdr:cNvPr id="509" name="【学校施設】&#10;有形固定資産減価償却率該当値テキスト"/>
        <xdr:cNvSpPr txBox="1"/>
      </xdr:nvSpPr>
      <xdr:spPr>
        <a:xfrm>
          <a:off x="16357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10" name="楕円 509"/>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104503</xdr:rowOff>
    </xdr:to>
    <xdr:cxnSp macro="">
      <xdr:nvCxnSpPr>
        <xdr:cNvPr id="511" name="直線コネクタ 510"/>
        <xdr:cNvCxnSpPr/>
      </xdr:nvCxnSpPr>
      <xdr:spPr>
        <a:xfrm flipV="1">
          <a:off x="15481300" y="1018249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512" name="楕円 511"/>
        <xdr:cNvSpPr/>
      </xdr:nvSpPr>
      <xdr:spPr>
        <a:xfrm>
          <a:off x="14541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104503</xdr:rowOff>
    </xdr:from>
    <xdr:to>
      <xdr:col>81</xdr:col>
      <xdr:colOff>50800</xdr:colOff>
      <xdr:row>59</xdr:row>
      <xdr:rowOff>140426</xdr:rowOff>
    </xdr:to>
    <xdr:cxnSp macro="">
      <xdr:nvCxnSpPr>
        <xdr:cNvPr id="513" name="直線コネクタ 512"/>
        <xdr:cNvCxnSpPr/>
      </xdr:nvCxnSpPr>
      <xdr:spPr>
        <a:xfrm flipV="1">
          <a:off x="14592300" y="102200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48804</xdr:rowOff>
    </xdr:from>
    <xdr:to>
      <xdr:col>72</xdr:col>
      <xdr:colOff>38100</xdr:colOff>
      <xdr:row>60</xdr:row>
      <xdr:rowOff>150404</xdr:rowOff>
    </xdr:to>
    <xdr:sp macro="" textlink="">
      <xdr:nvSpPr>
        <xdr:cNvPr id="514" name="楕円 513"/>
        <xdr:cNvSpPr/>
      </xdr:nvSpPr>
      <xdr:spPr>
        <a:xfrm>
          <a:off x="13652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140426</xdr:rowOff>
    </xdr:from>
    <xdr:to>
      <xdr:col>76</xdr:col>
      <xdr:colOff>114300</xdr:colOff>
      <xdr:row>60</xdr:row>
      <xdr:rowOff>99604</xdr:rowOff>
    </xdr:to>
    <xdr:cxnSp macro="">
      <xdr:nvCxnSpPr>
        <xdr:cNvPr id="515" name="直線コネクタ 514"/>
        <xdr:cNvCxnSpPr/>
      </xdr:nvCxnSpPr>
      <xdr:spPr>
        <a:xfrm flipV="1">
          <a:off x="13703300" y="1025597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16"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146430</xdr:rowOff>
    </xdr:from>
    <xdr:ext cx="405111" cy="259045"/>
    <xdr:sp macro="" textlink="">
      <xdr:nvSpPr>
        <xdr:cNvPr id="519" name="n_1mainValue【学校施設】&#10;有形固定資産減価償却率"/>
        <xdr:cNvSpPr txBox="1"/>
      </xdr:nvSpPr>
      <xdr:spPr>
        <a:xfrm>
          <a:off x="15266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10903</xdr:rowOff>
    </xdr:from>
    <xdr:ext cx="405111" cy="259045"/>
    <xdr:sp macro="" textlink="">
      <xdr:nvSpPr>
        <xdr:cNvPr id="520" name="n_2mainValue【学校施設】&#10;有形固定資産減価償却率"/>
        <xdr:cNvSpPr txBox="1"/>
      </xdr:nvSpPr>
      <xdr:spPr>
        <a:xfrm>
          <a:off x="14389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141531</xdr:rowOff>
    </xdr:from>
    <xdr:ext cx="405111" cy="259045"/>
    <xdr:sp macro="" textlink="">
      <xdr:nvSpPr>
        <xdr:cNvPr id="521" name="n_3mainValue【学校施設】&#10;有形固定資産減価償却率"/>
        <xdr:cNvSpPr txBox="1"/>
      </xdr:nvSpPr>
      <xdr:spPr>
        <a:xfrm>
          <a:off x="13500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51"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159131</xdr:rowOff>
    </xdr:from>
    <xdr:to>
      <xdr:col>116</xdr:col>
      <xdr:colOff>114300</xdr:colOff>
      <xdr:row>63</xdr:row>
      <xdr:rowOff>89281</xdr:rowOff>
    </xdr:to>
    <xdr:sp macro="" textlink="">
      <xdr:nvSpPr>
        <xdr:cNvPr id="561" name="楕円 560"/>
        <xdr:cNvSpPr/>
      </xdr:nvSpPr>
      <xdr:spPr>
        <a:xfrm>
          <a:off x="221107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137558</xdr:rowOff>
    </xdr:from>
    <xdr:ext cx="469744" cy="259045"/>
    <xdr:sp macro="" textlink="">
      <xdr:nvSpPr>
        <xdr:cNvPr id="562" name="【学校施設】&#10;一人当たり面積該当値テキスト"/>
        <xdr:cNvSpPr txBox="1"/>
      </xdr:nvSpPr>
      <xdr:spPr>
        <a:xfrm>
          <a:off x="22199600" y="1076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161417</xdr:rowOff>
    </xdr:from>
    <xdr:to>
      <xdr:col>112</xdr:col>
      <xdr:colOff>38100</xdr:colOff>
      <xdr:row>63</xdr:row>
      <xdr:rowOff>91567</xdr:rowOff>
    </xdr:to>
    <xdr:sp macro="" textlink="">
      <xdr:nvSpPr>
        <xdr:cNvPr id="563" name="楕円 562"/>
        <xdr:cNvSpPr/>
      </xdr:nvSpPr>
      <xdr:spPr>
        <a:xfrm>
          <a:off x="21272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38481</xdr:rowOff>
    </xdr:from>
    <xdr:to>
      <xdr:col>116</xdr:col>
      <xdr:colOff>63500</xdr:colOff>
      <xdr:row>63</xdr:row>
      <xdr:rowOff>40767</xdr:rowOff>
    </xdr:to>
    <xdr:cxnSp macro="">
      <xdr:nvCxnSpPr>
        <xdr:cNvPr id="564" name="直線コネクタ 563"/>
        <xdr:cNvCxnSpPr/>
      </xdr:nvCxnSpPr>
      <xdr:spPr>
        <a:xfrm flipV="1">
          <a:off x="21323300" y="1083983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565" name="楕円 564"/>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40767</xdr:rowOff>
    </xdr:from>
    <xdr:to>
      <xdr:col>111</xdr:col>
      <xdr:colOff>177800</xdr:colOff>
      <xdr:row>63</xdr:row>
      <xdr:rowOff>48006</xdr:rowOff>
    </xdr:to>
    <xdr:cxnSp macro="">
      <xdr:nvCxnSpPr>
        <xdr:cNvPr id="566" name="直線コネクタ 565"/>
        <xdr:cNvCxnSpPr/>
      </xdr:nvCxnSpPr>
      <xdr:spPr>
        <a:xfrm flipV="1">
          <a:off x="20434300" y="108421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567" name="楕円 566"/>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50292</xdr:rowOff>
    </xdr:to>
    <xdr:cxnSp macro="">
      <xdr:nvCxnSpPr>
        <xdr:cNvPr id="568" name="直線コネクタ 567"/>
        <xdr:cNvCxnSpPr/>
      </xdr:nvCxnSpPr>
      <xdr:spPr>
        <a:xfrm flipV="1">
          <a:off x="19545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69"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70"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82694</xdr:rowOff>
    </xdr:from>
    <xdr:ext cx="469744" cy="259045"/>
    <xdr:sp macro="" textlink="">
      <xdr:nvSpPr>
        <xdr:cNvPr id="572" name="n_1mainValue【学校施設】&#10;一人当たり面積"/>
        <xdr:cNvSpPr txBox="1"/>
      </xdr:nvSpPr>
      <xdr:spPr>
        <a:xfrm>
          <a:off x="210757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3" name="n_2main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574" name="n_3mainValue【学校施設】&#10;一人当たり面積"/>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23768</xdr:rowOff>
    </xdr:from>
    <xdr:to>
      <xdr:col>85</xdr:col>
      <xdr:colOff>177800</xdr:colOff>
      <xdr:row>100</xdr:row>
      <xdr:rowOff>125368</xdr:rowOff>
    </xdr:to>
    <xdr:sp macro="" textlink="">
      <xdr:nvSpPr>
        <xdr:cNvPr id="631" name="楕円 630"/>
        <xdr:cNvSpPr/>
      </xdr:nvSpPr>
      <xdr:spPr>
        <a:xfrm>
          <a:off x="16268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46645</xdr:rowOff>
    </xdr:from>
    <xdr:ext cx="405111" cy="259045"/>
    <xdr:sp macro="" textlink="">
      <xdr:nvSpPr>
        <xdr:cNvPr id="632" name="【公民館】&#10;有形固定資産減価償却率該当値テキスト"/>
        <xdr:cNvSpPr txBox="1"/>
      </xdr:nvSpPr>
      <xdr:spPr>
        <a:xfrm>
          <a:off x="16357600" y="1702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633" name="楕円 632"/>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74568</xdr:rowOff>
    </xdr:from>
    <xdr:to>
      <xdr:col>85</xdr:col>
      <xdr:colOff>127000</xdr:colOff>
      <xdr:row>100</xdr:row>
      <xdr:rowOff>108857</xdr:rowOff>
    </xdr:to>
    <xdr:cxnSp macro="">
      <xdr:nvCxnSpPr>
        <xdr:cNvPr id="634" name="直線コネクタ 633"/>
        <xdr:cNvCxnSpPr/>
      </xdr:nvCxnSpPr>
      <xdr:spPr>
        <a:xfrm flipV="1">
          <a:off x="15481300" y="172195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92348</xdr:rowOff>
    </xdr:from>
    <xdr:to>
      <xdr:col>76</xdr:col>
      <xdr:colOff>165100</xdr:colOff>
      <xdr:row>101</xdr:row>
      <xdr:rowOff>22498</xdr:rowOff>
    </xdr:to>
    <xdr:sp macro="" textlink="">
      <xdr:nvSpPr>
        <xdr:cNvPr id="635" name="楕円 634"/>
        <xdr:cNvSpPr/>
      </xdr:nvSpPr>
      <xdr:spPr>
        <a:xfrm>
          <a:off x="14541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143148</xdr:rowOff>
    </xdr:to>
    <xdr:cxnSp macro="">
      <xdr:nvCxnSpPr>
        <xdr:cNvPr id="636" name="直線コネクタ 635"/>
        <xdr:cNvCxnSpPr/>
      </xdr:nvCxnSpPr>
      <xdr:spPr>
        <a:xfrm flipV="1">
          <a:off x="14592300" y="172538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58057</xdr:rowOff>
    </xdr:from>
    <xdr:to>
      <xdr:col>72</xdr:col>
      <xdr:colOff>38100</xdr:colOff>
      <xdr:row>102</xdr:row>
      <xdr:rowOff>159657</xdr:rowOff>
    </xdr:to>
    <xdr:sp macro="" textlink="">
      <xdr:nvSpPr>
        <xdr:cNvPr id="637" name="楕円 636"/>
        <xdr:cNvSpPr/>
      </xdr:nvSpPr>
      <xdr:spPr>
        <a:xfrm>
          <a:off x="13652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143148</xdr:rowOff>
    </xdr:from>
    <xdr:to>
      <xdr:col>76</xdr:col>
      <xdr:colOff>114300</xdr:colOff>
      <xdr:row>102</xdr:row>
      <xdr:rowOff>108857</xdr:rowOff>
    </xdr:to>
    <xdr:cxnSp macro="">
      <xdr:nvCxnSpPr>
        <xdr:cNvPr id="638" name="直線コネクタ 637"/>
        <xdr:cNvCxnSpPr/>
      </xdr:nvCxnSpPr>
      <xdr:spPr>
        <a:xfrm flipV="1">
          <a:off x="13703300" y="17288148"/>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641"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642" name="n_1mainValue【公民館】&#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39025</xdr:rowOff>
    </xdr:from>
    <xdr:ext cx="405111" cy="259045"/>
    <xdr:sp macro="" textlink="">
      <xdr:nvSpPr>
        <xdr:cNvPr id="643" name="n_2mainValue【公民館】&#10;有形固定資産減価償却率"/>
        <xdr:cNvSpPr txBox="1"/>
      </xdr:nvSpPr>
      <xdr:spPr>
        <a:xfrm>
          <a:off x="14389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4734</xdr:rowOff>
    </xdr:from>
    <xdr:ext cx="405111" cy="259045"/>
    <xdr:sp macro="" textlink="">
      <xdr:nvSpPr>
        <xdr:cNvPr id="644" name="n_3mainValue【公民館】&#10;有形固定資産減価償却率"/>
        <xdr:cNvSpPr txBox="1"/>
      </xdr:nvSpPr>
      <xdr:spPr>
        <a:xfrm>
          <a:off x="13500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73"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137161</xdr:rowOff>
    </xdr:from>
    <xdr:to>
      <xdr:col>116</xdr:col>
      <xdr:colOff>114300</xdr:colOff>
      <xdr:row>108</xdr:row>
      <xdr:rowOff>67311</xdr:rowOff>
    </xdr:to>
    <xdr:sp macro="" textlink="">
      <xdr:nvSpPr>
        <xdr:cNvPr id="683" name="楕円 682"/>
        <xdr:cNvSpPr/>
      </xdr:nvSpPr>
      <xdr:spPr>
        <a:xfrm>
          <a:off x="221107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52088</xdr:rowOff>
    </xdr:from>
    <xdr:ext cx="469744" cy="259045"/>
    <xdr:sp macro="" textlink="">
      <xdr:nvSpPr>
        <xdr:cNvPr id="684" name="【公民館】&#10;一人当たり面積該当値テキスト"/>
        <xdr:cNvSpPr txBox="1"/>
      </xdr:nvSpPr>
      <xdr:spPr>
        <a:xfrm>
          <a:off x="22199600" y="18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137161</xdr:rowOff>
    </xdr:from>
    <xdr:to>
      <xdr:col>112</xdr:col>
      <xdr:colOff>38100</xdr:colOff>
      <xdr:row>108</xdr:row>
      <xdr:rowOff>67311</xdr:rowOff>
    </xdr:to>
    <xdr:sp macro="" textlink="">
      <xdr:nvSpPr>
        <xdr:cNvPr id="685" name="楕円 684"/>
        <xdr:cNvSpPr/>
      </xdr:nvSpPr>
      <xdr:spPr>
        <a:xfrm>
          <a:off x="21272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16511</xdr:rowOff>
    </xdr:from>
    <xdr:to>
      <xdr:col>116</xdr:col>
      <xdr:colOff>63500</xdr:colOff>
      <xdr:row>108</xdr:row>
      <xdr:rowOff>16511</xdr:rowOff>
    </xdr:to>
    <xdr:cxnSp macro="">
      <xdr:nvCxnSpPr>
        <xdr:cNvPr id="686" name="直線コネクタ 685"/>
        <xdr:cNvCxnSpPr/>
      </xdr:nvCxnSpPr>
      <xdr:spPr>
        <a:xfrm>
          <a:off x="21323300" y="1853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138430</xdr:rowOff>
    </xdr:from>
    <xdr:to>
      <xdr:col>107</xdr:col>
      <xdr:colOff>101600</xdr:colOff>
      <xdr:row>108</xdr:row>
      <xdr:rowOff>68580</xdr:rowOff>
    </xdr:to>
    <xdr:sp macro="" textlink="">
      <xdr:nvSpPr>
        <xdr:cNvPr id="687" name="楕円 686"/>
        <xdr:cNvSpPr/>
      </xdr:nvSpPr>
      <xdr:spPr>
        <a:xfrm>
          <a:off x="20383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16511</xdr:rowOff>
    </xdr:from>
    <xdr:to>
      <xdr:col>111</xdr:col>
      <xdr:colOff>177800</xdr:colOff>
      <xdr:row>108</xdr:row>
      <xdr:rowOff>17780</xdr:rowOff>
    </xdr:to>
    <xdr:cxnSp macro="">
      <xdr:nvCxnSpPr>
        <xdr:cNvPr id="688" name="直線コネクタ 687"/>
        <xdr:cNvCxnSpPr/>
      </xdr:nvCxnSpPr>
      <xdr:spPr>
        <a:xfrm flipV="1">
          <a:off x="20434300" y="185331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689" name="楕円 688"/>
        <xdr:cNvSpPr/>
      </xdr:nvSpPr>
      <xdr:spPr>
        <a:xfrm>
          <a:off x="19494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17780</xdr:rowOff>
    </xdr:from>
    <xdr:to>
      <xdr:col>107</xdr:col>
      <xdr:colOff>50800</xdr:colOff>
      <xdr:row>108</xdr:row>
      <xdr:rowOff>19050</xdr:rowOff>
    </xdr:to>
    <xdr:cxnSp macro="">
      <xdr:nvCxnSpPr>
        <xdr:cNvPr id="690" name="直線コネクタ 689"/>
        <xdr:cNvCxnSpPr/>
      </xdr:nvCxnSpPr>
      <xdr:spPr>
        <a:xfrm flipV="1">
          <a:off x="19545300" y="1853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91"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92"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3"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58438</xdr:rowOff>
    </xdr:from>
    <xdr:ext cx="469744" cy="259045"/>
    <xdr:sp macro="" textlink="">
      <xdr:nvSpPr>
        <xdr:cNvPr id="694" name="n_1mainValue【公民館】&#10;一人当たり面積"/>
        <xdr:cNvSpPr txBox="1"/>
      </xdr:nvSpPr>
      <xdr:spPr>
        <a:xfrm>
          <a:off x="210757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59707</xdr:rowOff>
    </xdr:from>
    <xdr:ext cx="469744" cy="259045"/>
    <xdr:sp macro="" textlink="">
      <xdr:nvSpPr>
        <xdr:cNvPr id="695" name="n_2mainValue【公民館】&#10;一人当たり面積"/>
        <xdr:cNvSpPr txBox="1"/>
      </xdr:nvSpPr>
      <xdr:spPr>
        <a:xfrm>
          <a:off x="201994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696" name="n_3mainValue【公民館】&#10;一人当たり面積"/>
        <xdr:cNvSpPr txBox="1"/>
      </xdr:nvSpPr>
      <xdr:spPr>
        <a:xfrm>
          <a:off x="19310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公営住宅を除く全施設において、経年により減価償却率が上昇している。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減価償却を終えている公営住宅については、築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年近く経過していることから、今後の維持管理について施設の存続を含めて方向性を引き続き検討していく。</a:t>
          </a:r>
        </a:p>
        <a:p>
          <a:r>
            <a:rPr kumimoji="1" lang="ja-JP" altLang="en-US" sz="1300">
              <a:latin typeface="ＭＳ Ｐゴシック" panose="020B0600070205080204" pitchFamily="50" charset="-128"/>
              <a:ea typeface="ＭＳ Ｐゴシック" panose="020B0600070205080204" pitchFamily="50" charset="-128"/>
            </a:rPr>
            <a:t>減価償却率の高い公民館は、令和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年度完成予定での建替えを実施することから、現状、類似団体平均を大きく上回っているが、更新により大幅な減少を見込んでいる。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なお、道路については、平成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年度までに実施した避難路整備による既存路線の更新・改良や新規整備により、他団体に比し大きく下回っている。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40022</xdr:rowOff>
    </xdr:from>
    <xdr:ext cx="405111" cy="259045"/>
    <xdr:sp macro="" textlink="">
      <xdr:nvSpPr>
        <xdr:cNvPr id="84"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90" name="楕円 89"/>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91" name="【体育館・プー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92" name="楕円 91"/>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133350</xdr:rowOff>
    </xdr:to>
    <xdr:cxnSp macro="">
      <xdr:nvCxnSpPr>
        <xdr:cNvPr id="93" name="直線コネクタ 92"/>
        <xdr:cNvCxnSpPr/>
      </xdr:nvCxnSpPr>
      <xdr:spPr>
        <a:xfrm flipV="1">
          <a:off x="3797300" y="9864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124460</xdr:rowOff>
    </xdr:from>
    <xdr:to>
      <xdr:col>15</xdr:col>
      <xdr:colOff>101600</xdr:colOff>
      <xdr:row>58</xdr:row>
      <xdr:rowOff>54610</xdr:rowOff>
    </xdr:to>
    <xdr:sp macro="" textlink="">
      <xdr:nvSpPr>
        <xdr:cNvPr id="94" name="楕円 93"/>
        <xdr:cNvSpPr/>
      </xdr:nvSpPr>
      <xdr:spPr>
        <a:xfrm>
          <a:off x="2857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58</xdr:row>
      <xdr:rowOff>3810</xdr:rowOff>
    </xdr:to>
    <xdr:cxnSp macro="">
      <xdr:nvCxnSpPr>
        <xdr:cNvPr id="95" name="直線コネクタ 94"/>
        <xdr:cNvCxnSpPr/>
      </xdr:nvCxnSpPr>
      <xdr:spPr>
        <a:xfrm flipV="1">
          <a:off x="2908300" y="9906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96" name="楕円 95"/>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59</xdr:row>
      <xdr:rowOff>45720</xdr:rowOff>
    </xdr:to>
    <xdr:cxnSp macro="">
      <xdr:nvCxnSpPr>
        <xdr:cNvPr id="97" name="直線コネクタ 96"/>
        <xdr:cNvCxnSpPr/>
      </xdr:nvCxnSpPr>
      <xdr:spPr>
        <a:xfrm flipV="1">
          <a:off x="2019300" y="994791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29227</xdr:rowOff>
    </xdr:from>
    <xdr:ext cx="405111" cy="259045"/>
    <xdr:sp macro="" textlink="">
      <xdr:nvSpPr>
        <xdr:cNvPr id="98" name="n_1mainValue【体育館・プー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71137</xdr:rowOff>
    </xdr:from>
    <xdr:ext cx="405111" cy="259045"/>
    <xdr:sp macro="" textlink="">
      <xdr:nvSpPr>
        <xdr:cNvPr id="99" name="n_2mainValue【体育館・プール】&#10;有形固定資産減価償却率"/>
        <xdr:cNvSpPr txBox="1"/>
      </xdr:nvSpPr>
      <xdr:spPr>
        <a:xfrm>
          <a:off x="2705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00" name="n_3mainValue【体育館・プー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3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8"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169635</xdr:rowOff>
    </xdr:from>
    <xdr:to>
      <xdr:col>55</xdr:col>
      <xdr:colOff>50800</xdr:colOff>
      <xdr:row>63</xdr:row>
      <xdr:rowOff>99785</xdr:rowOff>
    </xdr:to>
    <xdr:sp macro="" textlink="">
      <xdr:nvSpPr>
        <xdr:cNvPr id="144" name="楕円 143"/>
        <xdr:cNvSpPr/>
      </xdr:nvSpPr>
      <xdr:spPr>
        <a:xfrm>
          <a:off x="104267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148062</xdr:rowOff>
    </xdr:from>
    <xdr:ext cx="469744" cy="259045"/>
    <xdr:sp macro="" textlink="">
      <xdr:nvSpPr>
        <xdr:cNvPr id="145" name="【体育館・プール】&#10;一人当たり面積該当値テキスト"/>
        <xdr:cNvSpPr txBox="1"/>
      </xdr:nvSpPr>
      <xdr:spPr>
        <a:xfrm>
          <a:off x="10515600" y="107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171269</xdr:rowOff>
    </xdr:from>
    <xdr:to>
      <xdr:col>50</xdr:col>
      <xdr:colOff>165100</xdr:colOff>
      <xdr:row>63</xdr:row>
      <xdr:rowOff>101419</xdr:rowOff>
    </xdr:to>
    <xdr:sp macro="" textlink="">
      <xdr:nvSpPr>
        <xdr:cNvPr id="146" name="楕円 145"/>
        <xdr:cNvSpPr/>
      </xdr:nvSpPr>
      <xdr:spPr>
        <a:xfrm>
          <a:off x="9588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48985</xdr:rowOff>
    </xdr:from>
    <xdr:to>
      <xdr:col>55</xdr:col>
      <xdr:colOff>0</xdr:colOff>
      <xdr:row>63</xdr:row>
      <xdr:rowOff>50619</xdr:rowOff>
    </xdr:to>
    <xdr:cxnSp macro="">
      <xdr:nvCxnSpPr>
        <xdr:cNvPr id="147" name="直線コネクタ 146"/>
        <xdr:cNvCxnSpPr/>
      </xdr:nvCxnSpPr>
      <xdr:spPr>
        <a:xfrm flipV="1">
          <a:off x="9639300" y="108503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xdr:rowOff>
    </xdr:from>
    <xdr:to>
      <xdr:col>46</xdr:col>
      <xdr:colOff>38100</xdr:colOff>
      <xdr:row>63</xdr:row>
      <xdr:rowOff>103051</xdr:rowOff>
    </xdr:to>
    <xdr:sp macro="" textlink="">
      <xdr:nvSpPr>
        <xdr:cNvPr id="148" name="楕円 147"/>
        <xdr:cNvSpPr/>
      </xdr:nvSpPr>
      <xdr:spPr>
        <a:xfrm>
          <a:off x="869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50619</xdr:rowOff>
    </xdr:from>
    <xdr:to>
      <xdr:col>50</xdr:col>
      <xdr:colOff>114300</xdr:colOff>
      <xdr:row>63</xdr:row>
      <xdr:rowOff>52251</xdr:rowOff>
    </xdr:to>
    <xdr:cxnSp macro="">
      <xdr:nvCxnSpPr>
        <xdr:cNvPr id="149" name="直線コネクタ 148"/>
        <xdr:cNvCxnSpPr/>
      </xdr:nvCxnSpPr>
      <xdr:spPr>
        <a:xfrm flipV="1">
          <a:off x="8750300" y="108519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3084</xdr:rowOff>
    </xdr:from>
    <xdr:to>
      <xdr:col>41</xdr:col>
      <xdr:colOff>101600</xdr:colOff>
      <xdr:row>63</xdr:row>
      <xdr:rowOff>104684</xdr:rowOff>
    </xdr:to>
    <xdr:sp macro="" textlink="">
      <xdr:nvSpPr>
        <xdr:cNvPr id="150" name="楕円 149"/>
        <xdr:cNvSpPr/>
      </xdr:nvSpPr>
      <xdr:spPr>
        <a:xfrm>
          <a:off x="7810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52251</xdr:rowOff>
    </xdr:from>
    <xdr:to>
      <xdr:col>45</xdr:col>
      <xdr:colOff>177800</xdr:colOff>
      <xdr:row>63</xdr:row>
      <xdr:rowOff>53884</xdr:rowOff>
    </xdr:to>
    <xdr:cxnSp macro="">
      <xdr:nvCxnSpPr>
        <xdr:cNvPr id="151" name="直線コネクタ 150"/>
        <xdr:cNvCxnSpPr/>
      </xdr:nvCxnSpPr>
      <xdr:spPr>
        <a:xfrm flipV="1">
          <a:off x="7861300" y="10853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152" name="n_1main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94178</xdr:rowOff>
    </xdr:from>
    <xdr:ext cx="469744" cy="259045"/>
    <xdr:sp macro="" textlink="">
      <xdr:nvSpPr>
        <xdr:cNvPr id="153" name="n_2mainValue【体育館・プール】&#10;一人当たり面積"/>
        <xdr:cNvSpPr txBox="1"/>
      </xdr:nvSpPr>
      <xdr:spPr>
        <a:xfrm>
          <a:off x="8515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95811</xdr:rowOff>
    </xdr:from>
    <xdr:ext cx="469744" cy="259045"/>
    <xdr:sp macro="" textlink="">
      <xdr:nvSpPr>
        <xdr:cNvPr id="154" name="n_3mainValue【体育館・プール】&#10;一人当たり面積"/>
        <xdr:cNvSpPr txBox="1"/>
      </xdr:nvSpPr>
      <xdr:spPr>
        <a:xfrm>
          <a:off x="76264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80" name="直線コネクタ 17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8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82" name="直線コネクタ 18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8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84" name="直線コネクタ 18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85"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6" name="フローチャート: 判断 18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7" name="フローチャート: 判断 18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8"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9" name="フローチャート: 判断 188"/>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138809</xdr:rowOff>
    </xdr:from>
    <xdr:ext cx="405111" cy="259045"/>
    <xdr:sp macro="" textlink="">
      <xdr:nvSpPr>
        <xdr:cNvPr id="190"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91" name="フローチャート: 判断 190"/>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96356</xdr:rowOff>
    </xdr:from>
    <xdr:ext cx="405111" cy="259045"/>
    <xdr:sp macro="" textlink="">
      <xdr:nvSpPr>
        <xdr:cNvPr id="192" name="n_3aveValue【福祉施設】&#10;有形固定資産減価償却率"/>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160382</xdr:rowOff>
    </xdr:from>
    <xdr:to>
      <xdr:col>24</xdr:col>
      <xdr:colOff>114300</xdr:colOff>
      <xdr:row>80</xdr:row>
      <xdr:rowOff>90532</xdr:rowOff>
    </xdr:to>
    <xdr:sp macro="" textlink="">
      <xdr:nvSpPr>
        <xdr:cNvPr id="198" name="楕円 197"/>
        <xdr:cNvSpPr/>
      </xdr:nvSpPr>
      <xdr:spPr>
        <a:xfrm>
          <a:off x="4584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11809</xdr:rowOff>
    </xdr:from>
    <xdr:ext cx="405111" cy="259045"/>
    <xdr:sp macro="" textlink="">
      <xdr:nvSpPr>
        <xdr:cNvPr id="199" name="【福祉施設】&#10;有形固定資産減価償却率該当値テキスト"/>
        <xdr:cNvSpPr txBox="1"/>
      </xdr:nvSpPr>
      <xdr:spPr>
        <a:xfrm>
          <a:off x="4673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34652</xdr:rowOff>
    </xdr:from>
    <xdr:to>
      <xdr:col>20</xdr:col>
      <xdr:colOff>38100</xdr:colOff>
      <xdr:row>80</xdr:row>
      <xdr:rowOff>136252</xdr:rowOff>
    </xdr:to>
    <xdr:sp macro="" textlink="">
      <xdr:nvSpPr>
        <xdr:cNvPr id="200" name="楕円 199"/>
        <xdr:cNvSpPr/>
      </xdr:nvSpPr>
      <xdr:spPr>
        <a:xfrm>
          <a:off x="3746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39732</xdr:rowOff>
    </xdr:from>
    <xdr:to>
      <xdr:col>24</xdr:col>
      <xdr:colOff>63500</xdr:colOff>
      <xdr:row>80</xdr:row>
      <xdr:rowOff>85452</xdr:rowOff>
    </xdr:to>
    <xdr:cxnSp macro="">
      <xdr:nvCxnSpPr>
        <xdr:cNvPr id="201" name="直線コネクタ 200"/>
        <xdr:cNvCxnSpPr/>
      </xdr:nvCxnSpPr>
      <xdr:spPr>
        <a:xfrm flipV="1">
          <a:off x="3797300" y="137557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95069</xdr:rowOff>
    </xdr:from>
    <xdr:to>
      <xdr:col>15</xdr:col>
      <xdr:colOff>101600</xdr:colOff>
      <xdr:row>81</xdr:row>
      <xdr:rowOff>25219</xdr:rowOff>
    </xdr:to>
    <xdr:sp macro="" textlink="">
      <xdr:nvSpPr>
        <xdr:cNvPr id="202" name="楕円 201"/>
        <xdr:cNvSpPr/>
      </xdr:nvSpPr>
      <xdr:spPr>
        <a:xfrm>
          <a:off x="2857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85452</xdr:rowOff>
    </xdr:from>
    <xdr:to>
      <xdr:col>19</xdr:col>
      <xdr:colOff>177800</xdr:colOff>
      <xdr:row>80</xdr:row>
      <xdr:rowOff>145869</xdr:rowOff>
    </xdr:to>
    <xdr:cxnSp macro="">
      <xdr:nvCxnSpPr>
        <xdr:cNvPr id="203" name="直線コネクタ 202"/>
        <xdr:cNvCxnSpPr/>
      </xdr:nvCxnSpPr>
      <xdr:spPr>
        <a:xfrm flipV="1">
          <a:off x="2908300" y="1380145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204" name="楕円 203"/>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145869</xdr:rowOff>
    </xdr:from>
    <xdr:to>
      <xdr:col>15</xdr:col>
      <xdr:colOff>50800</xdr:colOff>
      <xdr:row>81</xdr:row>
      <xdr:rowOff>33201</xdr:rowOff>
    </xdr:to>
    <xdr:cxnSp macro="">
      <xdr:nvCxnSpPr>
        <xdr:cNvPr id="205" name="直線コネクタ 204"/>
        <xdr:cNvCxnSpPr/>
      </xdr:nvCxnSpPr>
      <xdr:spPr>
        <a:xfrm flipV="1">
          <a:off x="2019300" y="138618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152779</xdr:rowOff>
    </xdr:from>
    <xdr:ext cx="405111" cy="259045"/>
    <xdr:sp macro="" textlink="">
      <xdr:nvSpPr>
        <xdr:cNvPr id="206" name="n_1mainValue【福祉施設】&#10;有形固定資産減価償却率"/>
        <xdr:cNvSpPr txBox="1"/>
      </xdr:nvSpPr>
      <xdr:spPr>
        <a:xfrm>
          <a:off x="3582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41746</xdr:rowOff>
    </xdr:from>
    <xdr:ext cx="405111" cy="259045"/>
    <xdr:sp macro="" textlink="">
      <xdr:nvSpPr>
        <xdr:cNvPr id="207" name="n_2mainValue【福祉施設】&#10;有形固定資産減価償却率"/>
        <xdr:cNvSpPr txBox="1"/>
      </xdr:nvSpPr>
      <xdr:spPr>
        <a:xfrm>
          <a:off x="2705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208" name="n_3mainValue【福祉施設】&#10;有形固定資産減価償却率"/>
        <xdr:cNvSpPr txBox="1"/>
      </xdr:nvSpPr>
      <xdr:spPr>
        <a:xfrm>
          <a:off x="1816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32" name="直線コネクタ 23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4" name="直線コネクタ 23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3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36" name="直線コネクタ 23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3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38" name="フローチャート: 判断 23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9" name="フローチャート: 判断 23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40"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41" name="フローチャート: 判断 240"/>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42"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43" name="フローチャート: 判断 242"/>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44"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114936</xdr:rowOff>
    </xdr:from>
    <xdr:to>
      <xdr:col>55</xdr:col>
      <xdr:colOff>50800</xdr:colOff>
      <xdr:row>86</xdr:row>
      <xdr:rowOff>45086</xdr:rowOff>
    </xdr:to>
    <xdr:sp macro="" textlink="">
      <xdr:nvSpPr>
        <xdr:cNvPr id="250" name="楕円 249"/>
        <xdr:cNvSpPr/>
      </xdr:nvSpPr>
      <xdr:spPr>
        <a:xfrm>
          <a:off x="104267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29863</xdr:rowOff>
    </xdr:from>
    <xdr:ext cx="469744" cy="259045"/>
    <xdr:sp macro="" textlink="">
      <xdr:nvSpPr>
        <xdr:cNvPr id="251" name="【福祉施設】&#10;一人当たり面積該当値テキスト"/>
        <xdr:cNvSpPr txBox="1"/>
      </xdr:nvSpPr>
      <xdr:spPr>
        <a:xfrm>
          <a:off x="10515600" y="1460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114936</xdr:rowOff>
    </xdr:from>
    <xdr:to>
      <xdr:col>50</xdr:col>
      <xdr:colOff>165100</xdr:colOff>
      <xdr:row>86</xdr:row>
      <xdr:rowOff>45086</xdr:rowOff>
    </xdr:to>
    <xdr:sp macro="" textlink="">
      <xdr:nvSpPr>
        <xdr:cNvPr id="252" name="楕円 251"/>
        <xdr:cNvSpPr/>
      </xdr:nvSpPr>
      <xdr:spPr>
        <a:xfrm>
          <a:off x="958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165736</xdr:rowOff>
    </xdr:from>
    <xdr:to>
      <xdr:col>55</xdr:col>
      <xdr:colOff>0</xdr:colOff>
      <xdr:row>85</xdr:row>
      <xdr:rowOff>165736</xdr:rowOff>
    </xdr:to>
    <xdr:cxnSp macro="">
      <xdr:nvCxnSpPr>
        <xdr:cNvPr id="253" name="直線コネクタ 252"/>
        <xdr:cNvCxnSpPr/>
      </xdr:nvCxnSpPr>
      <xdr:spPr>
        <a:xfrm>
          <a:off x="9639300" y="1473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116839</xdr:rowOff>
    </xdr:from>
    <xdr:to>
      <xdr:col>46</xdr:col>
      <xdr:colOff>38100</xdr:colOff>
      <xdr:row>86</xdr:row>
      <xdr:rowOff>46989</xdr:rowOff>
    </xdr:to>
    <xdr:sp macro="" textlink="">
      <xdr:nvSpPr>
        <xdr:cNvPr id="254" name="楕円 253"/>
        <xdr:cNvSpPr/>
      </xdr:nvSpPr>
      <xdr:spPr>
        <a:xfrm>
          <a:off x="869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165736</xdr:rowOff>
    </xdr:from>
    <xdr:to>
      <xdr:col>50</xdr:col>
      <xdr:colOff>114300</xdr:colOff>
      <xdr:row>85</xdr:row>
      <xdr:rowOff>167639</xdr:rowOff>
    </xdr:to>
    <xdr:cxnSp macro="">
      <xdr:nvCxnSpPr>
        <xdr:cNvPr id="255" name="直線コネクタ 254"/>
        <xdr:cNvCxnSpPr/>
      </xdr:nvCxnSpPr>
      <xdr:spPr>
        <a:xfrm flipV="1">
          <a:off x="8750300" y="1473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116839</xdr:rowOff>
    </xdr:from>
    <xdr:to>
      <xdr:col>41</xdr:col>
      <xdr:colOff>101600</xdr:colOff>
      <xdr:row>86</xdr:row>
      <xdr:rowOff>46989</xdr:rowOff>
    </xdr:to>
    <xdr:sp macro="" textlink="">
      <xdr:nvSpPr>
        <xdr:cNvPr id="256" name="楕円 255"/>
        <xdr:cNvSpPr/>
      </xdr:nvSpPr>
      <xdr:spPr>
        <a:xfrm>
          <a:off x="781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167639</xdr:rowOff>
    </xdr:from>
    <xdr:to>
      <xdr:col>45</xdr:col>
      <xdr:colOff>177800</xdr:colOff>
      <xdr:row>85</xdr:row>
      <xdr:rowOff>167639</xdr:rowOff>
    </xdr:to>
    <xdr:cxnSp macro="">
      <xdr:nvCxnSpPr>
        <xdr:cNvPr id="257" name="直線コネクタ 256"/>
        <xdr:cNvCxnSpPr/>
      </xdr:nvCxnSpPr>
      <xdr:spPr>
        <a:xfrm>
          <a:off x="7861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36213</xdr:rowOff>
    </xdr:from>
    <xdr:ext cx="469744" cy="259045"/>
    <xdr:sp macro="" textlink="">
      <xdr:nvSpPr>
        <xdr:cNvPr id="258" name="n_1mainValue【福祉施設】&#10;一人当たり面積"/>
        <xdr:cNvSpPr txBox="1"/>
      </xdr:nvSpPr>
      <xdr:spPr>
        <a:xfrm>
          <a:off x="9391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38116</xdr:rowOff>
    </xdr:from>
    <xdr:ext cx="469744" cy="259045"/>
    <xdr:sp macro="" textlink="">
      <xdr:nvSpPr>
        <xdr:cNvPr id="259" name="n_2mainValue【福祉施設】&#10;一人当たり面積"/>
        <xdr:cNvSpPr txBox="1"/>
      </xdr:nvSpPr>
      <xdr:spPr>
        <a:xfrm>
          <a:off x="8515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38116</xdr:rowOff>
    </xdr:from>
    <xdr:ext cx="469744" cy="259045"/>
    <xdr:sp macro="" textlink="">
      <xdr:nvSpPr>
        <xdr:cNvPr id="260" name="n_3mainValue【福祉施設】&#10;一人当たり面積"/>
        <xdr:cNvSpPr txBox="1"/>
      </xdr:nvSpPr>
      <xdr:spPr>
        <a:xfrm>
          <a:off x="7626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85" name="直線コネクタ 284"/>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86"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87" name="直線コネクタ 286"/>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8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89" name="直線コネクタ 28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90"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91" name="フローチャート: 判断 290"/>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92" name="フローチャート: 判断 291"/>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293"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294" name="フローチャート: 判断 293"/>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62882</xdr:rowOff>
    </xdr:from>
    <xdr:ext cx="405111" cy="259045"/>
    <xdr:sp macro="" textlink="">
      <xdr:nvSpPr>
        <xdr:cNvPr id="295"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296" name="フローチャート: 判断 295"/>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152416</xdr:rowOff>
    </xdr:from>
    <xdr:ext cx="405111" cy="259045"/>
    <xdr:sp macro="" textlink="">
      <xdr:nvSpPr>
        <xdr:cNvPr id="297" name="n_3ave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303" name="楕円 302"/>
        <xdr:cNvSpPr/>
      </xdr:nvSpPr>
      <xdr:spPr>
        <a:xfrm>
          <a:off x="4584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57802</xdr:rowOff>
    </xdr:from>
    <xdr:ext cx="405111" cy="259045"/>
    <xdr:sp macro="" textlink="">
      <xdr:nvSpPr>
        <xdr:cNvPr id="304" name="【市民会館】&#10;有形固定資産減価償却率該当値テキスト"/>
        <xdr:cNvSpPr txBox="1"/>
      </xdr:nvSpPr>
      <xdr:spPr>
        <a:xfrm>
          <a:off x="4673600"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305" name="楕円 304"/>
        <xdr:cNvSpPr/>
      </xdr:nvSpPr>
      <xdr:spPr>
        <a:xfrm>
          <a:off x="3746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85725</xdr:rowOff>
    </xdr:from>
    <xdr:to>
      <xdr:col>24</xdr:col>
      <xdr:colOff>63500</xdr:colOff>
      <xdr:row>104</xdr:row>
      <xdr:rowOff>127636</xdr:rowOff>
    </xdr:to>
    <xdr:cxnSp macro="">
      <xdr:nvCxnSpPr>
        <xdr:cNvPr id="306" name="直線コネクタ 305"/>
        <xdr:cNvCxnSpPr/>
      </xdr:nvCxnSpPr>
      <xdr:spPr>
        <a:xfrm flipV="1">
          <a:off x="3797300" y="179165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307" name="楕円 306"/>
        <xdr:cNvSpPr/>
      </xdr:nvSpPr>
      <xdr:spPr>
        <a:xfrm>
          <a:off x="2857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167639</xdr:rowOff>
    </xdr:to>
    <xdr:cxnSp macro="">
      <xdr:nvCxnSpPr>
        <xdr:cNvPr id="308" name="直線コネクタ 307"/>
        <xdr:cNvCxnSpPr/>
      </xdr:nvCxnSpPr>
      <xdr:spPr>
        <a:xfrm flipV="1">
          <a:off x="2908300" y="1795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12064</xdr:rowOff>
    </xdr:from>
    <xdr:to>
      <xdr:col>10</xdr:col>
      <xdr:colOff>165100</xdr:colOff>
      <xdr:row>105</xdr:row>
      <xdr:rowOff>113664</xdr:rowOff>
    </xdr:to>
    <xdr:sp macro="" textlink="">
      <xdr:nvSpPr>
        <xdr:cNvPr id="309" name="楕円 308"/>
        <xdr:cNvSpPr/>
      </xdr:nvSpPr>
      <xdr:spPr>
        <a:xfrm>
          <a:off x="1968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62864</xdr:rowOff>
    </xdr:to>
    <xdr:cxnSp macro="">
      <xdr:nvCxnSpPr>
        <xdr:cNvPr id="310" name="直線コネクタ 309"/>
        <xdr:cNvCxnSpPr/>
      </xdr:nvCxnSpPr>
      <xdr:spPr>
        <a:xfrm flipV="1">
          <a:off x="2019300" y="179984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23513</xdr:rowOff>
    </xdr:from>
    <xdr:ext cx="405111" cy="259045"/>
    <xdr:sp macro="" textlink="">
      <xdr:nvSpPr>
        <xdr:cNvPr id="311" name="n_1mainValue【市民会館】&#10;有形固定資産減価償却率"/>
        <xdr:cNvSpPr txBox="1"/>
      </xdr:nvSpPr>
      <xdr:spPr>
        <a:xfrm>
          <a:off x="35820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12" name="n_2main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130191</xdr:rowOff>
    </xdr:from>
    <xdr:ext cx="405111" cy="259045"/>
    <xdr:sp macro="" textlink="">
      <xdr:nvSpPr>
        <xdr:cNvPr id="313" name="n_3mainValue【市民会館】&#10;有形固定資産減価償却率"/>
        <xdr:cNvSpPr txBox="1"/>
      </xdr:nvSpPr>
      <xdr:spPr>
        <a:xfrm>
          <a:off x="1816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37" name="直線コネクタ 336"/>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38"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39" name="直線コネクタ 33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4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41" name="直線コネクタ 34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42" name="【市民会館】&#10;一人当たり面積平均値テキスト"/>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43" name="フローチャート: 判断 342"/>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44" name="フローチャート: 判断 343"/>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345" name="n_1ave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46" name="フローチャート: 判断 345"/>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10177</xdr:rowOff>
    </xdr:from>
    <xdr:ext cx="469744" cy="259045"/>
    <xdr:sp macro="" textlink="">
      <xdr:nvSpPr>
        <xdr:cNvPr id="347" name="n_2ave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348" name="フローチャート: 判断 347"/>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349"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5" name="楕円 354"/>
        <xdr:cNvSpPr/>
      </xdr:nvSpPr>
      <xdr:spPr>
        <a:xfrm>
          <a:off x="10426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90188</xdr:rowOff>
    </xdr:from>
    <xdr:ext cx="469744" cy="259045"/>
    <xdr:sp macro="" textlink="">
      <xdr:nvSpPr>
        <xdr:cNvPr id="356" name="【市民会館】&#10;一人当たり面積該当値テキスト"/>
        <xdr:cNvSpPr txBox="1"/>
      </xdr:nvSpPr>
      <xdr:spPr>
        <a:xfrm>
          <a:off x="10515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69214</xdr:rowOff>
    </xdr:from>
    <xdr:to>
      <xdr:col>50</xdr:col>
      <xdr:colOff>165100</xdr:colOff>
      <xdr:row>105</xdr:row>
      <xdr:rowOff>170814</xdr:rowOff>
    </xdr:to>
    <xdr:sp macro="" textlink="">
      <xdr:nvSpPr>
        <xdr:cNvPr id="357" name="楕円 356"/>
        <xdr:cNvSpPr/>
      </xdr:nvSpPr>
      <xdr:spPr>
        <a:xfrm>
          <a:off x="958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118111</xdr:rowOff>
    </xdr:from>
    <xdr:to>
      <xdr:col>55</xdr:col>
      <xdr:colOff>0</xdr:colOff>
      <xdr:row>105</xdr:row>
      <xdr:rowOff>120014</xdr:rowOff>
    </xdr:to>
    <xdr:cxnSp macro="">
      <xdr:nvCxnSpPr>
        <xdr:cNvPr id="358" name="直線コネクタ 357"/>
        <xdr:cNvCxnSpPr/>
      </xdr:nvCxnSpPr>
      <xdr:spPr>
        <a:xfrm flipV="1">
          <a:off x="9639300" y="181203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59" name="楕円 358"/>
        <xdr:cNvSpPr/>
      </xdr:nvSpPr>
      <xdr:spPr>
        <a:xfrm>
          <a:off x="8699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120014</xdr:rowOff>
    </xdr:from>
    <xdr:to>
      <xdr:col>50</xdr:col>
      <xdr:colOff>114300</xdr:colOff>
      <xdr:row>105</xdr:row>
      <xdr:rowOff>125730</xdr:rowOff>
    </xdr:to>
    <xdr:cxnSp macro="">
      <xdr:nvCxnSpPr>
        <xdr:cNvPr id="360" name="直線コネクタ 359"/>
        <xdr:cNvCxnSpPr/>
      </xdr:nvCxnSpPr>
      <xdr:spPr>
        <a:xfrm flipV="1">
          <a:off x="8750300" y="18122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76836</xdr:rowOff>
    </xdr:from>
    <xdr:to>
      <xdr:col>41</xdr:col>
      <xdr:colOff>101600</xdr:colOff>
      <xdr:row>106</xdr:row>
      <xdr:rowOff>6986</xdr:rowOff>
    </xdr:to>
    <xdr:sp macro="" textlink="">
      <xdr:nvSpPr>
        <xdr:cNvPr id="361" name="楕円 360"/>
        <xdr:cNvSpPr/>
      </xdr:nvSpPr>
      <xdr:spPr>
        <a:xfrm>
          <a:off x="781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125730</xdr:rowOff>
    </xdr:from>
    <xdr:to>
      <xdr:col>45</xdr:col>
      <xdr:colOff>177800</xdr:colOff>
      <xdr:row>105</xdr:row>
      <xdr:rowOff>127636</xdr:rowOff>
    </xdr:to>
    <xdr:cxnSp macro="">
      <xdr:nvCxnSpPr>
        <xdr:cNvPr id="362" name="直線コネクタ 361"/>
        <xdr:cNvCxnSpPr/>
      </xdr:nvCxnSpPr>
      <xdr:spPr>
        <a:xfrm flipV="1">
          <a:off x="7861300" y="1812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15891</xdr:rowOff>
    </xdr:from>
    <xdr:ext cx="469744" cy="259045"/>
    <xdr:sp macro="" textlink="">
      <xdr:nvSpPr>
        <xdr:cNvPr id="363" name="n_1mainValue【市民会館】&#10;一人当たり面積"/>
        <xdr:cNvSpPr txBox="1"/>
      </xdr:nvSpPr>
      <xdr:spPr>
        <a:xfrm>
          <a:off x="9391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364" name="n_2main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169563</xdr:rowOff>
    </xdr:from>
    <xdr:ext cx="469744" cy="259045"/>
    <xdr:sp macro="" textlink="">
      <xdr:nvSpPr>
        <xdr:cNvPr id="365" name="n_3mainValue【市民会館】&#10;一人当たり面積"/>
        <xdr:cNvSpPr txBox="1"/>
      </xdr:nvSpPr>
      <xdr:spPr>
        <a:xfrm>
          <a:off x="76264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91" name="直線コネクタ 390"/>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92"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93" name="直線コネクタ 392"/>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96"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97" name="フローチャート: 判断 396"/>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98" name="フローチャート: 判断 397"/>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399"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400" name="フローチャート: 判断 399"/>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401"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402" name="フローチャート: 判断 401"/>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403"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09" name="楕円 408"/>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10" name="【一般廃棄物処理施設】&#10;有形固定資産減価償却率該当値テキスト"/>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11" name="楕円 410"/>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30480</xdr:rowOff>
    </xdr:to>
    <xdr:cxnSp macro="">
      <xdr:nvCxnSpPr>
        <xdr:cNvPr id="412" name="直線コネクタ 411"/>
        <xdr:cNvCxnSpPr/>
      </xdr:nvCxnSpPr>
      <xdr:spPr>
        <a:xfrm flipV="1">
          <a:off x="15481300" y="65276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13" name="楕円 412"/>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30480</xdr:rowOff>
    </xdr:to>
    <xdr:cxnSp macro="">
      <xdr:nvCxnSpPr>
        <xdr:cNvPr id="414" name="直線コネクタ 413"/>
        <xdr:cNvCxnSpPr/>
      </xdr:nvCxnSpPr>
      <xdr:spPr>
        <a:xfrm>
          <a:off x="14592300" y="649169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15" name="楕円 414"/>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17417</xdr:rowOff>
    </xdr:to>
    <xdr:cxnSp macro="">
      <xdr:nvCxnSpPr>
        <xdr:cNvPr id="416" name="直線コネクタ 415"/>
        <xdr:cNvCxnSpPr/>
      </xdr:nvCxnSpPr>
      <xdr:spPr>
        <a:xfrm flipV="1">
          <a:off x="13703300" y="64916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17" name="n_1main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18523</xdr:rowOff>
    </xdr:from>
    <xdr:ext cx="405111" cy="259045"/>
    <xdr:sp macro="" textlink="">
      <xdr:nvSpPr>
        <xdr:cNvPr id="418" name="n_2mainValue【一般廃棄物処理施設】&#10;有形固定資産減価償却率"/>
        <xdr:cNvSpPr txBox="1"/>
      </xdr:nvSpPr>
      <xdr:spPr>
        <a:xfrm>
          <a:off x="14389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19" name="n_3main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1" name="テキスト ボックス 4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3" name="テキスト ボックス 4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5" name="テキスト ボックス 4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7" name="テキスト ボックス 4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41" name="直線コネクタ 440"/>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42"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43" name="直線コネクタ 442"/>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44"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45" name="直線コネクタ 444"/>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46"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47" name="フローチャート: 判断 446"/>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48" name="フローチャート: 判断 447"/>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449"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450" name="フローチャート: 判断 449"/>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451"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452" name="フローチャート: 判断 451"/>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43884</xdr:rowOff>
    </xdr:from>
    <xdr:ext cx="599010" cy="259045"/>
    <xdr:sp macro="" textlink="">
      <xdr:nvSpPr>
        <xdr:cNvPr id="453" name="n_3aveValue【一般廃棄物処理施設】&#10;一人当たり有形固定資産（償却資産）額"/>
        <xdr:cNvSpPr txBox="1"/>
      </xdr:nvSpPr>
      <xdr:spPr>
        <a:xfrm>
          <a:off x="19245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107758</xdr:rowOff>
    </xdr:from>
    <xdr:to>
      <xdr:col>116</xdr:col>
      <xdr:colOff>114300</xdr:colOff>
      <xdr:row>40</xdr:row>
      <xdr:rowOff>37908</xdr:rowOff>
    </xdr:to>
    <xdr:sp macro="" textlink="">
      <xdr:nvSpPr>
        <xdr:cNvPr id="459" name="楕円 458"/>
        <xdr:cNvSpPr/>
      </xdr:nvSpPr>
      <xdr:spPr>
        <a:xfrm>
          <a:off x="22110700" y="67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86185</xdr:rowOff>
    </xdr:from>
    <xdr:ext cx="599010" cy="259045"/>
    <xdr:sp macro="" textlink="">
      <xdr:nvSpPr>
        <xdr:cNvPr id="460" name="【一般廃棄物処理施設】&#10;一人当たり有形固定資産（償却資産）額該当値テキスト"/>
        <xdr:cNvSpPr txBox="1"/>
      </xdr:nvSpPr>
      <xdr:spPr>
        <a:xfrm>
          <a:off x="22199600" y="67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113271</xdr:rowOff>
    </xdr:from>
    <xdr:to>
      <xdr:col>112</xdr:col>
      <xdr:colOff>38100</xdr:colOff>
      <xdr:row>40</xdr:row>
      <xdr:rowOff>43421</xdr:rowOff>
    </xdr:to>
    <xdr:sp macro="" textlink="">
      <xdr:nvSpPr>
        <xdr:cNvPr id="461" name="楕円 460"/>
        <xdr:cNvSpPr/>
      </xdr:nvSpPr>
      <xdr:spPr>
        <a:xfrm>
          <a:off x="21272500" y="67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158558</xdr:rowOff>
    </xdr:from>
    <xdr:to>
      <xdr:col>116</xdr:col>
      <xdr:colOff>63500</xdr:colOff>
      <xdr:row>39</xdr:row>
      <xdr:rowOff>164071</xdr:rowOff>
    </xdr:to>
    <xdr:cxnSp macro="">
      <xdr:nvCxnSpPr>
        <xdr:cNvPr id="462" name="直線コネクタ 461"/>
        <xdr:cNvCxnSpPr/>
      </xdr:nvCxnSpPr>
      <xdr:spPr>
        <a:xfrm flipV="1">
          <a:off x="21323300" y="6845108"/>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125764</xdr:rowOff>
    </xdr:from>
    <xdr:to>
      <xdr:col>107</xdr:col>
      <xdr:colOff>101600</xdr:colOff>
      <xdr:row>40</xdr:row>
      <xdr:rowOff>55914</xdr:rowOff>
    </xdr:to>
    <xdr:sp macro="" textlink="">
      <xdr:nvSpPr>
        <xdr:cNvPr id="463" name="楕円 462"/>
        <xdr:cNvSpPr/>
      </xdr:nvSpPr>
      <xdr:spPr>
        <a:xfrm>
          <a:off x="20383500" y="68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164071</xdr:rowOff>
    </xdr:from>
    <xdr:to>
      <xdr:col>111</xdr:col>
      <xdr:colOff>177800</xdr:colOff>
      <xdr:row>40</xdr:row>
      <xdr:rowOff>5114</xdr:rowOff>
    </xdr:to>
    <xdr:cxnSp macro="">
      <xdr:nvCxnSpPr>
        <xdr:cNvPr id="464" name="直線コネクタ 463"/>
        <xdr:cNvCxnSpPr/>
      </xdr:nvCxnSpPr>
      <xdr:spPr>
        <a:xfrm flipV="1">
          <a:off x="20434300" y="6850621"/>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122068</xdr:rowOff>
    </xdr:from>
    <xdr:to>
      <xdr:col>102</xdr:col>
      <xdr:colOff>165100</xdr:colOff>
      <xdr:row>40</xdr:row>
      <xdr:rowOff>52218</xdr:rowOff>
    </xdr:to>
    <xdr:sp macro="" textlink="">
      <xdr:nvSpPr>
        <xdr:cNvPr id="465" name="楕円 464"/>
        <xdr:cNvSpPr/>
      </xdr:nvSpPr>
      <xdr:spPr>
        <a:xfrm>
          <a:off x="19494500" y="68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1418</xdr:rowOff>
    </xdr:from>
    <xdr:to>
      <xdr:col>107</xdr:col>
      <xdr:colOff>50800</xdr:colOff>
      <xdr:row>40</xdr:row>
      <xdr:rowOff>5114</xdr:rowOff>
    </xdr:to>
    <xdr:cxnSp macro="">
      <xdr:nvCxnSpPr>
        <xdr:cNvPr id="466" name="直線コネクタ 465"/>
        <xdr:cNvCxnSpPr/>
      </xdr:nvCxnSpPr>
      <xdr:spPr>
        <a:xfrm>
          <a:off x="19545300" y="68594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34548</xdr:rowOff>
    </xdr:from>
    <xdr:ext cx="599010" cy="259045"/>
    <xdr:sp macro="" textlink="">
      <xdr:nvSpPr>
        <xdr:cNvPr id="467" name="n_1mainValue【一般廃棄物処理施設】&#10;一人当たり有形固定資産（償却資産）額"/>
        <xdr:cNvSpPr txBox="1"/>
      </xdr:nvSpPr>
      <xdr:spPr>
        <a:xfrm>
          <a:off x="21011095" y="68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47041</xdr:rowOff>
    </xdr:from>
    <xdr:ext cx="599010" cy="259045"/>
    <xdr:sp macro="" textlink="">
      <xdr:nvSpPr>
        <xdr:cNvPr id="468" name="n_2mainValue【一般廃棄物処理施設】&#10;一人当たり有形固定資産（償却資産）額"/>
        <xdr:cNvSpPr txBox="1"/>
      </xdr:nvSpPr>
      <xdr:spPr>
        <a:xfrm>
          <a:off x="20134795" y="690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68745</xdr:rowOff>
    </xdr:from>
    <xdr:ext cx="599010" cy="259045"/>
    <xdr:sp macro="" textlink="">
      <xdr:nvSpPr>
        <xdr:cNvPr id="469" name="n_3mainValue【一般廃棄物処理施設】&#10;一人当たり有形固定資産（償却資産）額"/>
        <xdr:cNvSpPr txBox="1"/>
      </xdr:nvSpPr>
      <xdr:spPr>
        <a:xfrm>
          <a:off x="19245795" y="65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94" name="直線コネクタ 493"/>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95"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96" name="直線コネクタ 49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97"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98" name="直線コネクタ 497"/>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499" name="【保健センター・保健所】&#10;有形固定資産減価償却率平均値テキスト"/>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00" name="フローチャート: 判断 499"/>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01" name="フローチャート: 判断 500"/>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502" name="n_1aveValue【保健センター・保健所】&#10;有形固定資産減価償却率"/>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503" name="フローチャート: 判断 502"/>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504"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505" name="フローチャート: 判断 50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506"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12" name="楕円 511"/>
        <xdr:cNvSpPr/>
      </xdr:nvSpPr>
      <xdr:spPr>
        <a:xfrm>
          <a:off x="16268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513" name="【保健センター・保健所】&#10;有形固定資産減価償却率該当値テキスト"/>
        <xdr:cNvSpPr txBox="1"/>
      </xdr:nvSpPr>
      <xdr:spPr>
        <a:xfrm>
          <a:off x="16357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14" name="楕円 513"/>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62</xdr:row>
      <xdr:rowOff>0</xdr:rowOff>
    </xdr:to>
    <xdr:cxnSp macro="">
      <xdr:nvCxnSpPr>
        <xdr:cNvPr id="515" name="直線コネクタ 514"/>
        <xdr:cNvCxnSpPr/>
      </xdr:nvCxnSpPr>
      <xdr:spPr>
        <a:xfrm flipV="1">
          <a:off x="15481300" y="10593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16" name="楕円 515"/>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38100</xdr:rowOff>
    </xdr:to>
    <xdr:cxnSp macro="">
      <xdr:nvCxnSpPr>
        <xdr:cNvPr id="517" name="直線コネクタ 516"/>
        <xdr:cNvCxnSpPr/>
      </xdr:nvCxnSpPr>
      <xdr:spPr>
        <a:xfrm flipV="1">
          <a:off x="14592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518" name="楕円 517"/>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76200</xdr:rowOff>
    </xdr:to>
    <xdr:cxnSp macro="">
      <xdr:nvCxnSpPr>
        <xdr:cNvPr id="519" name="直線コネクタ 518"/>
        <xdr:cNvCxnSpPr/>
      </xdr:nvCxnSpPr>
      <xdr:spPr>
        <a:xfrm flipV="1">
          <a:off x="13703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41927</xdr:rowOff>
    </xdr:from>
    <xdr:ext cx="405111" cy="259045"/>
    <xdr:sp macro="" textlink="">
      <xdr:nvSpPr>
        <xdr:cNvPr id="520" name="n_1mainValue【保健センター・保健所】&#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21" name="n_2mainValue【保健センター・保健所】&#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522" name="n_3mainValue【保健センター・保健所】&#10;有形固定資産減価償却率"/>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46" name="直線コネクタ 545"/>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7"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8" name="直線コネクタ 547"/>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49"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50" name="直線コネクタ 549"/>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551" name="【保健センター・保健所】&#10;一人当たり面積平均値テキスト"/>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52" name="フローチャート: 判断 551"/>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53" name="フローチャート: 判断 552"/>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554" name="n_1aveValue【保健センター・保健所】&#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555" name="フローチャート: 判断 554"/>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556" name="n_2ave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557" name="フローチャート: 判断 556"/>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558"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64" name="楕円 563"/>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565"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566" name="楕円 565"/>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49530</xdr:rowOff>
    </xdr:to>
    <xdr:cxnSp macro="">
      <xdr:nvCxnSpPr>
        <xdr:cNvPr id="567" name="直線コネクタ 566"/>
        <xdr:cNvCxnSpPr/>
      </xdr:nvCxnSpPr>
      <xdr:spPr>
        <a:xfrm flipV="1">
          <a:off x="21323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68" name="楕円 567"/>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53340</xdr:rowOff>
    </xdr:to>
    <xdr:cxnSp macro="">
      <xdr:nvCxnSpPr>
        <xdr:cNvPr id="569" name="直線コネクタ 568"/>
        <xdr:cNvCxnSpPr/>
      </xdr:nvCxnSpPr>
      <xdr:spPr>
        <a:xfrm flipV="1">
          <a:off x="20434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70" name="楕円 569"/>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53340</xdr:rowOff>
    </xdr:to>
    <xdr:cxnSp macro="">
      <xdr:nvCxnSpPr>
        <xdr:cNvPr id="571" name="直線コネクタ 570"/>
        <xdr:cNvCxnSpPr/>
      </xdr:nvCxnSpPr>
      <xdr:spPr>
        <a:xfrm>
          <a:off x="19545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572" name="n_1main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73" name="n_2mainValue【保健センター・保健所】&#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74" name="n_3mainValue【保健センター・保健所】&#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00" name="直線コネクタ 599"/>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01"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02" name="直線コネクタ 601"/>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03"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04" name="直線コネクタ 603"/>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605"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06" name="フローチャート: 判断 605"/>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7" name="フローチャート: 判断 606"/>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608"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609" name="フローチャート: 判断 608"/>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610"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611" name="フローチャート: 判断 610"/>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612"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618" name="楕円 617"/>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619" name="【消防施設】&#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620" name="楕円 619"/>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51163</xdr:rowOff>
    </xdr:to>
    <xdr:cxnSp macro="">
      <xdr:nvCxnSpPr>
        <xdr:cNvPr id="621" name="直線コネクタ 620"/>
        <xdr:cNvCxnSpPr/>
      </xdr:nvCxnSpPr>
      <xdr:spPr>
        <a:xfrm flipV="1">
          <a:off x="15481300" y="1418517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2" name="楕円 621"/>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51163</xdr:rowOff>
    </xdr:to>
    <xdr:cxnSp macro="">
      <xdr:nvCxnSpPr>
        <xdr:cNvPr id="623" name="直線コネクタ 622"/>
        <xdr:cNvCxnSpPr/>
      </xdr:nvCxnSpPr>
      <xdr:spPr>
        <a:xfrm>
          <a:off x="14592300" y="14212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24" name="楕円 623"/>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26670</xdr:rowOff>
    </xdr:to>
    <xdr:cxnSp macro="">
      <xdr:nvCxnSpPr>
        <xdr:cNvPr id="625" name="直線コネクタ 624"/>
        <xdr:cNvCxnSpPr/>
      </xdr:nvCxnSpPr>
      <xdr:spPr>
        <a:xfrm flipV="1">
          <a:off x="13703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93090</xdr:rowOff>
    </xdr:from>
    <xdr:ext cx="405111" cy="259045"/>
    <xdr:sp macro="" textlink="">
      <xdr:nvSpPr>
        <xdr:cNvPr id="626" name="n_1mainValue【消防施設】&#10;有形固定資産減価償却率"/>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27" name="n_2main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28" name="n_3mainValue【消防施設】&#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52" name="直線コネクタ 651"/>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53"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54" name="直線コネクタ 653"/>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55"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56" name="直線コネクタ 655"/>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57"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58" name="フローチャート: 判断 65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59" name="フローチャート: 判断 658"/>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660"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61" name="フローチャート: 判断 660"/>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6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663" name="フローチャート: 判断 662"/>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664"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670" name="楕円 669"/>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671" name="【消防施設】&#10;一人当たり面積該当値テキスト"/>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672" name="楕円 671"/>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11430</xdr:rowOff>
    </xdr:to>
    <xdr:cxnSp macro="">
      <xdr:nvCxnSpPr>
        <xdr:cNvPr id="673" name="直線コネクタ 672"/>
        <xdr:cNvCxnSpPr/>
      </xdr:nvCxnSpPr>
      <xdr:spPr>
        <a:xfrm>
          <a:off x="21323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674" name="楕円 673"/>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99061</xdr:rowOff>
    </xdr:to>
    <xdr:cxnSp macro="">
      <xdr:nvCxnSpPr>
        <xdr:cNvPr id="675" name="直線コネクタ 674"/>
        <xdr:cNvCxnSpPr/>
      </xdr:nvCxnSpPr>
      <xdr:spPr>
        <a:xfrm flipV="1">
          <a:off x="20434300" y="145846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676" name="楕円 675"/>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99061</xdr:rowOff>
    </xdr:to>
    <xdr:cxnSp macro="">
      <xdr:nvCxnSpPr>
        <xdr:cNvPr id="677" name="直線コネクタ 676"/>
        <xdr:cNvCxnSpPr/>
      </xdr:nvCxnSpPr>
      <xdr:spPr>
        <a:xfrm>
          <a:off x="19545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53357</xdr:rowOff>
    </xdr:from>
    <xdr:ext cx="469744" cy="259045"/>
    <xdr:sp macro="" textlink="">
      <xdr:nvSpPr>
        <xdr:cNvPr id="678" name="n_1mainValue【消防施設】&#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679" name="n_2mainValue【消防施設】&#10;一人当たり面積"/>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680" name="n_3mainValue【消防施設】&#10;一人当たり面積"/>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06" name="直線コネクタ 705"/>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7"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8" name="直線コネクタ 70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09"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10" name="直線コネクタ 709"/>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11"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12" name="フローチャート: 判断 711"/>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13" name="フローチャート: 判断 712"/>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714"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715" name="フローチャート: 判断 714"/>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716"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717" name="フローチャート: 判断 716"/>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718"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4" name="楕円 723"/>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725" name="【庁舎】&#10;有形固定資産減価償却率該当値テキスト"/>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726" name="楕円 725"/>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38644</xdr:rowOff>
    </xdr:from>
    <xdr:to>
      <xdr:col>85</xdr:col>
      <xdr:colOff>127000</xdr:colOff>
      <xdr:row>103</xdr:row>
      <xdr:rowOff>63137</xdr:rowOff>
    </xdr:to>
    <xdr:cxnSp macro="">
      <xdr:nvCxnSpPr>
        <xdr:cNvPr id="727" name="直線コネクタ 726"/>
        <xdr:cNvCxnSpPr/>
      </xdr:nvCxnSpPr>
      <xdr:spPr>
        <a:xfrm flipV="1">
          <a:off x="15481300" y="176979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28" name="楕円 727"/>
        <xdr:cNvSpPr/>
      </xdr:nvSpPr>
      <xdr:spPr>
        <a:xfrm>
          <a:off x="14541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103958</xdr:rowOff>
    </xdr:to>
    <xdr:cxnSp macro="">
      <xdr:nvCxnSpPr>
        <xdr:cNvPr id="729" name="直線コネクタ 728"/>
        <xdr:cNvCxnSpPr/>
      </xdr:nvCxnSpPr>
      <xdr:spPr>
        <a:xfrm flipV="1">
          <a:off x="14592300" y="177224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76019</xdr:rowOff>
    </xdr:from>
    <xdr:to>
      <xdr:col>72</xdr:col>
      <xdr:colOff>38100</xdr:colOff>
      <xdr:row>105</xdr:row>
      <xdr:rowOff>6169</xdr:rowOff>
    </xdr:to>
    <xdr:sp macro="" textlink="">
      <xdr:nvSpPr>
        <xdr:cNvPr id="730" name="楕円 729"/>
        <xdr:cNvSpPr/>
      </xdr:nvSpPr>
      <xdr:spPr>
        <a:xfrm>
          <a:off x="13652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104</xdr:row>
      <xdr:rowOff>126819</xdr:rowOff>
    </xdr:to>
    <xdr:cxnSp macro="">
      <xdr:nvCxnSpPr>
        <xdr:cNvPr id="731" name="直線コネクタ 730"/>
        <xdr:cNvCxnSpPr/>
      </xdr:nvCxnSpPr>
      <xdr:spPr>
        <a:xfrm flipV="1">
          <a:off x="13703300" y="17763308"/>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130464</xdr:rowOff>
    </xdr:from>
    <xdr:ext cx="405111" cy="259045"/>
    <xdr:sp macro="" textlink="">
      <xdr:nvSpPr>
        <xdr:cNvPr id="732" name="n_1mainValue【庁舎】&#10;有形固定資産減価償却率"/>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33" name="n_2main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168746</xdr:rowOff>
    </xdr:from>
    <xdr:ext cx="405111" cy="259045"/>
    <xdr:sp macro="" textlink="">
      <xdr:nvSpPr>
        <xdr:cNvPr id="734" name="n_3mainValue【庁舎】&#10;有形固定資産減価償却率"/>
        <xdr:cNvSpPr txBox="1"/>
      </xdr:nvSpPr>
      <xdr:spPr>
        <a:xfrm>
          <a:off x="13500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60" name="直線コネクタ 759"/>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61"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62" name="直線コネクタ 761"/>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63"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64" name="直線コネクタ 763"/>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65"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66" name="フローチャート: 判断 765"/>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7" name="フローチャート: 判断 766"/>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68"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769" name="フローチャート: 判断 768"/>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770"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771" name="フローチャート: 判断 770"/>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772"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55336</xdr:rowOff>
    </xdr:from>
    <xdr:to>
      <xdr:col>116</xdr:col>
      <xdr:colOff>114300</xdr:colOff>
      <xdr:row>107</xdr:row>
      <xdr:rowOff>156936</xdr:rowOff>
    </xdr:to>
    <xdr:sp macro="" textlink="">
      <xdr:nvSpPr>
        <xdr:cNvPr id="778" name="楕円 777"/>
        <xdr:cNvSpPr/>
      </xdr:nvSpPr>
      <xdr:spPr>
        <a:xfrm>
          <a:off x="22110700" y="184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141713</xdr:rowOff>
    </xdr:from>
    <xdr:ext cx="469744" cy="259045"/>
    <xdr:sp macro="" textlink="">
      <xdr:nvSpPr>
        <xdr:cNvPr id="779" name="【庁舎】&#10;一人当たり面積該当値テキスト"/>
        <xdr:cNvSpPr txBox="1"/>
      </xdr:nvSpPr>
      <xdr:spPr>
        <a:xfrm>
          <a:off x="22199600" y="183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80" name="楕円 77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106136</xdr:rowOff>
    </xdr:from>
    <xdr:to>
      <xdr:col>116</xdr:col>
      <xdr:colOff>63500</xdr:colOff>
      <xdr:row>107</xdr:row>
      <xdr:rowOff>107224</xdr:rowOff>
    </xdr:to>
    <xdr:cxnSp macro="">
      <xdr:nvCxnSpPr>
        <xdr:cNvPr id="781" name="直線コネクタ 780"/>
        <xdr:cNvCxnSpPr/>
      </xdr:nvCxnSpPr>
      <xdr:spPr>
        <a:xfrm flipV="1">
          <a:off x="21323300" y="184512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82" name="楕円 781"/>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783" name="直線コネクタ 782"/>
        <xdr:cNvCxnSpPr/>
      </xdr:nvCxnSpPr>
      <xdr:spPr>
        <a:xfrm flipV="1">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60779</xdr:rowOff>
    </xdr:from>
    <xdr:to>
      <xdr:col>102</xdr:col>
      <xdr:colOff>165100</xdr:colOff>
      <xdr:row>107</xdr:row>
      <xdr:rowOff>162379</xdr:rowOff>
    </xdr:to>
    <xdr:sp macro="" textlink="">
      <xdr:nvSpPr>
        <xdr:cNvPr id="784" name="楕円 783"/>
        <xdr:cNvSpPr/>
      </xdr:nvSpPr>
      <xdr:spPr>
        <a:xfrm>
          <a:off x="19494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111579</xdr:rowOff>
    </xdr:to>
    <xdr:cxnSp macro="">
      <xdr:nvCxnSpPr>
        <xdr:cNvPr id="785" name="直線コネクタ 784"/>
        <xdr:cNvCxnSpPr/>
      </xdr:nvCxnSpPr>
      <xdr:spPr>
        <a:xfrm flipV="1">
          <a:off x="19545300" y="184556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149151</xdr:rowOff>
    </xdr:from>
    <xdr:ext cx="469744" cy="259045"/>
    <xdr:sp macro="" textlink="">
      <xdr:nvSpPr>
        <xdr:cNvPr id="786"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87"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153506</xdr:rowOff>
    </xdr:from>
    <xdr:ext cx="469744" cy="259045"/>
    <xdr:sp macro="" textlink="">
      <xdr:nvSpPr>
        <xdr:cNvPr id="788" name="n_3mainValue【庁舎】&#10;一人当たり面積"/>
        <xdr:cNvSpPr txBox="1"/>
      </xdr:nvSpPr>
      <xdr:spPr>
        <a:xfrm>
          <a:off x="19310427"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体育館、福祉施設、市民会館（長生村文化会館）及び庁舎については、類似団体平均を上回る水準となっている。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該当施設では、電気系統などの建物付属設備を中心に修繕等の維持管理費用が増加傾向にあることから、令和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年度に策定する個別施設計画をもとに、優先度に応じた老朽化対策に取り組む。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近年の住民税の伸びと地方消費税交付金等各種交付金の増により、年度毎で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類似団体内平均値及び全国平均値を上回っているが、千葉県平均値を大きく下回っている。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36891</xdr:rowOff>
    </xdr:to>
    <xdr:cxnSp macro="">
      <xdr:nvCxnSpPr>
        <xdr:cNvPr id="70" name="直線コネクタ 69"/>
        <xdr:cNvCxnSpPr/>
      </xdr:nvCxnSpPr>
      <xdr:spPr>
        <a:xfrm flipV="1">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xdr:cNvCxnSpPr/>
      </xdr:nvCxnSpPr>
      <xdr:spPr>
        <a:xfrm flipV="1">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人件費のほか、民間委託費や臨時職員に係る賃金等の物件費が伸びたことにより、前年度と同様に、類似団体平均値を上回る状況が続いている。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今後も経常経費が増加する傾向から、経費削減を図り、財政の健全化に努める。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64</xdr:row>
      <xdr:rowOff>77978</xdr:rowOff>
    </xdr:to>
    <xdr:cxnSp macro="">
      <xdr:nvCxnSpPr>
        <xdr:cNvPr id="131" name="直線コネクタ 130"/>
        <xdr:cNvCxnSpPr/>
      </xdr:nvCxnSpPr>
      <xdr:spPr>
        <a:xfrm>
          <a:off x="4114800" y="110314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64</xdr:row>
      <xdr:rowOff>58674</xdr:rowOff>
    </xdr:to>
    <xdr:cxnSp macro="">
      <xdr:nvCxnSpPr>
        <xdr:cNvPr id="134" name="直線コネクタ 133"/>
        <xdr:cNvCxnSpPr/>
      </xdr:nvCxnSpPr>
      <xdr:spPr>
        <a:xfrm>
          <a:off x="3225800" y="1079017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160274</xdr:rowOff>
    </xdr:to>
    <xdr:cxnSp macro="">
      <xdr:nvCxnSpPr>
        <xdr:cNvPr id="137" name="直線コネクタ 136"/>
        <xdr:cNvCxnSpPr/>
      </xdr:nvCxnSpPr>
      <xdr:spPr>
        <a:xfrm>
          <a:off x="2336800" y="1055370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145796</xdr:rowOff>
    </xdr:to>
    <xdr:cxnSp macro="">
      <xdr:nvCxnSpPr>
        <xdr:cNvPr id="140" name="直線コネクタ 139"/>
        <xdr:cNvCxnSpPr/>
      </xdr:nvCxnSpPr>
      <xdr:spPr>
        <a:xfrm flipV="1">
          <a:off x="1447800" y="105537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0" name="楕円 149"/>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1"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4" name="楕円 153"/>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5" name="テキスト ボックス 154"/>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6" name="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引き続き類似団体内平均値を下回っているが、その差は縮まる傾向にある。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経常収支比率の伸びの要因に加え、地籍調査事業やふるさと納税に係る事業経費の増加とともに人口減少の影響も決算額を押し上げる要因となっている。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83603</xdr:rowOff>
    </xdr:from>
    <xdr:to>
      <xdr:col>23</xdr:col>
      <xdr:colOff>133350</xdr:colOff>
      <xdr:row>81</xdr:row>
      <xdr:rowOff>141289</xdr:rowOff>
    </xdr:to>
    <xdr:cxnSp macro="">
      <xdr:nvCxnSpPr>
        <xdr:cNvPr id="194" name="直線コネクタ 193"/>
        <xdr:cNvCxnSpPr/>
      </xdr:nvCxnSpPr>
      <xdr:spPr>
        <a:xfrm>
          <a:off x="4114800" y="13971053"/>
          <a:ext cx="838200" cy="5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43490</xdr:rowOff>
    </xdr:from>
    <xdr:to>
      <xdr:col>19</xdr:col>
      <xdr:colOff>133350</xdr:colOff>
      <xdr:row>81</xdr:row>
      <xdr:rowOff>83603</xdr:rowOff>
    </xdr:to>
    <xdr:cxnSp macro="">
      <xdr:nvCxnSpPr>
        <xdr:cNvPr id="197" name="直線コネクタ 196"/>
        <xdr:cNvCxnSpPr/>
      </xdr:nvCxnSpPr>
      <xdr:spPr>
        <a:xfrm>
          <a:off x="3225800" y="13930940"/>
          <a:ext cx="889000" cy="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1685</xdr:rowOff>
    </xdr:from>
    <xdr:to>
      <xdr:col>15</xdr:col>
      <xdr:colOff>82550</xdr:colOff>
      <xdr:row>81</xdr:row>
      <xdr:rowOff>43490</xdr:rowOff>
    </xdr:to>
    <xdr:cxnSp macro="">
      <xdr:nvCxnSpPr>
        <xdr:cNvPr id="200" name="直線コネクタ 199"/>
        <xdr:cNvCxnSpPr/>
      </xdr:nvCxnSpPr>
      <xdr:spPr>
        <a:xfrm>
          <a:off x="2336800" y="13889135"/>
          <a:ext cx="889000" cy="4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153192</xdr:rowOff>
    </xdr:from>
    <xdr:to>
      <xdr:col>11</xdr:col>
      <xdr:colOff>31750</xdr:colOff>
      <xdr:row>81</xdr:row>
      <xdr:rowOff>1685</xdr:rowOff>
    </xdr:to>
    <xdr:cxnSp macro="">
      <xdr:nvCxnSpPr>
        <xdr:cNvPr id="203" name="直線コネクタ 202"/>
        <xdr:cNvCxnSpPr/>
      </xdr:nvCxnSpPr>
      <xdr:spPr>
        <a:xfrm>
          <a:off x="1447800" y="1386919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90489</xdr:rowOff>
    </xdr:from>
    <xdr:to>
      <xdr:col>23</xdr:col>
      <xdr:colOff>184150</xdr:colOff>
      <xdr:row>82</xdr:row>
      <xdr:rowOff>20639</xdr:rowOff>
    </xdr:to>
    <xdr:sp macro="" textlink="">
      <xdr:nvSpPr>
        <xdr:cNvPr id="213" name="楕円 212"/>
        <xdr:cNvSpPr/>
      </xdr:nvSpPr>
      <xdr:spPr>
        <a:xfrm>
          <a:off x="4902200" y="139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107016</xdr:rowOff>
    </xdr:from>
    <xdr:ext cx="762000" cy="259045"/>
    <xdr:sp macro="" textlink="">
      <xdr:nvSpPr>
        <xdr:cNvPr id="214" name="人件費・物件費等の状況該当値テキスト"/>
        <xdr:cNvSpPr txBox="1"/>
      </xdr:nvSpPr>
      <xdr:spPr>
        <a:xfrm>
          <a:off x="5041900" y="1382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32803</xdr:rowOff>
    </xdr:from>
    <xdr:to>
      <xdr:col>19</xdr:col>
      <xdr:colOff>184150</xdr:colOff>
      <xdr:row>81</xdr:row>
      <xdr:rowOff>134403</xdr:rowOff>
    </xdr:to>
    <xdr:sp macro="" textlink="">
      <xdr:nvSpPr>
        <xdr:cNvPr id="215" name="楕円 214"/>
        <xdr:cNvSpPr/>
      </xdr:nvSpPr>
      <xdr:spPr>
        <a:xfrm>
          <a:off x="4064000" y="139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144580</xdr:rowOff>
    </xdr:from>
    <xdr:ext cx="736600" cy="259045"/>
    <xdr:sp macro="" textlink="">
      <xdr:nvSpPr>
        <xdr:cNvPr id="216" name="テキスト ボックス 215"/>
        <xdr:cNvSpPr txBox="1"/>
      </xdr:nvSpPr>
      <xdr:spPr>
        <a:xfrm>
          <a:off x="3733800" y="1368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164140</xdr:rowOff>
    </xdr:from>
    <xdr:to>
      <xdr:col>15</xdr:col>
      <xdr:colOff>133350</xdr:colOff>
      <xdr:row>81</xdr:row>
      <xdr:rowOff>94290</xdr:rowOff>
    </xdr:to>
    <xdr:sp macro="" textlink="">
      <xdr:nvSpPr>
        <xdr:cNvPr id="217" name="楕円 216"/>
        <xdr:cNvSpPr/>
      </xdr:nvSpPr>
      <xdr:spPr>
        <a:xfrm>
          <a:off x="3175000" y="138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104467</xdr:rowOff>
    </xdr:from>
    <xdr:ext cx="762000" cy="259045"/>
    <xdr:sp macro="" textlink="">
      <xdr:nvSpPr>
        <xdr:cNvPr id="218" name="テキスト ボックス 217"/>
        <xdr:cNvSpPr txBox="1"/>
      </xdr:nvSpPr>
      <xdr:spPr>
        <a:xfrm>
          <a:off x="2844800" y="1364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122335</xdr:rowOff>
    </xdr:from>
    <xdr:to>
      <xdr:col>11</xdr:col>
      <xdr:colOff>82550</xdr:colOff>
      <xdr:row>81</xdr:row>
      <xdr:rowOff>52485</xdr:rowOff>
    </xdr:to>
    <xdr:sp macro="" textlink="">
      <xdr:nvSpPr>
        <xdr:cNvPr id="219" name="楕円 218"/>
        <xdr:cNvSpPr/>
      </xdr:nvSpPr>
      <xdr:spPr>
        <a:xfrm>
          <a:off x="2286000" y="138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62662</xdr:rowOff>
    </xdr:from>
    <xdr:ext cx="762000" cy="259045"/>
    <xdr:sp macro="" textlink="">
      <xdr:nvSpPr>
        <xdr:cNvPr id="220" name="テキスト ボックス 219"/>
        <xdr:cNvSpPr txBox="1"/>
      </xdr:nvSpPr>
      <xdr:spPr>
        <a:xfrm>
          <a:off x="1955800" y="1360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102392</xdr:rowOff>
    </xdr:from>
    <xdr:to>
      <xdr:col>7</xdr:col>
      <xdr:colOff>31750</xdr:colOff>
      <xdr:row>81</xdr:row>
      <xdr:rowOff>32542</xdr:rowOff>
    </xdr:to>
    <xdr:sp macro="" textlink="">
      <xdr:nvSpPr>
        <xdr:cNvPr id="221" name="楕円 220"/>
        <xdr:cNvSpPr/>
      </xdr:nvSpPr>
      <xdr:spPr>
        <a:xfrm>
          <a:off x="1397000" y="138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42719</xdr:rowOff>
    </xdr:from>
    <xdr:ext cx="762000" cy="259045"/>
    <xdr:sp macro="" textlink="">
      <xdr:nvSpPr>
        <xdr:cNvPr id="222" name="テキスト ボックス 221"/>
        <xdr:cNvSpPr txBox="1"/>
      </xdr:nvSpPr>
      <xdr:spPr>
        <a:xfrm>
          <a:off x="1066800" y="1358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人事院勧告による給与改定等により、近年は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人事院勧告と民間企業の給与水準を踏まえたうえで、給与改定等を実施し、引き続き適正化に努める。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92832</xdr:rowOff>
    </xdr:from>
    <xdr:to>
      <xdr:col>81</xdr:col>
      <xdr:colOff>44450</xdr:colOff>
      <xdr:row>89</xdr:row>
      <xdr:rowOff>115812</xdr:rowOff>
    </xdr:to>
    <xdr:cxnSp macro="">
      <xdr:nvCxnSpPr>
        <xdr:cNvPr id="258" name="直線コネクタ 257"/>
        <xdr:cNvCxnSpPr/>
      </xdr:nvCxnSpPr>
      <xdr:spPr>
        <a:xfrm flipV="1">
          <a:off x="16179800" y="1535188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89</xdr:row>
      <xdr:rowOff>115812</xdr:rowOff>
    </xdr:to>
    <xdr:cxnSp macro="">
      <xdr:nvCxnSpPr>
        <xdr:cNvPr id="261" name="直線コネクタ 260"/>
        <xdr:cNvCxnSpPr/>
      </xdr:nvCxnSpPr>
      <xdr:spPr>
        <a:xfrm>
          <a:off x="15290800" y="152369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149377</xdr:rowOff>
    </xdr:to>
    <xdr:cxnSp macro="">
      <xdr:nvCxnSpPr>
        <xdr:cNvPr id="264" name="直線コネクタ 263"/>
        <xdr:cNvCxnSpPr/>
      </xdr:nvCxnSpPr>
      <xdr:spPr>
        <a:xfrm>
          <a:off x="14401800" y="15007166"/>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87</xdr:row>
      <xdr:rowOff>91016</xdr:rowOff>
    </xdr:to>
    <xdr:cxnSp macro="">
      <xdr:nvCxnSpPr>
        <xdr:cNvPr id="267" name="直線コネクタ 266"/>
        <xdr:cNvCxnSpPr/>
      </xdr:nvCxnSpPr>
      <xdr:spPr>
        <a:xfrm>
          <a:off x="13512800" y="14467114"/>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77" name="楕円 276"/>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109359</xdr:rowOff>
    </xdr:from>
    <xdr:ext cx="762000" cy="259045"/>
    <xdr:sp macro="" textlink="">
      <xdr:nvSpPr>
        <xdr:cNvPr id="278" name="給与水準   （国との比較）該当値テキスト"/>
        <xdr:cNvSpPr txBox="1"/>
      </xdr:nvSpPr>
      <xdr:spPr>
        <a:xfrm>
          <a:off x="17106900" y="151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65012</xdr:rowOff>
    </xdr:from>
    <xdr:to>
      <xdr:col>77</xdr:col>
      <xdr:colOff>95250</xdr:colOff>
      <xdr:row>89</xdr:row>
      <xdr:rowOff>166612</xdr:rowOff>
    </xdr:to>
    <xdr:sp macro="" textlink="">
      <xdr:nvSpPr>
        <xdr:cNvPr id="279" name="楕円 278"/>
        <xdr:cNvSpPr/>
      </xdr:nvSpPr>
      <xdr:spPr>
        <a:xfrm>
          <a:off x="16129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151389</xdr:rowOff>
    </xdr:from>
    <xdr:ext cx="736600" cy="259045"/>
    <xdr:sp macro="" textlink="">
      <xdr:nvSpPr>
        <xdr:cNvPr id="280" name="テキスト ボックス 279"/>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看護師等専門職の採用により例年に比し採用職員が多く、また人口減少の影響も加わり、前年度に比べ微増している。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現状は類似団体内平均値を下回っているが、引き続き定員適正化計画に基づき、効率的な人員配置に努める。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42646</xdr:rowOff>
    </xdr:from>
    <xdr:to>
      <xdr:col>81</xdr:col>
      <xdr:colOff>44450</xdr:colOff>
      <xdr:row>61</xdr:row>
      <xdr:rowOff>47955</xdr:rowOff>
    </xdr:to>
    <xdr:cxnSp macro="">
      <xdr:nvCxnSpPr>
        <xdr:cNvPr id="318" name="直線コネクタ 317"/>
        <xdr:cNvCxnSpPr/>
      </xdr:nvCxnSpPr>
      <xdr:spPr>
        <a:xfrm>
          <a:off x="16179800" y="10501096"/>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42646</xdr:rowOff>
    </xdr:to>
    <xdr:cxnSp macro="">
      <xdr:nvCxnSpPr>
        <xdr:cNvPr id="321" name="直線コネクタ 320"/>
        <xdr:cNvCxnSpPr/>
      </xdr:nvCxnSpPr>
      <xdr:spPr>
        <a:xfrm>
          <a:off x="15290800" y="10486136"/>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19482</xdr:rowOff>
    </xdr:from>
    <xdr:to>
      <xdr:col>72</xdr:col>
      <xdr:colOff>203200</xdr:colOff>
      <xdr:row>61</xdr:row>
      <xdr:rowOff>27686</xdr:rowOff>
    </xdr:to>
    <xdr:cxnSp macro="">
      <xdr:nvCxnSpPr>
        <xdr:cNvPr id="324" name="直線コネクタ 323"/>
        <xdr:cNvCxnSpPr/>
      </xdr:nvCxnSpPr>
      <xdr:spPr>
        <a:xfrm>
          <a:off x="14401800" y="1047793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14656</xdr:rowOff>
    </xdr:from>
    <xdr:to>
      <xdr:col>68</xdr:col>
      <xdr:colOff>152400</xdr:colOff>
      <xdr:row>61</xdr:row>
      <xdr:rowOff>19482</xdr:rowOff>
    </xdr:to>
    <xdr:cxnSp macro="">
      <xdr:nvCxnSpPr>
        <xdr:cNvPr id="327" name="直線コネクタ 326"/>
        <xdr:cNvCxnSpPr/>
      </xdr:nvCxnSpPr>
      <xdr:spPr>
        <a:xfrm>
          <a:off x="13512800" y="104731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168605</xdr:rowOff>
    </xdr:from>
    <xdr:to>
      <xdr:col>81</xdr:col>
      <xdr:colOff>95250</xdr:colOff>
      <xdr:row>61</xdr:row>
      <xdr:rowOff>98755</xdr:rowOff>
    </xdr:to>
    <xdr:sp macro="" textlink="">
      <xdr:nvSpPr>
        <xdr:cNvPr id="337" name="楕円 336"/>
        <xdr:cNvSpPr/>
      </xdr:nvSpPr>
      <xdr:spPr>
        <a:xfrm>
          <a:off x="169672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13682</xdr:rowOff>
    </xdr:from>
    <xdr:ext cx="762000" cy="259045"/>
    <xdr:sp macro="" textlink="">
      <xdr:nvSpPr>
        <xdr:cNvPr id="338" name="定員管理の状況該当値テキスト"/>
        <xdr:cNvSpPr txBox="1"/>
      </xdr:nvSpPr>
      <xdr:spPr>
        <a:xfrm>
          <a:off x="17106900" y="103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163296</xdr:rowOff>
    </xdr:from>
    <xdr:to>
      <xdr:col>77</xdr:col>
      <xdr:colOff>95250</xdr:colOff>
      <xdr:row>61</xdr:row>
      <xdr:rowOff>93446</xdr:rowOff>
    </xdr:to>
    <xdr:sp macro="" textlink="">
      <xdr:nvSpPr>
        <xdr:cNvPr id="339" name="楕円 338"/>
        <xdr:cNvSpPr/>
      </xdr:nvSpPr>
      <xdr:spPr>
        <a:xfrm>
          <a:off x="16129000" y="104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103623</xdr:rowOff>
    </xdr:from>
    <xdr:ext cx="736600" cy="259045"/>
    <xdr:sp macro="" textlink="">
      <xdr:nvSpPr>
        <xdr:cNvPr id="340" name="テキスト ボックス 339"/>
        <xdr:cNvSpPr txBox="1"/>
      </xdr:nvSpPr>
      <xdr:spPr>
        <a:xfrm>
          <a:off x="15798800" y="10219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41" name="楕円 340"/>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42" name="テキスト ボックス 341"/>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140132</xdr:rowOff>
    </xdr:from>
    <xdr:to>
      <xdr:col>68</xdr:col>
      <xdr:colOff>203200</xdr:colOff>
      <xdr:row>61</xdr:row>
      <xdr:rowOff>70282</xdr:rowOff>
    </xdr:to>
    <xdr:sp macro="" textlink="">
      <xdr:nvSpPr>
        <xdr:cNvPr id="343" name="楕円 342"/>
        <xdr:cNvSpPr/>
      </xdr:nvSpPr>
      <xdr:spPr>
        <a:xfrm>
          <a:off x="14351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80459</xdr:rowOff>
    </xdr:from>
    <xdr:ext cx="762000" cy="259045"/>
    <xdr:sp macro="" textlink="">
      <xdr:nvSpPr>
        <xdr:cNvPr id="344" name="テキスト ボックス 343"/>
        <xdr:cNvSpPr txBox="1"/>
      </xdr:nvSpPr>
      <xdr:spPr>
        <a:xfrm>
          <a:off x="14020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135306</xdr:rowOff>
    </xdr:from>
    <xdr:to>
      <xdr:col>64</xdr:col>
      <xdr:colOff>152400</xdr:colOff>
      <xdr:row>61</xdr:row>
      <xdr:rowOff>65456</xdr:rowOff>
    </xdr:to>
    <xdr:sp macro="" textlink="">
      <xdr:nvSpPr>
        <xdr:cNvPr id="345" name="楕円 344"/>
        <xdr:cNvSpPr/>
      </xdr:nvSpPr>
      <xdr:spPr>
        <a:xfrm>
          <a:off x="13462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75633</xdr:rowOff>
    </xdr:from>
    <xdr:ext cx="762000" cy="259045"/>
    <xdr:sp macro="" textlink="">
      <xdr:nvSpPr>
        <xdr:cNvPr id="346" name="テキスト ボックス 345"/>
        <xdr:cNvSpPr txBox="1"/>
      </xdr:nvSpPr>
      <xdr:spPr>
        <a:xfrm>
          <a:off x="13131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近年は類似団体内平均値を上回っており、比率は昨年度に比し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年度まで実施した津波避難施設建設事業、避難路整備による公共事業等債の償還が順次開始したことにより漸増していることが影響している。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17599</xdr:rowOff>
    </xdr:from>
    <xdr:to>
      <xdr:col>81</xdr:col>
      <xdr:colOff>44450</xdr:colOff>
      <xdr:row>41</xdr:row>
      <xdr:rowOff>52070</xdr:rowOff>
    </xdr:to>
    <xdr:cxnSp macro="">
      <xdr:nvCxnSpPr>
        <xdr:cNvPr id="381" name="直線コネクタ 380"/>
        <xdr:cNvCxnSpPr/>
      </xdr:nvCxnSpPr>
      <xdr:spPr>
        <a:xfrm>
          <a:off x="16179800" y="70470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17599</xdr:rowOff>
    </xdr:to>
    <xdr:cxnSp macro="">
      <xdr:nvCxnSpPr>
        <xdr:cNvPr id="384" name="直線コネクタ 383"/>
        <xdr:cNvCxnSpPr/>
      </xdr:nvCxnSpPr>
      <xdr:spPr>
        <a:xfrm>
          <a:off x="15290800" y="70194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40</xdr:row>
      <xdr:rowOff>161472</xdr:rowOff>
    </xdr:to>
    <xdr:cxnSp macro="">
      <xdr:nvCxnSpPr>
        <xdr:cNvPr id="387" name="直線コネクタ 386"/>
        <xdr:cNvCxnSpPr/>
      </xdr:nvCxnSpPr>
      <xdr:spPr>
        <a:xfrm>
          <a:off x="14401800" y="69781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120106</xdr:rowOff>
    </xdr:from>
    <xdr:to>
      <xdr:col>68</xdr:col>
      <xdr:colOff>152400</xdr:colOff>
      <xdr:row>40</xdr:row>
      <xdr:rowOff>120106</xdr:rowOff>
    </xdr:to>
    <xdr:cxnSp macro="">
      <xdr:nvCxnSpPr>
        <xdr:cNvPr id="390" name="直線コネクタ 389"/>
        <xdr:cNvCxnSpPr/>
      </xdr:nvCxnSpPr>
      <xdr:spPr>
        <a:xfrm>
          <a:off x="13512800" y="6978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138249</xdr:rowOff>
    </xdr:from>
    <xdr:to>
      <xdr:col>77</xdr:col>
      <xdr:colOff>95250</xdr:colOff>
      <xdr:row>41</xdr:row>
      <xdr:rowOff>68399</xdr:rowOff>
    </xdr:to>
    <xdr:sp macro="" textlink="">
      <xdr:nvSpPr>
        <xdr:cNvPr id="402" name="楕円 401"/>
        <xdr:cNvSpPr/>
      </xdr:nvSpPr>
      <xdr:spPr>
        <a:xfrm>
          <a:off x="16129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403" name="テキスト ボックス 402"/>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4" name="楕円 403"/>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5" name="テキスト ボックス 404"/>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06" name="楕円 405"/>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07" name="テキスト ボックス 406"/>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08" name="楕円 407"/>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9633</xdr:rowOff>
    </xdr:from>
    <xdr:ext cx="762000" cy="259045"/>
    <xdr:sp macro="" textlink="">
      <xdr:nvSpPr>
        <xdr:cNvPr id="409" name="テキスト ボックス 408"/>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償還額が起債額を約</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千円上回ったこと、ふるさと応援基金を主とした特定目的基金（充当可能基金）の増加により、前年度に比べ</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ポイント改善されている。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98933</xdr:rowOff>
    </xdr:from>
    <xdr:to>
      <xdr:col>81</xdr:col>
      <xdr:colOff>44450</xdr:colOff>
      <xdr:row>16</xdr:row>
      <xdr:rowOff>21590</xdr:rowOff>
    </xdr:to>
    <xdr:cxnSp macro="">
      <xdr:nvCxnSpPr>
        <xdr:cNvPr id="443" name="直線コネクタ 442"/>
        <xdr:cNvCxnSpPr/>
      </xdr:nvCxnSpPr>
      <xdr:spPr>
        <a:xfrm flipV="1">
          <a:off x="16179800" y="2670683"/>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16</xdr:row>
      <xdr:rowOff>104436</xdr:rowOff>
    </xdr:to>
    <xdr:cxnSp macro="">
      <xdr:nvCxnSpPr>
        <xdr:cNvPr id="446" name="直線コネクタ 445"/>
        <xdr:cNvCxnSpPr/>
      </xdr:nvCxnSpPr>
      <xdr:spPr>
        <a:xfrm flipV="1">
          <a:off x="15290800" y="2764790"/>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104436</xdr:rowOff>
    </xdr:from>
    <xdr:to>
      <xdr:col>72</xdr:col>
      <xdr:colOff>203200</xdr:colOff>
      <xdr:row>16</xdr:row>
      <xdr:rowOff>124545</xdr:rowOff>
    </xdr:to>
    <xdr:cxnSp macro="">
      <xdr:nvCxnSpPr>
        <xdr:cNvPr id="449" name="直線コネクタ 448"/>
        <xdr:cNvCxnSpPr/>
      </xdr:nvCxnSpPr>
      <xdr:spPr>
        <a:xfrm flipV="1">
          <a:off x="14401800" y="284763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124545</xdr:rowOff>
    </xdr:from>
    <xdr:to>
      <xdr:col>68</xdr:col>
      <xdr:colOff>152400</xdr:colOff>
      <xdr:row>17</xdr:row>
      <xdr:rowOff>93049</xdr:rowOff>
    </xdr:to>
    <xdr:cxnSp macro="">
      <xdr:nvCxnSpPr>
        <xdr:cNvPr id="452" name="直線コネクタ 451"/>
        <xdr:cNvCxnSpPr/>
      </xdr:nvCxnSpPr>
      <xdr:spPr>
        <a:xfrm flipV="1">
          <a:off x="13512800" y="286774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48133</xdr:rowOff>
    </xdr:from>
    <xdr:to>
      <xdr:col>81</xdr:col>
      <xdr:colOff>95250</xdr:colOff>
      <xdr:row>15</xdr:row>
      <xdr:rowOff>149733</xdr:rowOff>
    </xdr:to>
    <xdr:sp macro="" textlink="">
      <xdr:nvSpPr>
        <xdr:cNvPr id="462" name="楕円 461"/>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20210</xdr:rowOff>
    </xdr:from>
    <xdr:ext cx="762000" cy="259045"/>
    <xdr:sp macro="" textlink="">
      <xdr:nvSpPr>
        <xdr:cNvPr id="463" name="将来負担の状況該当値テキスト"/>
        <xdr:cNvSpPr txBox="1"/>
      </xdr:nvSpPr>
      <xdr:spPr>
        <a:xfrm>
          <a:off x="17106900" y="25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4" name="楕円 463"/>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65" name="テキスト ボックス 464"/>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53636</xdr:rowOff>
    </xdr:from>
    <xdr:to>
      <xdr:col>73</xdr:col>
      <xdr:colOff>44450</xdr:colOff>
      <xdr:row>16</xdr:row>
      <xdr:rowOff>155236</xdr:rowOff>
    </xdr:to>
    <xdr:sp macro="" textlink="">
      <xdr:nvSpPr>
        <xdr:cNvPr id="466" name="楕円 465"/>
        <xdr:cNvSpPr/>
      </xdr:nvSpPr>
      <xdr:spPr>
        <a:xfrm>
          <a:off x="15240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140013</xdr:rowOff>
    </xdr:from>
    <xdr:ext cx="762000" cy="259045"/>
    <xdr:sp macro="" textlink="">
      <xdr:nvSpPr>
        <xdr:cNvPr id="467" name="テキスト ボックス 466"/>
        <xdr:cNvSpPr txBox="1"/>
      </xdr:nvSpPr>
      <xdr:spPr>
        <a:xfrm>
          <a:off x="14909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73745</xdr:rowOff>
    </xdr:from>
    <xdr:to>
      <xdr:col>68</xdr:col>
      <xdr:colOff>203200</xdr:colOff>
      <xdr:row>17</xdr:row>
      <xdr:rowOff>3895</xdr:rowOff>
    </xdr:to>
    <xdr:sp macro="" textlink="">
      <xdr:nvSpPr>
        <xdr:cNvPr id="468" name="楕円 467"/>
        <xdr:cNvSpPr/>
      </xdr:nvSpPr>
      <xdr:spPr>
        <a:xfrm>
          <a:off x="14351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160122</xdr:rowOff>
    </xdr:from>
    <xdr:ext cx="762000" cy="259045"/>
    <xdr:sp macro="" textlink="">
      <xdr:nvSpPr>
        <xdr:cNvPr id="469" name="テキスト ボックス 468"/>
        <xdr:cNvSpPr txBox="1"/>
      </xdr:nvSpPr>
      <xdr:spPr>
        <a:xfrm>
          <a:off x="14020800" y="29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42249</xdr:rowOff>
    </xdr:from>
    <xdr:to>
      <xdr:col>64</xdr:col>
      <xdr:colOff>152400</xdr:colOff>
      <xdr:row>17</xdr:row>
      <xdr:rowOff>143849</xdr:rowOff>
    </xdr:to>
    <xdr:sp macro="" textlink="">
      <xdr:nvSpPr>
        <xdr:cNvPr id="470" name="楕円 469"/>
        <xdr:cNvSpPr/>
      </xdr:nvSpPr>
      <xdr:spPr>
        <a:xfrm>
          <a:off x="13462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128626</xdr:rowOff>
    </xdr:from>
    <xdr:ext cx="762000" cy="259045"/>
    <xdr:sp macro="" textlink="">
      <xdr:nvSpPr>
        <xdr:cNvPr id="471" name="テキスト ボックス 470"/>
        <xdr:cNvSpPr txBox="1"/>
      </xdr:nvSpPr>
      <xdr:spPr>
        <a:xfrm>
          <a:off x="13131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給与改定や看護師等専門職を中心に退職者数を超えて採用したことにより、比率が漸増している。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引き続き適正な給与水準、定員管理に努め、人件費の推移に注視する必要がある。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67564</xdr:rowOff>
    </xdr:to>
    <xdr:cxnSp macro="">
      <xdr:nvCxnSpPr>
        <xdr:cNvPr id="64" name="直線コネクタ 63"/>
        <xdr:cNvCxnSpPr/>
      </xdr:nvCxnSpPr>
      <xdr:spPr>
        <a:xfrm>
          <a:off x="3987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35560</xdr:rowOff>
    </xdr:to>
    <xdr:cxnSp macro="">
      <xdr:nvCxnSpPr>
        <xdr:cNvPr id="67" name="直線コネクタ 66"/>
        <xdr:cNvCxnSpPr/>
      </xdr:nvCxnSpPr>
      <xdr:spPr>
        <a:xfrm>
          <a:off x="3098800" y="6486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143002</xdr:rowOff>
    </xdr:to>
    <xdr:cxnSp macro="">
      <xdr:nvCxnSpPr>
        <xdr:cNvPr id="70" name="直線コネクタ 69"/>
        <xdr:cNvCxnSpPr/>
      </xdr:nvCxnSpPr>
      <xdr:spPr>
        <a:xfrm>
          <a:off x="2209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38</xdr:row>
      <xdr:rowOff>30988</xdr:rowOff>
    </xdr:to>
    <xdr:cxnSp macro="">
      <xdr:nvCxnSpPr>
        <xdr:cNvPr id="73" name="直線コネクタ 72"/>
        <xdr:cNvCxnSpPr/>
      </xdr:nvCxnSpPr>
      <xdr:spPr>
        <a:xfrm flipV="1">
          <a:off x="1320800" y="64683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類似団体と同様に増加しており、本村では学校給食調理委託、宿日直業務委託等の最低賃金の伸びなどを背景とした委託料の増加が顕著となっている。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24130</xdr:rowOff>
    </xdr:to>
    <xdr:cxnSp macro="">
      <xdr:nvCxnSpPr>
        <xdr:cNvPr id="125" name="直線コネクタ 124"/>
        <xdr:cNvCxnSpPr/>
      </xdr:nvCxnSpPr>
      <xdr:spPr>
        <a:xfrm>
          <a:off x="15671800" y="287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28" name="直線コネクタ 127"/>
        <xdr:cNvCxnSpPr/>
      </xdr:nvCxnSpPr>
      <xdr:spPr>
        <a:xfrm>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104140</xdr:rowOff>
    </xdr:to>
    <xdr:cxnSp macro="">
      <xdr:nvCxnSpPr>
        <xdr:cNvPr id="131" name="直線コネクタ 130"/>
        <xdr:cNvCxnSpPr/>
      </xdr:nvCxnSpPr>
      <xdr:spPr>
        <a:xfrm>
          <a:off x="13893800" y="274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50800</xdr:rowOff>
    </xdr:to>
    <xdr:cxnSp macro="">
      <xdr:nvCxnSpPr>
        <xdr:cNvPr id="134" name="直線コネクタ 133"/>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5"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類似団体内平均値をわずかに下回るが、高齢者等の外出支援、障がい者福祉に係る社会保障経費は増加傾向にあり、前年度比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85" name="直線コネクタ 184"/>
        <xdr:cNvCxnSpPr/>
      </xdr:nvCxnSpPr>
      <xdr:spPr>
        <a:xfrm>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82550</xdr:rowOff>
    </xdr:to>
    <xdr:cxnSp macro="">
      <xdr:nvCxnSpPr>
        <xdr:cNvPr id="188" name="直線コネクタ 187"/>
        <xdr:cNvCxnSpPr/>
      </xdr:nvCxnSpPr>
      <xdr:spPr>
        <a:xfrm>
          <a:off x="3098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1" name="直線コネクタ 190"/>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4" name="直線コネクタ 193"/>
        <xdr:cNvCxnSpPr/>
      </xdr:nvCxnSpPr>
      <xdr:spPr>
        <a:xfrm flipV="1">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4" name="楕円 203"/>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6" name="楕円 205"/>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9" name="テキスト ボックス 20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0" name="楕円 209"/>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1" name="テキスト ボックス 21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2" name="楕円 211"/>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類似団体内平均値と同水準で推移しているが、下水道事業への繰出金の増加により比率を押し上げている。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今後も繰出金が増加傾向にあることから、事業や料金体系の適正化に努める。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68217</xdr:rowOff>
    </xdr:to>
    <xdr:cxnSp macro="">
      <xdr:nvCxnSpPr>
        <xdr:cNvPr id="247" name="直線コネクタ 246"/>
        <xdr:cNvCxnSpPr/>
      </xdr:nvCxnSpPr>
      <xdr:spPr>
        <a:xfrm>
          <a:off x="15671800" y="99404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2903</xdr:rowOff>
    </xdr:to>
    <xdr:cxnSp macro="">
      <xdr:nvCxnSpPr>
        <xdr:cNvPr id="250" name="直線コネクタ 249"/>
        <xdr:cNvCxnSpPr/>
      </xdr:nvCxnSpPr>
      <xdr:spPr>
        <a:xfrm flipV="1">
          <a:off x="14782800" y="99404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58</xdr:row>
      <xdr:rowOff>2903</xdr:rowOff>
    </xdr:to>
    <xdr:cxnSp macro="">
      <xdr:nvCxnSpPr>
        <xdr:cNvPr id="253" name="直線コネクタ 252"/>
        <xdr:cNvCxnSpPr/>
      </xdr:nvCxnSpPr>
      <xdr:spPr>
        <a:xfrm>
          <a:off x="13893800" y="98816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167822</xdr:rowOff>
    </xdr:to>
    <xdr:cxnSp macro="">
      <xdr:nvCxnSpPr>
        <xdr:cNvPr id="256" name="直線コネクタ 255"/>
        <xdr:cNvCxnSpPr/>
      </xdr:nvCxnSpPr>
      <xdr:spPr>
        <a:xfrm flipV="1">
          <a:off x="13004800" y="98816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66" name="楕円 265"/>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67" name="その他該当値テキスト"/>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0" name="楕円 269"/>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38480</xdr:rowOff>
    </xdr:from>
    <xdr:ext cx="762000" cy="259045"/>
    <xdr:sp macro="" textlink="">
      <xdr:nvSpPr>
        <xdr:cNvPr id="271" name="テキスト ボックス 270"/>
        <xdr:cNvSpPr txBox="1"/>
      </xdr:nvSpPr>
      <xdr:spPr>
        <a:xfrm>
          <a:off x="14401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72" name="楕円 271"/>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170015</xdr:rowOff>
    </xdr:from>
    <xdr:ext cx="762000" cy="259045"/>
    <xdr:sp macro="" textlink="">
      <xdr:nvSpPr>
        <xdr:cNvPr id="273" name="テキスト ボックス 272"/>
        <xdr:cNvSpPr txBox="1"/>
      </xdr:nvSpPr>
      <xdr:spPr>
        <a:xfrm>
          <a:off x="13512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4" name="楕円 273"/>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5" name="テキスト ボックス 274"/>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ごみ処理業務、消防業務等を一部事務組合で実施しており、それらの行政経費を負担金として計上しているため、全国平均、千葉県平均を上回る要因となっている。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村単独で実施する補助交付金の見直しを行うことにより、経常収支比率の抑制に努める必要がある。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143002</xdr:rowOff>
    </xdr:to>
    <xdr:cxnSp macro="">
      <xdr:nvCxnSpPr>
        <xdr:cNvPr id="305" name="直線コネクタ 304"/>
        <xdr:cNvCxnSpPr/>
      </xdr:nvCxnSpPr>
      <xdr:spPr>
        <a:xfrm flipV="1">
          <a:off x="15671800" y="63906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143002</xdr:rowOff>
    </xdr:to>
    <xdr:cxnSp macro="">
      <xdr:nvCxnSpPr>
        <xdr:cNvPr id="308" name="直線コネクタ 307"/>
        <xdr:cNvCxnSpPr/>
      </xdr:nvCxnSpPr>
      <xdr:spPr>
        <a:xfrm>
          <a:off x="14782800" y="6381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37846</xdr:rowOff>
    </xdr:to>
    <xdr:cxnSp macro="">
      <xdr:nvCxnSpPr>
        <xdr:cNvPr id="311" name="直線コネクタ 310"/>
        <xdr:cNvCxnSpPr/>
      </xdr:nvCxnSpPr>
      <xdr:spPr>
        <a:xfrm>
          <a:off x="13893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46990</xdr:rowOff>
    </xdr:to>
    <xdr:cxnSp macro="">
      <xdr:nvCxnSpPr>
        <xdr:cNvPr id="314" name="直線コネクタ 313"/>
        <xdr:cNvCxnSpPr/>
      </xdr:nvCxnSpPr>
      <xdr:spPr>
        <a:xfrm flipV="1">
          <a:off x="13004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5"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6" name="楕円 325"/>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7" name="テキスト ボックス 326"/>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8" name="楕円 327"/>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9" name="テキスト ボックス 328"/>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0" name="楕円 329"/>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1" name="テキスト ボックス 330"/>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2" name="楕円 331"/>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3" name="テキスト ボックス 332"/>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％減少したが、現在事業継続中の八積駅周辺環境整備事業に伴う起債による償還が順次開始するため、今後上昇する傾向にある。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今後の複数年度にわたる普通建設事業の計画的な管理により、公債費の抑制に努める。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90424</xdr:rowOff>
    </xdr:to>
    <xdr:cxnSp macro="">
      <xdr:nvCxnSpPr>
        <xdr:cNvPr id="363" name="直線コネクタ 362"/>
        <xdr:cNvCxnSpPr/>
      </xdr:nvCxnSpPr>
      <xdr:spPr>
        <a:xfrm flipV="1">
          <a:off x="3987800" y="130977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90424</xdr:rowOff>
    </xdr:to>
    <xdr:cxnSp macro="">
      <xdr:nvCxnSpPr>
        <xdr:cNvPr id="366" name="直線コネクタ 365"/>
        <xdr:cNvCxnSpPr/>
      </xdr:nvCxnSpPr>
      <xdr:spPr>
        <a:xfrm>
          <a:off x="3098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81280</xdr:rowOff>
    </xdr:to>
    <xdr:cxnSp macro="">
      <xdr:nvCxnSpPr>
        <xdr:cNvPr id="369" name="直線コネクタ 368"/>
        <xdr:cNvCxnSpPr/>
      </xdr:nvCxnSpPr>
      <xdr:spPr>
        <a:xfrm>
          <a:off x="2209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35561</xdr:rowOff>
    </xdr:to>
    <xdr:cxnSp macro="">
      <xdr:nvCxnSpPr>
        <xdr:cNvPr id="372" name="直線コネクタ 371"/>
        <xdr:cNvCxnSpPr/>
      </xdr:nvCxnSpPr>
      <xdr:spPr>
        <a:xfrm flipV="1">
          <a:off x="1320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4" name="楕円 383"/>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5" name="テキスト ボックス 384"/>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人件費、物件費の伸びに加え、公債費比率が前年度に比べ減少したことにより、相対的に公債費以外の比率が増加している。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将来負担を考慮し、引き続き公債費の抑制に注視する必要がある。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85852</xdr:rowOff>
    </xdr:to>
    <xdr:cxnSp macro="">
      <xdr:nvCxnSpPr>
        <xdr:cNvPr id="422" name="直線コネクタ 421"/>
        <xdr:cNvCxnSpPr/>
      </xdr:nvCxnSpPr>
      <xdr:spPr>
        <a:xfrm>
          <a:off x="15671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44704</xdr:rowOff>
    </xdr:to>
    <xdr:cxnSp macro="">
      <xdr:nvCxnSpPr>
        <xdr:cNvPr id="425" name="直線コネクタ 424"/>
        <xdr:cNvCxnSpPr/>
      </xdr:nvCxnSpPr>
      <xdr:spPr>
        <a:xfrm>
          <a:off x="14782800" y="1319834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168148</xdr:rowOff>
    </xdr:to>
    <xdr:cxnSp macro="">
      <xdr:nvCxnSpPr>
        <xdr:cNvPr id="428" name="直線コネクタ 427"/>
        <xdr:cNvCxnSpPr/>
      </xdr:nvCxnSpPr>
      <xdr:spPr>
        <a:xfrm>
          <a:off x="13893800" y="130246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77</xdr:row>
      <xdr:rowOff>28702</xdr:rowOff>
    </xdr:to>
    <xdr:cxnSp macro="">
      <xdr:nvCxnSpPr>
        <xdr:cNvPr id="431" name="直線コネクタ 430"/>
        <xdr:cNvCxnSpPr/>
      </xdr:nvCxnSpPr>
      <xdr:spPr>
        <a:xfrm flipV="1">
          <a:off x="13004800" y="13024613"/>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1" name="楕円 440"/>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2"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3" name="楕円 442"/>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4" name="テキスト ボックス 443"/>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6" name="テキスト ボックス 44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8" name="テキスト ボックス 44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9" name="楕円 448"/>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0" name="テキスト ボックス 449"/>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98509</xdr:rowOff>
    </xdr:from>
    <xdr:to>
      <xdr:col>29</xdr:col>
      <xdr:colOff>127000</xdr:colOff>
      <xdr:row>18</xdr:row>
      <xdr:rowOff>136190</xdr:rowOff>
    </xdr:to>
    <xdr:cxnSp macro="">
      <xdr:nvCxnSpPr>
        <xdr:cNvPr id="50" name="直線コネクタ 49"/>
        <xdr:cNvCxnSpPr/>
      </xdr:nvCxnSpPr>
      <xdr:spPr bwMode="auto">
        <a:xfrm flipV="1">
          <a:off x="5003800" y="3232234"/>
          <a:ext cx="647700" cy="3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136190</xdr:rowOff>
    </xdr:from>
    <xdr:to>
      <xdr:col>26</xdr:col>
      <xdr:colOff>50800</xdr:colOff>
      <xdr:row>18</xdr:row>
      <xdr:rowOff>170655</xdr:rowOff>
    </xdr:to>
    <xdr:cxnSp macro="">
      <xdr:nvCxnSpPr>
        <xdr:cNvPr id="53" name="直線コネクタ 52"/>
        <xdr:cNvCxnSpPr/>
      </xdr:nvCxnSpPr>
      <xdr:spPr bwMode="auto">
        <a:xfrm flipV="1">
          <a:off x="4305300" y="3269915"/>
          <a:ext cx="6985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162479</xdr:rowOff>
    </xdr:from>
    <xdr:to>
      <xdr:col>22</xdr:col>
      <xdr:colOff>114300</xdr:colOff>
      <xdr:row>18</xdr:row>
      <xdr:rowOff>170655</xdr:rowOff>
    </xdr:to>
    <xdr:cxnSp macro="">
      <xdr:nvCxnSpPr>
        <xdr:cNvPr id="56" name="直線コネクタ 55"/>
        <xdr:cNvCxnSpPr/>
      </xdr:nvCxnSpPr>
      <xdr:spPr bwMode="auto">
        <a:xfrm>
          <a:off x="3606800" y="3296204"/>
          <a:ext cx="6985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152116</xdr:rowOff>
    </xdr:from>
    <xdr:to>
      <xdr:col>18</xdr:col>
      <xdr:colOff>177800</xdr:colOff>
      <xdr:row>18</xdr:row>
      <xdr:rowOff>162479</xdr:rowOff>
    </xdr:to>
    <xdr:cxnSp macro="">
      <xdr:nvCxnSpPr>
        <xdr:cNvPr id="59" name="直線コネクタ 58"/>
        <xdr:cNvCxnSpPr/>
      </xdr:nvCxnSpPr>
      <xdr:spPr bwMode="auto">
        <a:xfrm>
          <a:off x="2908300" y="3285841"/>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47709</xdr:rowOff>
    </xdr:from>
    <xdr:to>
      <xdr:col>29</xdr:col>
      <xdr:colOff>177800</xdr:colOff>
      <xdr:row>18</xdr:row>
      <xdr:rowOff>149309</xdr:rowOff>
    </xdr:to>
    <xdr:sp macro="" textlink="">
      <xdr:nvSpPr>
        <xdr:cNvPr id="69" name="楕円 68"/>
        <xdr:cNvSpPr/>
      </xdr:nvSpPr>
      <xdr:spPr bwMode="auto">
        <a:xfrm>
          <a:off x="5600700" y="318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19786</xdr:rowOff>
    </xdr:from>
    <xdr:ext cx="762000" cy="259045"/>
    <xdr:sp macro="" textlink="">
      <xdr:nvSpPr>
        <xdr:cNvPr id="70" name="人口1人当たり決算額の推移該当値テキスト130"/>
        <xdr:cNvSpPr txBox="1"/>
      </xdr:nvSpPr>
      <xdr:spPr>
        <a:xfrm>
          <a:off x="5740400" y="315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85390</xdr:rowOff>
    </xdr:from>
    <xdr:to>
      <xdr:col>26</xdr:col>
      <xdr:colOff>101600</xdr:colOff>
      <xdr:row>19</xdr:row>
      <xdr:rowOff>15540</xdr:rowOff>
    </xdr:to>
    <xdr:sp macro="" textlink="">
      <xdr:nvSpPr>
        <xdr:cNvPr id="71" name="楕円 70"/>
        <xdr:cNvSpPr/>
      </xdr:nvSpPr>
      <xdr:spPr bwMode="auto">
        <a:xfrm>
          <a:off x="4953000" y="321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317</xdr:rowOff>
    </xdr:from>
    <xdr:ext cx="736600" cy="259045"/>
    <xdr:sp macro="" textlink="">
      <xdr:nvSpPr>
        <xdr:cNvPr id="72" name="テキスト ボックス 71"/>
        <xdr:cNvSpPr txBox="1"/>
      </xdr:nvSpPr>
      <xdr:spPr>
        <a:xfrm>
          <a:off x="4622800" y="3305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119855</xdr:rowOff>
    </xdr:from>
    <xdr:to>
      <xdr:col>22</xdr:col>
      <xdr:colOff>165100</xdr:colOff>
      <xdr:row>19</xdr:row>
      <xdr:rowOff>50005</xdr:rowOff>
    </xdr:to>
    <xdr:sp macro="" textlink="">
      <xdr:nvSpPr>
        <xdr:cNvPr id="73" name="楕円 72"/>
        <xdr:cNvSpPr/>
      </xdr:nvSpPr>
      <xdr:spPr bwMode="auto">
        <a:xfrm>
          <a:off x="4254500" y="325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34782</xdr:rowOff>
    </xdr:from>
    <xdr:ext cx="762000" cy="259045"/>
    <xdr:sp macro="" textlink="">
      <xdr:nvSpPr>
        <xdr:cNvPr id="74" name="テキスト ボックス 73"/>
        <xdr:cNvSpPr txBox="1"/>
      </xdr:nvSpPr>
      <xdr:spPr>
        <a:xfrm>
          <a:off x="3924300" y="33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111679</xdr:rowOff>
    </xdr:from>
    <xdr:to>
      <xdr:col>19</xdr:col>
      <xdr:colOff>38100</xdr:colOff>
      <xdr:row>19</xdr:row>
      <xdr:rowOff>41828</xdr:rowOff>
    </xdr:to>
    <xdr:sp macro="" textlink="">
      <xdr:nvSpPr>
        <xdr:cNvPr id="75" name="楕円 74"/>
        <xdr:cNvSpPr/>
      </xdr:nvSpPr>
      <xdr:spPr bwMode="auto">
        <a:xfrm>
          <a:off x="3556000" y="32454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26606</xdr:rowOff>
    </xdr:from>
    <xdr:ext cx="762000" cy="259045"/>
    <xdr:sp macro="" textlink="">
      <xdr:nvSpPr>
        <xdr:cNvPr id="76" name="テキスト ボックス 75"/>
        <xdr:cNvSpPr txBox="1"/>
      </xdr:nvSpPr>
      <xdr:spPr>
        <a:xfrm>
          <a:off x="3225800" y="33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101316</xdr:rowOff>
    </xdr:from>
    <xdr:to>
      <xdr:col>15</xdr:col>
      <xdr:colOff>101600</xdr:colOff>
      <xdr:row>19</xdr:row>
      <xdr:rowOff>31466</xdr:rowOff>
    </xdr:to>
    <xdr:sp macro="" textlink="">
      <xdr:nvSpPr>
        <xdr:cNvPr id="77" name="楕円 76"/>
        <xdr:cNvSpPr/>
      </xdr:nvSpPr>
      <xdr:spPr bwMode="auto">
        <a:xfrm>
          <a:off x="2857500" y="32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16243</xdr:rowOff>
    </xdr:from>
    <xdr:ext cx="762000" cy="259045"/>
    <xdr:sp macro="" textlink="">
      <xdr:nvSpPr>
        <xdr:cNvPr id="78" name="テキスト ボックス 77"/>
        <xdr:cNvSpPr txBox="1"/>
      </xdr:nvSpPr>
      <xdr:spPr>
        <a:xfrm>
          <a:off x="2527300" y="33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199275</xdr:rowOff>
    </xdr:from>
    <xdr:to>
      <xdr:col>29</xdr:col>
      <xdr:colOff>127000</xdr:colOff>
      <xdr:row>35</xdr:row>
      <xdr:rowOff>202876</xdr:rowOff>
    </xdr:to>
    <xdr:cxnSp macro="">
      <xdr:nvCxnSpPr>
        <xdr:cNvPr id="111" name="直線コネクタ 110"/>
        <xdr:cNvCxnSpPr/>
      </xdr:nvCxnSpPr>
      <xdr:spPr bwMode="auto">
        <a:xfrm flipV="1">
          <a:off x="5003800" y="6809625"/>
          <a:ext cx="647700" cy="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202876</xdr:rowOff>
    </xdr:from>
    <xdr:to>
      <xdr:col>26</xdr:col>
      <xdr:colOff>50800</xdr:colOff>
      <xdr:row>35</xdr:row>
      <xdr:rowOff>211754</xdr:rowOff>
    </xdr:to>
    <xdr:cxnSp macro="">
      <xdr:nvCxnSpPr>
        <xdr:cNvPr id="114" name="直線コネクタ 113"/>
        <xdr:cNvCxnSpPr/>
      </xdr:nvCxnSpPr>
      <xdr:spPr bwMode="auto">
        <a:xfrm flipV="1">
          <a:off x="4305300" y="6813226"/>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211754</xdr:rowOff>
    </xdr:from>
    <xdr:to>
      <xdr:col>22</xdr:col>
      <xdr:colOff>114300</xdr:colOff>
      <xdr:row>35</xdr:row>
      <xdr:rowOff>260788</xdr:rowOff>
    </xdr:to>
    <xdr:cxnSp macro="">
      <xdr:nvCxnSpPr>
        <xdr:cNvPr id="117" name="直線コネクタ 116"/>
        <xdr:cNvCxnSpPr/>
      </xdr:nvCxnSpPr>
      <xdr:spPr bwMode="auto">
        <a:xfrm flipV="1">
          <a:off x="3606800" y="6822104"/>
          <a:ext cx="698500" cy="4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260788</xdr:rowOff>
    </xdr:from>
    <xdr:to>
      <xdr:col>18</xdr:col>
      <xdr:colOff>177800</xdr:colOff>
      <xdr:row>35</xdr:row>
      <xdr:rowOff>276009</xdr:rowOff>
    </xdr:to>
    <xdr:cxnSp macro="">
      <xdr:nvCxnSpPr>
        <xdr:cNvPr id="120" name="直線コネクタ 119"/>
        <xdr:cNvCxnSpPr/>
      </xdr:nvCxnSpPr>
      <xdr:spPr bwMode="auto">
        <a:xfrm flipV="1">
          <a:off x="2908300" y="6871138"/>
          <a:ext cx="698500" cy="1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148475</xdr:rowOff>
    </xdr:from>
    <xdr:to>
      <xdr:col>29</xdr:col>
      <xdr:colOff>177800</xdr:colOff>
      <xdr:row>35</xdr:row>
      <xdr:rowOff>250075</xdr:rowOff>
    </xdr:to>
    <xdr:sp macro="" textlink="">
      <xdr:nvSpPr>
        <xdr:cNvPr id="130" name="楕円 129"/>
        <xdr:cNvSpPr/>
      </xdr:nvSpPr>
      <xdr:spPr bwMode="auto">
        <a:xfrm>
          <a:off x="56007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120552</xdr:rowOff>
    </xdr:from>
    <xdr:ext cx="762000" cy="259045"/>
    <xdr:sp macro="" textlink="">
      <xdr:nvSpPr>
        <xdr:cNvPr id="131" name="人口1人当たり決算額の推移該当値テキスト445"/>
        <xdr:cNvSpPr txBox="1"/>
      </xdr:nvSpPr>
      <xdr:spPr>
        <a:xfrm>
          <a:off x="5740400" y="673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152076</xdr:rowOff>
    </xdr:from>
    <xdr:to>
      <xdr:col>26</xdr:col>
      <xdr:colOff>101600</xdr:colOff>
      <xdr:row>35</xdr:row>
      <xdr:rowOff>253676</xdr:rowOff>
    </xdr:to>
    <xdr:sp macro="" textlink="">
      <xdr:nvSpPr>
        <xdr:cNvPr id="132" name="楕円 131"/>
        <xdr:cNvSpPr/>
      </xdr:nvSpPr>
      <xdr:spPr bwMode="auto">
        <a:xfrm>
          <a:off x="4953000" y="676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238453</xdr:rowOff>
    </xdr:from>
    <xdr:ext cx="736600" cy="259045"/>
    <xdr:sp macro="" textlink="">
      <xdr:nvSpPr>
        <xdr:cNvPr id="133" name="テキスト ボックス 132"/>
        <xdr:cNvSpPr txBox="1"/>
      </xdr:nvSpPr>
      <xdr:spPr>
        <a:xfrm>
          <a:off x="4622800" y="684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160954</xdr:rowOff>
    </xdr:from>
    <xdr:to>
      <xdr:col>22</xdr:col>
      <xdr:colOff>165100</xdr:colOff>
      <xdr:row>35</xdr:row>
      <xdr:rowOff>262554</xdr:rowOff>
    </xdr:to>
    <xdr:sp macro="" textlink="">
      <xdr:nvSpPr>
        <xdr:cNvPr id="134" name="楕円 133"/>
        <xdr:cNvSpPr/>
      </xdr:nvSpPr>
      <xdr:spPr bwMode="auto">
        <a:xfrm>
          <a:off x="4254500" y="677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247331</xdr:rowOff>
    </xdr:from>
    <xdr:ext cx="762000" cy="259045"/>
    <xdr:sp macro="" textlink="">
      <xdr:nvSpPr>
        <xdr:cNvPr id="135" name="テキスト ボックス 134"/>
        <xdr:cNvSpPr txBox="1"/>
      </xdr:nvSpPr>
      <xdr:spPr>
        <a:xfrm>
          <a:off x="3924300" y="68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209988</xdr:rowOff>
    </xdr:from>
    <xdr:to>
      <xdr:col>19</xdr:col>
      <xdr:colOff>38100</xdr:colOff>
      <xdr:row>35</xdr:row>
      <xdr:rowOff>311588</xdr:rowOff>
    </xdr:to>
    <xdr:sp macro="" textlink="">
      <xdr:nvSpPr>
        <xdr:cNvPr id="136" name="楕円 135"/>
        <xdr:cNvSpPr/>
      </xdr:nvSpPr>
      <xdr:spPr bwMode="auto">
        <a:xfrm>
          <a:off x="3556000" y="682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296365</xdr:rowOff>
    </xdr:from>
    <xdr:ext cx="762000" cy="259045"/>
    <xdr:sp macro="" textlink="">
      <xdr:nvSpPr>
        <xdr:cNvPr id="137" name="テキスト ボックス 136"/>
        <xdr:cNvSpPr txBox="1"/>
      </xdr:nvSpPr>
      <xdr:spPr>
        <a:xfrm>
          <a:off x="3225800" y="69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225209</xdr:rowOff>
    </xdr:from>
    <xdr:to>
      <xdr:col>15</xdr:col>
      <xdr:colOff>101600</xdr:colOff>
      <xdr:row>35</xdr:row>
      <xdr:rowOff>326809</xdr:rowOff>
    </xdr:to>
    <xdr:sp macro="" textlink="">
      <xdr:nvSpPr>
        <xdr:cNvPr id="138" name="楕円 137"/>
        <xdr:cNvSpPr/>
      </xdr:nvSpPr>
      <xdr:spPr bwMode="auto">
        <a:xfrm>
          <a:off x="28575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311586</xdr:rowOff>
    </xdr:from>
    <xdr:ext cx="762000" cy="259045"/>
    <xdr:sp macro="" textlink="">
      <xdr:nvSpPr>
        <xdr:cNvPr id="139" name="テキスト ボックス 138"/>
        <xdr:cNvSpPr txBox="1"/>
      </xdr:nvSpPr>
      <xdr:spPr>
        <a:xfrm>
          <a:off x="2527300" y="69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33469</xdr:rowOff>
    </xdr:from>
    <xdr:to>
      <xdr:col>24</xdr:col>
      <xdr:colOff>63500</xdr:colOff>
      <xdr:row>38</xdr:row>
      <xdr:rowOff>53297</xdr:rowOff>
    </xdr:to>
    <xdr:cxnSp macro="">
      <xdr:nvCxnSpPr>
        <xdr:cNvPr id="61" name="直線コネクタ 60"/>
        <xdr:cNvCxnSpPr/>
      </xdr:nvCxnSpPr>
      <xdr:spPr>
        <a:xfrm flipV="1">
          <a:off x="3797300" y="6548569"/>
          <a:ext cx="8382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53297</xdr:rowOff>
    </xdr:from>
    <xdr:to>
      <xdr:col>19</xdr:col>
      <xdr:colOff>177800</xdr:colOff>
      <xdr:row>38</xdr:row>
      <xdr:rowOff>82931</xdr:rowOff>
    </xdr:to>
    <xdr:cxnSp macro="">
      <xdr:nvCxnSpPr>
        <xdr:cNvPr id="64" name="直線コネクタ 63"/>
        <xdr:cNvCxnSpPr/>
      </xdr:nvCxnSpPr>
      <xdr:spPr>
        <a:xfrm flipV="1">
          <a:off x="2908300" y="6568397"/>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82931</xdr:rowOff>
    </xdr:from>
    <xdr:to>
      <xdr:col>15</xdr:col>
      <xdr:colOff>50800</xdr:colOff>
      <xdr:row>38</xdr:row>
      <xdr:rowOff>85857</xdr:rowOff>
    </xdr:to>
    <xdr:cxnSp macro="">
      <xdr:nvCxnSpPr>
        <xdr:cNvPr id="67" name="直線コネクタ 66"/>
        <xdr:cNvCxnSpPr/>
      </xdr:nvCxnSpPr>
      <xdr:spPr>
        <a:xfrm flipV="1">
          <a:off x="2019300" y="659803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80607</xdr:rowOff>
    </xdr:from>
    <xdr:to>
      <xdr:col>10</xdr:col>
      <xdr:colOff>114300</xdr:colOff>
      <xdr:row>38</xdr:row>
      <xdr:rowOff>85857</xdr:rowOff>
    </xdr:to>
    <xdr:cxnSp macro="">
      <xdr:nvCxnSpPr>
        <xdr:cNvPr id="70" name="直線コネクタ 69"/>
        <xdr:cNvCxnSpPr/>
      </xdr:nvCxnSpPr>
      <xdr:spPr>
        <a:xfrm>
          <a:off x="1130300" y="6595707"/>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154120</xdr:rowOff>
    </xdr:from>
    <xdr:to>
      <xdr:col>24</xdr:col>
      <xdr:colOff>114300</xdr:colOff>
      <xdr:row>38</xdr:row>
      <xdr:rowOff>84269</xdr:rowOff>
    </xdr:to>
    <xdr:sp macro="" textlink="">
      <xdr:nvSpPr>
        <xdr:cNvPr id="80" name="楕円 79"/>
        <xdr:cNvSpPr/>
      </xdr:nvSpPr>
      <xdr:spPr>
        <a:xfrm>
          <a:off x="4584700" y="6497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132546</xdr:rowOff>
    </xdr:from>
    <xdr:ext cx="534377" cy="259045"/>
    <xdr:sp macro="" textlink="">
      <xdr:nvSpPr>
        <xdr:cNvPr id="81" name="人件費該当値テキスト"/>
        <xdr:cNvSpPr txBox="1"/>
      </xdr:nvSpPr>
      <xdr:spPr>
        <a:xfrm>
          <a:off x="4686300" y="647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2497</xdr:rowOff>
    </xdr:from>
    <xdr:to>
      <xdr:col>20</xdr:col>
      <xdr:colOff>38100</xdr:colOff>
      <xdr:row>38</xdr:row>
      <xdr:rowOff>104097</xdr:rowOff>
    </xdr:to>
    <xdr:sp macro="" textlink="">
      <xdr:nvSpPr>
        <xdr:cNvPr id="82" name="楕円 81"/>
        <xdr:cNvSpPr/>
      </xdr:nvSpPr>
      <xdr:spPr>
        <a:xfrm>
          <a:off x="3746500" y="65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95224</xdr:rowOff>
    </xdr:from>
    <xdr:ext cx="534377" cy="259045"/>
    <xdr:sp macro="" textlink="">
      <xdr:nvSpPr>
        <xdr:cNvPr id="83" name="テキスト ボックス 82"/>
        <xdr:cNvSpPr txBox="1"/>
      </xdr:nvSpPr>
      <xdr:spPr>
        <a:xfrm>
          <a:off x="3530111" y="66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32131</xdr:rowOff>
    </xdr:from>
    <xdr:to>
      <xdr:col>15</xdr:col>
      <xdr:colOff>101600</xdr:colOff>
      <xdr:row>38</xdr:row>
      <xdr:rowOff>133731</xdr:rowOff>
    </xdr:to>
    <xdr:sp macro="" textlink="">
      <xdr:nvSpPr>
        <xdr:cNvPr id="84" name="楕円 83"/>
        <xdr:cNvSpPr/>
      </xdr:nvSpPr>
      <xdr:spPr>
        <a:xfrm>
          <a:off x="2857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124858</xdr:rowOff>
    </xdr:from>
    <xdr:ext cx="534377" cy="259045"/>
    <xdr:sp macro="" textlink="">
      <xdr:nvSpPr>
        <xdr:cNvPr id="85" name="テキスト ボックス 84"/>
        <xdr:cNvSpPr txBox="1"/>
      </xdr:nvSpPr>
      <xdr:spPr>
        <a:xfrm>
          <a:off x="2641111" y="6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35057</xdr:rowOff>
    </xdr:from>
    <xdr:to>
      <xdr:col>10</xdr:col>
      <xdr:colOff>165100</xdr:colOff>
      <xdr:row>38</xdr:row>
      <xdr:rowOff>136657</xdr:rowOff>
    </xdr:to>
    <xdr:sp macro="" textlink="">
      <xdr:nvSpPr>
        <xdr:cNvPr id="86" name="楕円 85"/>
        <xdr:cNvSpPr/>
      </xdr:nvSpPr>
      <xdr:spPr>
        <a:xfrm>
          <a:off x="1968500" y="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127784</xdr:rowOff>
    </xdr:from>
    <xdr:ext cx="534377" cy="259045"/>
    <xdr:sp macro="" textlink="">
      <xdr:nvSpPr>
        <xdr:cNvPr id="87" name="テキスト ボックス 86"/>
        <xdr:cNvSpPr txBox="1"/>
      </xdr:nvSpPr>
      <xdr:spPr>
        <a:xfrm>
          <a:off x="1752111" y="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29807</xdr:rowOff>
    </xdr:from>
    <xdr:to>
      <xdr:col>6</xdr:col>
      <xdr:colOff>38100</xdr:colOff>
      <xdr:row>38</xdr:row>
      <xdr:rowOff>131407</xdr:rowOff>
    </xdr:to>
    <xdr:sp macro="" textlink="">
      <xdr:nvSpPr>
        <xdr:cNvPr id="88" name="楕円 87"/>
        <xdr:cNvSpPr/>
      </xdr:nvSpPr>
      <xdr:spPr>
        <a:xfrm>
          <a:off x="1079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122534</xdr:rowOff>
    </xdr:from>
    <xdr:ext cx="534377" cy="259045"/>
    <xdr:sp macro="" textlink="">
      <xdr:nvSpPr>
        <xdr:cNvPr id="89" name="テキスト ボックス 88"/>
        <xdr:cNvSpPr txBox="1"/>
      </xdr:nvSpPr>
      <xdr:spPr>
        <a:xfrm>
          <a:off x="863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52954</xdr:rowOff>
    </xdr:from>
    <xdr:to>
      <xdr:col>24</xdr:col>
      <xdr:colOff>63500</xdr:colOff>
      <xdr:row>57</xdr:row>
      <xdr:rowOff>98354</xdr:rowOff>
    </xdr:to>
    <xdr:cxnSp macro="">
      <xdr:nvCxnSpPr>
        <xdr:cNvPr id="118" name="直線コネクタ 117"/>
        <xdr:cNvCxnSpPr/>
      </xdr:nvCxnSpPr>
      <xdr:spPr>
        <a:xfrm flipV="1">
          <a:off x="3797300" y="9825604"/>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98354</xdr:rowOff>
    </xdr:from>
    <xdr:to>
      <xdr:col>19</xdr:col>
      <xdr:colOff>177800</xdr:colOff>
      <xdr:row>57</xdr:row>
      <xdr:rowOff>122224</xdr:rowOff>
    </xdr:to>
    <xdr:cxnSp macro="">
      <xdr:nvCxnSpPr>
        <xdr:cNvPr id="121" name="直線コネクタ 120"/>
        <xdr:cNvCxnSpPr/>
      </xdr:nvCxnSpPr>
      <xdr:spPr>
        <a:xfrm flipV="1">
          <a:off x="2908300" y="9871004"/>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122224</xdr:rowOff>
    </xdr:from>
    <xdr:to>
      <xdr:col>15</xdr:col>
      <xdr:colOff>50800</xdr:colOff>
      <xdr:row>57</xdr:row>
      <xdr:rowOff>160069</xdr:rowOff>
    </xdr:to>
    <xdr:cxnSp macro="">
      <xdr:nvCxnSpPr>
        <xdr:cNvPr id="124" name="直線コネクタ 123"/>
        <xdr:cNvCxnSpPr/>
      </xdr:nvCxnSpPr>
      <xdr:spPr>
        <a:xfrm flipV="1">
          <a:off x="2019300" y="9894874"/>
          <a:ext cx="889000" cy="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160069</xdr:rowOff>
    </xdr:from>
    <xdr:to>
      <xdr:col>10</xdr:col>
      <xdr:colOff>114300</xdr:colOff>
      <xdr:row>58</xdr:row>
      <xdr:rowOff>10327</xdr:rowOff>
    </xdr:to>
    <xdr:cxnSp macro="">
      <xdr:nvCxnSpPr>
        <xdr:cNvPr id="127" name="直線コネクタ 126"/>
        <xdr:cNvCxnSpPr/>
      </xdr:nvCxnSpPr>
      <xdr:spPr>
        <a:xfrm flipV="1">
          <a:off x="1130300" y="9932719"/>
          <a:ext cx="8890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2154</xdr:rowOff>
    </xdr:from>
    <xdr:to>
      <xdr:col>24</xdr:col>
      <xdr:colOff>114300</xdr:colOff>
      <xdr:row>57</xdr:row>
      <xdr:rowOff>103754</xdr:rowOff>
    </xdr:to>
    <xdr:sp macro="" textlink="">
      <xdr:nvSpPr>
        <xdr:cNvPr id="137" name="楕円 136"/>
        <xdr:cNvSpPr/>
      </xdr:nvSpPr>
      <xdr:spPr>
        <a:xfrm>
          <a:off x="4584700" y="97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152031</xdr:rowOff>
    </xdr:from>
    <xdr:ext cx="534377" cy="259045"/>
    <xdr:sp macro="" textlink="">
      <xdr:nvSpPr>
        <xdr:cNvPr id="138" name="物件費該当値テキスト"/>
        <xdr:cNvSpPr txBox="1"/>
      </xdr:nvSpPr>
      <xdr:spPr>
        <a:xfrm>
          <a:off x="4686300" y="97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47554</xdr:rowOff>
    </xdr:from>
    <xdr:to>
      <xdr:col>20</xdr:col>
      <xdr:colOff>38100</xdr:colOff>
      <xdr:row>57</xdr:row>
      <xdr:rowOff>149154</xdr:rowOff>
    </xdr:to>
    <xdr:sp macro="" textlink="">
      <xdr:nvSpPr>
        <xdr:cNvPr id="139" name="楕円 138"/>
        <xdr:cNvSpPr/>
      </xdr:nvSpPr>
      <xdr:spPr>
        <a:xfrm>
          <a:off x="3746500" y="98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140281</xdr:rowOff>
    </xdr:from>
    <xdr:ext cx="534377" cy="259045"/>
    <xdr:sp macro="" textlink="">
      <xdr:nvSpPr>
        <xdr:cNvPr id="140" name="テキスト ボックス 139"/>
        <xdr:cNvSpPr txBox="1"/>
      </xdr:nvSpPr>
      <xdr:spPr>
        <a:xfrm>
          <a:off x="3530111" y="99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71424</xdr:rowOff>
    </xdr:from>
    <xdr:to>
      <xdr:col>15</xdr:col>
      <xdr:colOff>101600</xdr:colOff>
      <xdr:row>58</xdr:row>
      <xdr:rowOff>1574</xdr:rowOff>
    </xdr:to>
    <xdr:sp macro="" textlink="">
      <xdr:nvSpPr>
        <xdr:cNvPr id="141" name="楕円 140"/>
        <xdr:cNvSpPr/>
      </xdr:nvSpPr>
      <xdr:spPr>
        <a:xfrm>
          <a:off x="2857500" y="98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164151</xdr:rowOff>
    </xdr:from>
    <xdr:ext cx="534377" cy="259045"/>
    <xdr:sp macro="" textlink="">
      <xdr:nvSpPr>
        <xdr:cNvPr id="142" name="テキスト ボックス 141"/>
        <xdr:cNvSpPr txBox="1"/>
      </xdr:nvSpPr>
      <xdr:spPr>
        <a:xfrm>
          <a:off x="2641111" y="99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109269</xdr:rowOff>
    </xdr:from>
    <xdr:to>
      <xdr:col>10</xdr:col>
      <xdr:colOff>165100</xdr:colOff>
      <xdr:row>58</xdr:row>
      <xdr:rowOff>39419</xdr:rowOff>
    </xdr:to>
    <xdr:sp macro="" textlink="">
      <xdr:nvSpPr>
        <xdr:cNvPr id="143" name="楕円 142"/>
        <xdr:cNvSpPr/>
      </xdr:nvSpPr>
      <xdr:spPr>
        <a:xfrm>
          <a:off x="1968500" y="98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30546</xdr:rowOff>
    </xdr:from>
    <xdr:ext cx="534377" cy="259045"/>
    <xdr:sp macro="" textlink="">
      <xdr:nvSpPr>
        <xdr:cNvPr id="144" name="テキスト ボックス 143"/>
        <xdr:cNvSpPr txBox="1"/>
      </xdr:nvSpPr>
      <xdr:spPr>
        <a:xfrm>
          <a:off x="1752111" y="997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130977</xdr:rowOff>
    </xdr:from>
    <xdr:to>
      <xdr:col>6</xdr:col>
      <xdr:colOff>38100</xdr:colOff>
      <xdr:row>58</xdr:row>
      <xdr:rowOff>61127</xdr:rowOff>
    </xdr:to>
    <xdr:sp macro="" textlink="">
      <xdr:nvSpPr>
        <xdr:cNvPr id="145" name="楕円 144"/>
        <xdr:cNvSpPr/>
      </xdr:nvSpPr>
      <xdr:spPr>
        <a:xfrm>
          <a:off x="1079500" y="9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52254</xdr:rowOff>
    </xdr:from>
    <xdr:ext cx="534377" cy="259045"/>
    <xdr:sp macro="" textlink="">
      <xdr:nvSpPr>
        <xdr:cNvPr id="146" name="テキスト ボックス 145"/>
        <xdr:cNvSpPr txBox="1"/>
      </xdr:nvSpPr>
      <xdr:spPr>
        <a:xfrm>
          <a:off x="863111" y="99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22428</xdr:rowOff>
    </xdr:from>
    <xdr:to>
      <xdr:col>24</xdr:col>
      <xdr:colOff>63500</xdr:colOff>
      <xdr:row>78</xdr:row>
      <xdr:rowOff>39436</xdr:rowOff>
    </xdr:to>
    <xdr:cxnSp macro="">
      <xdr:nvCxnSpPr>
        <xdr:cNvPr id="173" name="直線コネクタ 172"/>
        <xdr:cNvCxnSpPr/>
      </xdr:nvCxnSpPr>
      <xdr:spPr>
        <a:xfrm>
          <a:off x="3797300" y="13395528"/>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22428</xdr:rowOff>
    </xdr:from>
    <xdr:to>
      <xdr:col>19</xdr:col>
      <xdr:colOff>177800</xdr:colOff>
      <xdr:row>78</xdr:row>
      <xdr:rowOff>40808</xdr:rowOff>
    </xdr:to>
    <xdr:cxnSp macro="">
      <xdr:nvCxnSpPr>
        <xdr:cNvPr id="176" name="直線コネクタ 175"/>
        <xdr:cNvCxnSpPr/>
      </xdr:nvCxnSpPr>
      <xdr:spPr>
        <a:xfrm flipV="1">
          <a:off x="2908300" y="13395528"/>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40808</xdr:rowOff>
    </xdr:from>
    <xdr:to>
      <xdr:col>15</xdr:col>
      <xdr:colOff>50800</xdr:colOff>
      <xdr:row>78</xdr:row>
      <xdr:rowOff>75098</xdr:rowOff>
    </xdr:to>
    <xdr:cxnSp macro="">
      <xdr:nvCxnSpPr>
        <xdr:cNvPr id="179" name="直線コネクタ 178"/>
        <xdr:cNvCxnSpPr/>
      </xdr:nvCxnSpPr>
      <xdr:spPr>
        <a:xfrm flipV="1">
          <a:off x="2019300" y="134139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54432</xdr:rowOff>
    </xdr:from>
    <xdr:to>
      <xdr:col>10</xdr:col>
      <xdr:colOff>114300</xdr:colOff>
      <xdr:row>78</xdr:row>
      <xdr:rowOff>75098</xdr:rowOff>
    </xdr:to>
    <xdr:cxnSp macro="">
      <xdr:nvCxnSpPr>
        <xdr:cNvPr id="182" name="直線コネクタ 181"/>
        <xdr:cNvCxnSpPr/>
      </xdr:nvCxnSpPr>
      <xdr:spPr>
        <a:xfrm>
          <a:off x="1130300" y="13427532"/>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160086</xdr:rowOff>
    </xdr:from>
    <xdr:to>
      <xdr:col>24</xdr:col>
      <xdr:colOff>114300</xdr:colOff>
      <xdr:row>78</xdr:row>
      <xdr:rowOff>90236</xdr:rowOff>
    </xdr:to>
    <xdr:sp macro="" textlink="">
      <xdr:nvSpPr>
        <xdr:cNvPr id="192" name="楕円 191"/>
        <xdr:cNvSpPr/>
      </xdr:nvSpPr>
      <xdr:spPr>
        <a:xfrm>
          <a:off x="4584700" y="133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75013</xdr:rowOff>
    </xdr:from>
    <xdr:ext cx="469744" cy="259045"/>
    <xdr:sp macro="" textlink="">
      <xdr:nvSpPr>
        <xdr:cNvPr id="193" name="維持補修費該当値テキスト"/>
        <xdr:cNvSpPr txBox="1"/>
      </xdr:nvSpPr>
      <xdr:spPr>
        <a:xfrm>
          <a:off x="4686300" y="132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143078</xdr:rowOff>
    </xdr:from>
    <xdr:to>
      <xdr:col>20</xdr:col>
      <xdr:colOff>38100</xdr:colOff>
      <xdr:row>78</xdr:row>
      <xdr:rowOff>73228</xdr:rowOff>
    </xdr:to>
    <xdr:sp macro="" textlink="">
      <xdr:nvSpPr>
        <xdr:cNvPr id="194" name="楕円 193"/>
        <xdr:cNvSpPr/>
      </xdr:nvSpPr>
      <xdr:spPr>
        <a:xfrm>
          <a:off x="3746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64355</xdr:rowOff>
    </xdr:from>
    <xdr:ext cx="469744" cy="259045"/>
    <xdr:sp macro="" textlink="">
      <xdr:nvSpPr>
        <xdr:cNvPr id="195" name="テキスト ボックス 194"/>
        <xdr:cNvSpPr txBox="1"/>
      </xdr:nvSpPr>
      <xdr:spPr>
        <a:xfrm>
          <a:off x="3562428" y="134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161458</xdr:rowOff>
    </xdr:from>
    <xdr:to>
      <xdr:col>15</xdr:col>
      <xdr:colOff>101600</xdr:colOff>
      <xdr:row>78</xdr:row>
      <xdr:rowOff>91608</xdr:rowOff>
    </xdr:to>
    <xdr:sp macro="" textlink="">
      <xdr:nvSpPr>
        <xdr:cNvPr id="196" name="楕円 195"/>
        <xdr:cNvSpPr/>
      </xdr:nvSpPr>
      <xdr:spPr>
        <a:xfrm>
          <a:off x="2857500" y="133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82735</xdr:rowOff>
    </xdr:from>
    <xdr:ext cx="469744" cy="259045"/>
    <xdr:sp macro="" textlink="">
      <xdr:nvSpPr>
        <xdr:cNvPr id="197" name="テキスト ボックス 196"/>
        <xdr:cNvSpPr txBox="1"/>
      </xdr:nvSpPr>
      <xdr:spPr>
        <a:xfrm>
          <a:off x="2673428" y="134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24298</xdr:rowOff>
    </xdr:from>
    <xdr:to>
      <xdr:col>10</xdr:col>
      <xdr:colOff>165100</xdr:colOff>
      <xdr:row>78</xdr:row>
      <xdr:rowOff>125898</xdr:rowOff>
    </xdr:to>
    <xdr:sp macro="" textlink="">
      <xdr:nvSpPr>
        <xdr:cNvPr id="198" name="楕円 197"/>
        <xdr:cNvSpPr/>
      </xdr:nvSpPr>
      <xdr:spPr>
        <a:xfrm>
          <a:off x="19685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117025</xdr:rowOff>
    </xdr:from>
    <xdr:ext cx="469744" cy="259045"/>
    <xdr:sp macro="" textlink="">
      <xdr:nvSpPr>
        <xdr:cNvPr id="199" name="テキスト ボックス 198"/>
        <xdr:cNvSpPr txBox="1"/>
      </xdr:nvSpPr>
      <xdr:spPr>
        <a:xfrm>
          <a:off x="1784428" y="134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3632</xdr:rowOff>
    </xdr:from>
    <xdr:to>
      <xdr:col>6</xdr:col>
      <xdr:colOff>38100</xdr:colOff>
      <xdr:row>78</xdr:row>
      <xdr:rowOff>105232</xdr:rowOff>
    </xdr:to>
    <xdr:sp macro="" textlink="">
      <xdr:nvSpPr>
        <xdr:cNvPr id="200" name="楕円 199"/>
        <xdr:cNvSpPr/>
      </xdr:nvSpPr>
      <xdr:spPr>
        <a:xfrm>
          <a:off x="1079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96359</xdr:rowOff>
    </xdr:from>
    <xdr:ext cx="469744" cy="259045"/>
    <xdr:sp macro="" textlink="">
      <xdr:nvSpPr>
        <xdr:cNvPr id="201" name="テキスト ボックス 200"/>
        <xdr:cNvSpPr txBox="1"/>
      </xdr:nvSpPr>
      <xdr:spPr>
        <a:xfrm>
          <a:off x="895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41490</xdr:rowOff>
    </xdr:from>
    <xdr:to>
      <xdr:col>24</xdr:col>
      <xdr:colOff>63500</xdr:colOff>
      <xdr:row>98</xdr:row>
      <xdr:rowOff>62192</xdr:rowOff>
    </xdr:to>
    <xdr:cxnSp macro="">
      <xdr:nvCxnSpPr>
        <xdr:cNvPr id="231" name="直線コネクタ 230"/>
        <xdr:cNvCxnSpPr/>
      </xdr:nvCxnSpPr>
      <xdr:spPr>
        <a:xfrm>
          <a:off x="3797300" y="16843590"/>
          <a:ext cx="8382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41490</xdr:rowOff>
    </xdr:from>
    <xdr:to>
      <xdr:col>19</xdr:col>
      <xdr:colOff>177800</xdr:colOff>
      <xdr:row>98</xdr:row>
      <xdr:rowOff>68859</xdr:rowOff>
    </xdr:to>
    <xdr:cxnSp macro="">
      <xdr:nvCxnSpPr>
        <xdr:cNvPr id="234" name="直線コネクタ 233"/>
        <xdr:cNvCxnSpPr/>
      </xdr:nvCxnSpPr>
      <xdr:spPr>
        <a:xfrm flipV="1">
          <a:off x="2908300" y="16843590"/>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68859</xdr:rowOff>
    </xdr:from>
    <xdr:to>
      <xdr:col>15</xdr:col>
      <xdr:colOff>50800</xdr:colOff>
      <xdr:row>98</xdr:row>
      <xdr:rowOff>115990</xdr:rowOff>
    </xdr:to>
    <xdr:cxnSp macro="">
      <xdr:nvCxnSpPr>
        <xdr:cNvPr id="237" name="直線コネクタ 236"/>
        <xdr:cNvCxnSpPr/>
      </xdr:nvCxnSpPr>
      <xdr:spPr>
        <a:xfrm flipV="1">
          <a:off x="2019300" y="16870959"/>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96520</xdr:rowOff>
    </xdr:from>
    <xdr:to>
      <xdr:col>10</xdr:col>
      <xdr:colOff>114300</xdr:colOff>
      <xdr:row>98</xdr:row>
      <xdr:rowOff>115990</xdr:rowOff>
    </xdr:to>
    <xdr:cxnSp macro="">
      <xdr:nvCxnSpPr>
        <xdr:cNvPr id="240" name="直線コネクタ 239"/>
        <xdr:cNvCxnSpPr/>
      </xdr:nvCxnSpPr>
      <xdr:spPr>
        <a:xfrm>
          <a:off x="1130300" y="16898620"/>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11392</xdr:rowOff>
    </xdr:from>
    <xdr:to>
      <xdr:col>24</xdr:col>
      <xdr:colOff>114300</xdr:colOff>
      <xdr:row>98</xdr:row>
      <xdr:rowOff>112992</xdr:rowOff>
    </xdr:to>
    <xdr:sp macro="" textlink="">
      <xdr:nvSpPr>
        <xdr:cNvPr id="250" name="楕円 249"/>
        <xdr:cNvSpPr/>
      </xdr:nvSpPr>
      <xdr:spPr>
        <a:xfrm>
          <a:off x="4584700" y="168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161269</xdr:rowOff>
    </xdr:from>
    <xdr:ext cx="534377" cy="259045"/>
    <xdr:sp macro="" textlink="">
      <xdr:nvSpPr>
        <xdr:cNvPr id="251" name="扶助費該当値テキスト"/>
        <xdr:cNvSpPr txBox="1"/>
      </xdr:nvSpPr>
      <xdr:spPr>
        <a:xfrm>
          <a:off x="4686300" y="1679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162140</xdr:rowOff>
    </xdr:from>
    <xdr:to>
      <xdr:col>20</xdr:col>
      <xdr:colOff>38100</xdr:colOff>
      <xdr:row>98</xdr:row>
      <xdr:rowOff>92290</xdr:rowOff>
    </xdr:to>
    <xdr:sp macro="" textlink="">
      <xdr:nvSpPr>
        <xdr:cNvPr id="252" name="楕円 251"/>
        <xdr:cNvSpPr/>
      </xdr:nvSpPr>
      <xdr:spPr>
        <a:xfrm>
          <a:off x="3746500" y="16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83417</xdr:rowOff>
    </xdr:from>
    <xdr:ext cx="534377" cy="259045"/>
    <xdr:sp macro="" textlink="">
      <xdr:nvSpPr>
        <xdr:cNvPr id="253" name="テキスト ボックス 252"/>
        <xdr:cNvSpPr txBox="1"/>
      </xdr:nvSpPr>
      <xdr:spPr>
        <a:xfrm>
          <a:off x="3530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18059</xdr:rowOff>
    </xdr:from>
    <xdr:to>
      <xdr:col>15</xdr:col>
      <xdr:colOff>101600</xdr:colOff>
      <xdr:row>98</xdr:row>
      <xdr:rowOff>119659</xdr:rowOff>
    </xdr:to>
    <xdr:sp macro="" textlink="">
      <xdr:nvSpPr>
        <xdr:cNvPr id="254" name="楕円 253"/>
        <xdr:cNvSpPr/>
      </xdr:nvSpPr>
      <xdr:spPr>
        <a:xfrm>
          <a:off x="2857500" y="168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110786</xdr:rowOff>
    </xdr:from>
    <xdr:ext cx="534377" cy="259045"/>
    <xdr:sp macro="" textlink="">
      <xdr:nvSpPr>
        <xdr:cNvPr id="255" name="テキスト ボックス 254"/>
        <xdr:cNvSpPr txBox="1"/>
      </xdr:nvSpPr>
      <xdr:spPr>
        <a:xfrm>
          <a:off x="2641111" y="169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65190</xdr:rowOff>
    </xdr:from>
    <xdr:to>
      <xdr:col>10</xdr:col>
      <xdr:colOff>165100</xdr:colOff>
      <xdr:row>98</xdr:row>
      <xdr:rowOff>166790</xdr:rowOff>
    </xdr:to>
    <xdr:sp macro="" textlink="">
      <xdr:nvSpPr>
        <xdr:cNvPr id="256" name="楕円 255"/>
        <xdr:cNvSpPr/>
      </xdr:nvSpPr>
      <xdr:spPr>
        <a:xfrm>
          <a:off x="1968500" y="168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157917</xdr:rowOff>
    </xdr:from>
    <xdr:ext cx="534377" cy="259045"/>
    <xdr:sp macro="" textlink="">
      <xdr:nvSpPr>
        <xdr:cNvPr id="257" name="テキスト ボックス 256"/>
        <xdr:cNvSpPr txBox="1"/>
      </xdr:nvSpPr>
      <xdr:spPr>
        <a:xfrm>
          <a:off x="1752111" y="169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45720</xdr:rowOff>
    </xdr:from>
    <xdr:to>
      <xdr:col>6</xdr:col>
      <xdr:colOff>38100</xdr:colOff>
      <xdr:row>98</xdr:row>
      <xdr:rowOff>147320</xdr:rowOff>
    </xdr:to>
    <xdr:sp macro="" textlink="">
      <xdr:nvSpPr>
        <xdr:cNvPr id="258" name="楕円 257"/>
        <xdr:cNvSpPr/>
      </xdr:nvSpPr>
      <xdr:spPr>
        <a:xfrm>
          <a:off x="1079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138447</xdr:rowOff>
    </xdr:from>
    <xdr:ext cx="534377" cy="259045"/>
    <xdr:sp macro="" textlink="">
      <xdr:nvSpPr>
        <xdr:cNvPr id="259" name="テキスト ボックス 258"/>
        <xdr:cNvSpPr txBox="1"/>
      </xdr:nvSpPr>
      <xdr:spPr>
        <a:xfrm>
          <a:off x="863111" y="169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55301</xdr:rowOff>
    </xdr:from>
    <xdr:to>
      <xdr:col>55</xdr:col>
      <xdr:colOff>0</xdr:colOff>
      <xdr:row>37</xdr:row>
      <xdr:rowOff>128818</xdr:rowOff>
    </xdr:to>
    <xdr:cxnSp macro="">
      <xdr:nvCxnSpPr>
        <xdr:cNvPr id="290" name="直線コネクタ 289"/>
        <xdr:cNvCxnSpPr/>
      </xdr:nvCxnSpPr>
      <xdr:spPr>
        <a:xfrm>
          <a:off x="9639300" y="6398951"/>
          <a:ext cx="8382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55301</xdr:rowOff>
    </xdr:from>
    <xdr:to>
      <xdr:col>50</xdr:col>
      <xdr:colOff>114300</xdr:colOff>
      <xdr:row>37</xdr:row>
      <xdr:rowOff>155833</xdr:rowOff>
    </xdr:to>
    <xdr:cxnSp macro="">
      <xdr:nvCxnSpPr>
        <xdr:cNvPr id="293" name="直線コネクタ 292"/>
        <xdr:cNvCxnSpPr/>
      </xdr:nvCxnSpPr>
      <xdr:spPr>
        <a:xfrm flipV="1">
          <a:off x="8750300" y="6398951"/>
          <a:ext cx="889000" cy="10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91622</xdr:rowOff>
    </xdr:from>
    <xdr:to>
      <xdr:col>45</xdr:col>
      <xdr:colOff>177800</xdr:colOff>
      <xdr:row>37</xdr:row>
      <xdr:rowOff>155833</xdr:rowOff>
    </xdr:to>
    <xdr:cxnSp macro="">
      <xdr:nvCxnSpPr>
        <xdr:cNvPr id="296" name="直線コネクタ 295"/>
        <xdr:cNvCxnSpPr/>
      </xdr:nvCxnSpPr>
      <xdr:spPr>
        <a:xfrm>
          <a:off x="7861300" y="6263822"/>
          <a:ext cx="889000" cy="2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91622</xdr:rowOff>
    </xdr:from>
    <xdr:to>
      <xdr:col>41</xdr:col>
      <xdr:colOff>50800</xdr:colOff>
      <xdr:row>38</xdr:row>
      <xdr:rowOff>12938</xdr:rowOff>
    </xdr:to>
    <xdr:cxnSp macro="">
      <xdr:nvCxnSpPr>
        <xdr:cNvPr id="299" name="直線コネクタ 298"/>
        <xdr:cNvCxnSpPr/>
      </xdr:nvCxnSpPr>
      <xdr:spPr>
        <a:xfrm flipV="1">
          <a:off x="6972300" y="6263822"/>
          <a:ext cx="889000" cy="2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78018</xdr:rowOff>
    </xdr:from>
    <xdr:to>
      <xdr:col>55</xdr:col>
      <xdr:colOff>50800</xdr:colOff>
      <xdr:row>38</xdr:row>
      <xdr:rowOff>8168</xdr:rowOff>
    </xdr:to>
    <xdr:sp macro="" textlink="">
      <xdr:nvSpPr>
        <xdr:cNvPr id="309" name="楕円 308"/>
        <xdr:cNvSpPr/>
      </xdr:nvSpPr>
      <xdr:spPr>
        <a:xfrm>
          <a:off x="10426700" y="64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164395</xdr:rowOff>
    </xdr:from>
    <xdr:ext cx="534377" cy="259045"/>
    <xdr:sp macro="" textlink="">
      <xdr:nvSpPr>
        <xdr:cNvPr id="310" name="補助費等該当値テキスト"/>
        <xdr:cNvSpPr txBox="1"/>
      </xdr:nvSpPr>
      <xdr:spPr>
        <a:xfrm>
          <a:off x="10528300" y="63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4501</xdr:rowOff>
    </xdr:from>
    <xdr:to>
      <xdr:col>50</xdr:col>
      <xdr:colOff>165100</xdr:colOff>
      <xdr:row>37</xdr:row>
      <xdr:rowOff>106101</xdr:rowOff>
    </xdr:to>
    <xdr:sp macro="" textlink="">
      <xdr:nvSpPr>
        <xdr:cNvPr id="311" name="楕円 310"/>
        <xdr:cNvSpPr/>
      </xdr:nvSpPr>
      <xdr:spPr>
        <a:xfrm>
          <a:off x="9588500" y="63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97228</xdr:rowOff>
    </xdr:from>
    <xdr:ext cx="534377" cy="259045"/>
    <xdr:sp macro="" textlink="">
      <xdr:nvSpPr>
        <xdr:cNvPr id="312" name="テキスト ボックス 311"/>
        <xdr:cNvSpPr txBox="1"/>
      </xdr:nvSpPr>
      <xdr:spPr>
        <a:xfrm>
          <a:off x="9372111" y="64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105033</xdr:rowOff>
    </xdr:from>
    <xdr:to>
      <xdr:col>46</xdr:col>
      <xdr:colOff>38100</xdr:colOff>
      <xdr:row>38</xdr:row>
      <xdr:rowOff>35182</xdr:rowOff>
    </xdr:to>
    <xdr:sp macro="" textlink="">
      <xdr:nvSpPr>
        <xdr:cNvPr id="313" name="楕円 312"/>
        <xdr:cNvSpPr/>
      </xdr:nvSpPr>
      <xdr:spPr>
        <a:xfrm>
          <a:off x="8699500" y="6448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26309</xdr:rowOff>
    </xdr:from>
    <xdr:ext cx="534377" cy="259045"/>
    <xdr:sp macro="" textlink="">
      <xdr:nvSpPr>
        <xdr:cNvPr id="314" name="テキスト ボックス 313"/>
        <xdr:cNvSpPr txBox="1"/>
      </xdr:nvSpPr>
      <xdr:spPr>
        <a:xfrm>
          <a:off x="8483111" y="654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40822</xdr:rowOff>
    </xdr:from>
    <xdr:to>
      <xdr:col>41</xdr:col>
      <xdr:colOff>101600</xdr:colOff>
      <xdr:row>36</xdr:row>
      <xdr:rowOff>142422</xdr:rowOff>
    </xdr:to>
    <xdr:sp macro="" textlink="">
      <xdr:nvSpPr>
        <xdr:cNvPr id="315" name="楕円 314"/>
        <xdr:cNvSpPr/>
      </xdr:nvSpPr>
      <xdr:spPr>
        <a:xfrm>
          <a:off x="781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158949</xdr:rowOff>
    </xdr:from>
    <xdr:ext cx="534377" cy="259045"/>
    <xdr:sp macro="" textlink="">
      <xdr:nvSpPr>
        <xdr:cNvPr id="316" name="テキスト ボックス 315"/>
        <xdr:cNvSpPr txBox="1"/>
      </xdr:nvSpPr>
      <xdr:spPr>
        <a:xfrm>
          <a:off x="7594111" y="59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133588</xdr:rowOff>
    </xdr:from>
    <xdr:to>
      <xdr:col>36</xdr:col>
      <xdr:colOff>165100</xdr:colOff>
      <xdr:row>38</xdr:row>
      <xdr:rowOff>63738</xdr:rowOff>
    </xdr:to>
    <xdr:sp macro="" textlink="">
      <xdr:nvSpPr>
        <xdr:cNvPr id="317" name="楕円 316"/>
        <xdr:cNvSpPr/>
      </xdr:nvSpPr>
      <xdr:spPr>
        <a:xfrm>
          <a:off x="6921500" y="64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54865</xdr:rowOff>
    </xdr:from>
    <xdr:ext cx="534377" cy="259045"/>
    <xdr:sp macro="" textlink="">
      <xdr:nvSpPr>
        <xdr:cNvPr id="318" name="テキスト ボックス 317"/>
        <xdr:cNvSpPr txBox="1"/>
      </xdr:nvSpPr>
      <xdr:spPr>
        <a:xfrm>
          <a:off x="6705111" y="65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125496</xdr:rowOff>
    </xdr:from>
    <xdr:to>
      <xdr:col>55</xdr:col>
      <xdr:colOff>0</xdr:colOff>
      <xdr:row>58</xdr:row>
      <xdr:rowOff>126319</xdr:rowOff>
    </xdr:to>
    <xdr:cxnSp macro="">
      <xdr:nvCxnSpPr>
        <xdr:cNvPr id="347" name="直線コネクタ 346"/>
        <xdr:cNvCxnSpPr/>
      </xdr:nvCxnSpPr>
      <xdr:spPr>
        <a:xfrm>
          <a:off x="9639300" y="1006959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86406</xdr:rowOff>
    </xdr:from>
    <xdr:to>
      <xdr:col>50</xdr:col>
      <xdr:colOff>114300</xdr:colOff>
      <xdr:row>58</xdr:row>
      <xdr:rowOff>125496</xdr:rowOff>
    </xdr:to>
    <xdr:cxnSp macro="">
      <xdr:nvCxnSpPr>
        <xdr:cNvPr id="350" name="直線コネクタ 349"/>
        <xdr:cNvCxnSpPr/>
      </xdr:nvCxnSpPr>
      <xdr:spPr>
        <a:xfrm>
          <a:off x="8750300" y="1003050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96788</xdr:rowOff>
    </xdr:from>
    <xdr:to>
      <xdr:col>45</xdr:col>
      <xdr:colOff>177800</xdr:colOff>
      <xdr:row>58</xdr:row>
      <xdr:rowOff>86406</xdr:rowOff>
    </xdr:to>
    <xdr:cxnSp macro="">
      <xdr:nvCxnSpPr>
        <xdr:cNvPr id="353" name="直線コネクタ 352"/>
        <xdr:cNvCxnSpPr/>
      </xdr:nvCxnSpPr>
      <xdr:spPr>
        <a:xfrm>
          <a:off x="7861300" y="9869438"/>
          <a:ext cx="8890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96788</xdr:rowOff>
    </xdr:from>
    <xdr:to>
      <xdr:col>41</xdr:col>
      <xdr:colOff>50800</xdr:colOff>
      <xdr:row>58</xdr:row>
      <xdr:rowOff>28726</xdr:rowOff>
    </xdr:to>
    <xdr:cxnSp macro="">
      <xdr:nvCxnSpPr>
        <xdr:cNvPr id="356" name="直線コネクタ 355"/>
        <xdr:cNvCxnSpPr/>
      </xdr:nvCxnSpPr>
      <xdr:spPr>
        <a:xfrm flipV="1">
          <a:off x="6972300" y="9869438"/>
          <a:ext cx="889000" cy="1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75519</xdr:rowOff>
    </xdr:from>
    <xdr:to>
      <xdr:col>55</xdr:col>
      <xdr:colOff>50800</xdr:colOff>
      <xdr:row>59</xdr:row>
      <xdr:rowOff>5669</xdr:rowOff>
    </xdr:to>
    <xdr:sp macro="" textlink="">
      <xdr:nvSpPr>
        <xdr:cNvPr id="366" name="楕円 365"/>
        <xdr:cNvSpPr/>
      </xdr:nvSpPr>
      <xdr:spPr>
        <a:xfrm>
          <a:off x="10426700" y="10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161896</xdr:rowOff>
    </xdr:from>
    <xdr:ext cx="534377" cy="259045"/>
    <xdr:sp macro="" textlink="">
      <xdr:nvSpPr>
        <xdr:cNvPr id="367" name="普通建設事業費該当値テキスト"/>
        <xdr:cNvSpPr txBox="1"/>
      </xdr:nvSpPr>
      <xdr:spPr>
        <a:xfrm>
          <a:off x="10528300" y="99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74696</xdr:rowOff>
    </xdr:from>
    <xdr:to>
      <xdr:col>50</xdr:col>
      <xdr:colOff>165100</xdr:colOff>
      <xdr:row>59</xdr:row>
      <xdr:rowOff>4846</xdr:rowOff>
    </xdr:to>
    <xdr:sp macro="" textlink="">
      <xdr:nvSpPr>
        <xdr:cNvPr id="368" name="楕円 367"/>
        <xdr:cNvSpPr/>
      </xdr:nvSpPr>
      <xdr:spPr>
        <a:xfrm>
          <a:off x="9588500" y="10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167423</xdr:rowOff>
    </xdr:from>
    <xdr:ext cx="534377" cy="259045"/>
    <xdr:sp macro="" textlink="">
      <xdr:nvSpPr>
        <xdr:cNvPr id="369" name="テキスト ボックス 368"/>
        <xdr:cNvSpPr txBox="1"/>
      </xdr:nvSpPr>
      <xdr:spPr>
        <a:xfrm>
          <a:off x="9372111" y="101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35606</xdr:rowOff>
    </xdr:from>
    <xdr:to>
      <xdr:col>46</xdr:col>
      <xdr:colOff>38100</xdr:colOff>
      <xdr:row>58</xdr:row>
      <xdr:rowOff>137206</xdr:rowOff>
    </xdr:to>
    <xdr:sp macro="" textlink="">
      <xdr:nvSpPr>
        <xdr:cNvPr id="370" name="楕円 369"/>
        <xdr:cNvSpPr/>
      </xdr:nvSpPr>
      <xdr:spPr>
        <a:xfrm>
          <a:off x="8699500" y="99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128333</xdr:rowOff>
    </xdr:from>
    <xdr:ext cx="534377" cy="259045"/>
    <xdr:sp macro="" textlink="">
      <xdr:nvSpPr>
        <xdr:cNvPr id="371" name="テキスト ボックス 370"/>
        <xdr:cNvSpPr txBox="1"/>
      </xdr:nvSpPr>
      <xdr:spPr>
        <a:xfrm>
          <a:off x="8483111"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45988</xdr:rowOff>
    </xdr:from>
    <xdr:to>
      <xdr:col>41</xdr:col>
      <xdr:colOff>101600</xdr:colOff>
      <xdr:row>57</xdr:row>
      <xdr:rowOff>147588</xdr:rowOff>
    </xdr:to>
    <xdr:sp macro="" textlink="">
      <xdr:nvSpPr>
        <xdr:cNvPr id="372" name="楕円 371"/>
        <xdr:cNvSpPr/>
      </xdr:nvSpPr>
      <xdr:spPr>
        <a:xfrm>
          <a:off x="7810500" y="98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164115</xdr:rowOff>
    </xdr:from>
    <xdr:ext cx="534377" cy="259045"/>
    <xdr:sp macro="" textlink="">
      <xdr:nvSpPr>
        <xdr:cNvPr id="373" name="テキスト ボックス 372"/>
        <xdr:cNvSpPr txBox="1"/>
      </xdr:nvSpPr>
      <xdr:spPr>
        <a:xfrm>
          <a:off x="7594111" y="959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149376</xdr:rowOff>
    </xdr:from>
    <xdr:to>
      <xdr:col>36</xdr:col>
      <xdr:colOff>165100</xdr:colOff>
      <xdr:row>58</xdr:row>
      <xdr:rowOff>79526</xdr:rowOff>
    </xdr:to>
    <xdr:sp macro="" textlink="">
      <xdr:nvSpPr>
        <xdr:cNvPr id="374" name="楕円 373"/>
        <xdr:cNvSpPr/>
      </xdr:nvSpPr>
      <xdr:spPr>
        <a:xfrm>
          <a:off x="6921500" y="99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70653</xdr:rowOff>
    </xdr:from>
    <xdr:ext cx="534377" cy="259045"/>
    <xdr:sp macro="" textlink="">
      <xdr:nvSpPr>
        <xdr:cNvPr id="375" name="テキスト ボックス 374"/>
        <xdr:cNvSpPr txBox="1"/>
      </xdr:nvSpPr>
      <xdr:spPr>
        <a:xfrm>
          <a:off x="6705111" y="100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11162</xdr:rowOff>
    </xdr:from>
    <xdr:to>
      <xdr:col>55</xdr:col>
      <xdr:colOff>0</xdr:colOff>
      <xdr:row>79</xdr:row>
      <xdr:rowOff>39207</xdr:rowOff>
    </xdr:to>
    <xdr:cxnSp macro="">
      <xdr:nvCxnSpPr>
        <xdr:cNvPr id="404" name="直線コネクタ 403"/>
        <xdr:cNvCxnSpPr/>
      </xdr:nvCxnSpPr>
      <xdr:spPr>
        <a:xfrm flipV="1">
          <a:off x="9639300" y="13555712"/>
          <a:ext cx="838200" cy="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14884</xdr:rowOff>
    </xdr:from>
    <xdr:to>
      <xdr:col>50</xdr:col>
      <xdr:colOff>114300</xdr:colOff>
      <xdr:row>79</xdr:row>
      <xdr:rowOff>39207</xdr:rowOff>
    </xdr:to>
    <xdr:cxnSp macro="">
      <xdr:nvCxnSpPr>
        <xdr:cNvPr id="407" name="直線コネクタ 406"/>
        <xdr:cNvCxnSpPr/>
      </xdr:nvCxnSpPr>
      <xdr:spPr>
        <a:xfrm>
          <a:off x="8750300" y="13559434"/>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134431</xdr:rowOff>
    </xdr:from>
    <xdr:to>
      <xdr:col>45</xdr:col>
      <xdr:colOff>177800</xdr:colOff>
      <xdr:row>79</xdr:row>
      <xdr:rowOff>14884</xdr:rowOff>
    </xdr:to>
    <xdr:cxnSp macro="">
      <xdr:nvCxnSpPr>
        <xdr:cNvPr id="410" name="直線コネクタ 409"/>
        <xdr:cNvCxnSpPr/>
      </xdr:nvCxnSpPr>
      <xdr:spPr>
        <a:xfrm>
          <a:off x="7861300" y="13336081"/>
          <a:ext cx="889000" cy="2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134431</xdr:rowOff>
    </xdr:from>
    <xdr:to>
      <xdr:col>41</xdr:col>
      <xdr:colOff>50800</xdr:colOff>
      <xdr:row>78</xdr:row>
      <xdr:rowOff>47623</xdr:rowOff>
    </xdr:to>
    <xdr:cxnSp macro="">
      <xdr:nvCxnSpPr>
        <xdr:cNvPr id="413" name="直線コネクタ 412"/>
        <xdr:cNvCxnSpPr/>
      </xdr:nvCxnSpPr>
      <xdr:spPr>
        <a:xfrm flipV="1">
          <a:off x="6972300" y="13336081"/>
          <a:ext cx="889000" cy="8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131812</xdr:rowOff>
    </xdr:from>
    <xdr:to>
      <xdr:col>55</xdr:col>
      <xdr:colOff>50800</xdr:colOff>
      <xdr:row>79</xdr:row>
      <xdr:rowOff>61962</xdr:rowOff>
    </xdr:to>
    <xdr:sp macro="" textlink="">
      <xdr:nvSpPr>
        <xdr:cNvPr id="423" name="楕円 422"/>
        <xdr:cNvSpPr/>
      </xdr:nvSpPr>
      <xdr:spPr>
        <a:xfrm>
          <a:off x="10426700" y="135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46739</xdr:rowOff>
    </xdr:from>
    <xdr:ext cx="469744" cy="259045"/>
    <xdr:sp macro="" textlink="">
      <xdr:nvSpPr>
        <xdr:cNvPr id="424" name="普通建設事業費 （ うち新規整備　）該当値テキスト"/>
        <xdr:cNvSpPr txBox="1"/>
      </xdr:nvSpPr>
      <xdr:spPr>
        <a:xfrm>
          <a:off x="10528300" y="134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159857</xdr:rowOff>
    </xdr:from>
    <xdr:to>
      <xdr:col>50</xdr:col>
      <xdr:colOff>165100</xdr:colOff>
      <xdr:row>79</xdr:row>
      <xdr:rowOff>90007</xdr:rowOff>
    </xdr:to>
    <xdr:sp macro="" textlink="">
      <xdr:nvSpPr>
        <xdr:cNvPr id="425" name="楕円 424"/>
        <xdr:cNvSpPr/>
      </xdr:nvSpPr>
      <xdr:spPr>
        <a:xfrm>
          <a:off x="9588500" y="135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81134</xdr:rowOff>
    </xdr:from>
    <xdr:ext cx="469744" cy="259045"/>
    <xdr:sp macro="" textlink="">
      <xdr:nvSpPr>
        <xdr:cNvPr id="426" name="テキスト ボックス 425"/>
        <xdr:cNvSpPr txBox="1"/>
      </xdr:nvSpPr>
      <xdr:spPr>
        <a:xfrm>
          <a:off x="9404428" y="136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135534</xdr:rowOff>
    </xdr:from>
    <xdr:to>
      <xdr:col>46</xdr:col>
      <xdr:colOff>38100</xdr:colOff>
      <xdr:row>79</xdr:row>
      <xdr:rowOff>65684</xdr:rowOff>
    </xdr:to>
    <xdr:sp macro="" textlink="">
      <xdr:nvSpPr>
        <xdr:cNvPr id="427" name="楕円 426"/>
        <xdr:cNvSpPr/>
      </xdr:nvSpPr>
      <xdr:spPr>
        <a:xfrm>
          <a:off x="8699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56811</xdr:rowOff>
    </xdr:from>
    <xdr:ext cx="469744" cy="259045"/>
    <xdr:sp macro="" textlink="">
      <xdr:nvSpPr>
        <xdr:cNvPr id="428" name="テキスト ボックス 427"/>
        <xdr:cNvSpPr txBox="1"/>
      </xdr:nvSpPr>
      <xdr:spPr>
        <a:xfrm>
          <a:off x="8515428" y="13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83631</xdr:rowOff>
    </xdr:from>
    <xdr:to>
      <xdr:col>41</xdr:col>
      <xdr:colOff>101600</xdr:colOff>
      <xdr:row>78</xdr:row>
      <xdr:rowOff>13781</xdr:rowOff>
    </xdr:to>
    <xdr:sp macro="" textlink="">
      <xdr:nvSpPr>
        <xdr:cNvPr id="429" name="楕円 428"/>
        <xdr:cNvSpPr/>
      </xdr:nvSpPr>
      <xdr:spPr>
        <a:xfrm>
          <a:off x="7810500" y="13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30308</xdr:rowOff>
    </xdr:from>
    <xdr:ext cx="534377" cy="259045"/>
    <xdr:sp macro="" textlink="">
      <xdr:nvSpPr>
        <xdr:cNvPr id="430" name="テキスト ボックス 429"/>
        <xdr:cNvSpPr txBox="1"/>
      </xdr:nvSpPr>
      <xdr:spPr>
        <a:xfrm>
          <a:off x="7594111" y="130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168273</xdr:rowOff>
    </xdr:from>
    <xdr:to>
      <xdr:col>36</xdr:col>
      <xdr:colOff>165100</xdr:colOff>
      <xdr:row>78</xdr:row>
      <xdr:rowOff>98423</xdr:rowOff>
    </xdr:to>
    <xdr:sp macro="" textlink="">
      <xdr:nvSpPr>
        <xdr:cNvPr id="431" name="楕円 430"/>
        <xdr:cNvSpPr/>
      </xdr:nvSpPr>
      <xdr:spPr>
        <a:xfrm>
          <a:off x="6921500" y="133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114950</xdr:rowOff>
    </xdr:from>
    <xdr:ext cx="534377" cy="259045"/>
    <xdr:sp macro="" textlink="">
      <xdr:nvSpPr>
        <xdr:cNvPr id="432" name="テキスト ボックス 431"/>
        <xdr:cNvSpPr txBox="1"/>
      </xdr:nvSpPr>
      <xdr:spPr>
        <a:xfrm>
          <a:off x="6705111" y="13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92700</xdr:rowOff>
    </xdr:from>
    <xdr:to>
      <xdr:col>55</xdr:col>
      <xdr:colOff>0</xdr:colOff>
      <xdr:row>98</xdr:row>
      <xdr:rowOff>144241</xdr:rowOff>
    </xdr:to>
    <xdr:cxnSp macro="">
      <xdr:nvCxnSpPr>
        <xdr:cNvPr id="461" name="直線コネクタ 460"/>
        <xdr:cNvCxnSpPr/>
      </xdr:nvCxnSpPr>
      <xdr:spPr>
        <a:xfrm>
          <a:off x="9639300" y="16894800"/>
          <a:ext cx="838200" cy="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56673</xdr:rowOff>
    </xdr:from>
    <xdr:to>
      <xdr:col>50</xdr:col>
      <xdr:colOff>114300</xdr:colOff>
      <xdr:row>98</xdr:row>
      <xdr:rowOff>92700</xdr:rowOff>
    </xdr:to>
    <xdr:cxnSp macro="">
      <xdr:nvCxnSpPr>
        <xdr:cNvPr id="464" name="直線コネクタ 463"/>
        <xdr:cNvCxnSpPr/>
      </xdr:nvCxnSpPr>
      <xdr:spPr>
        <a:xfrm>
          <a:off x="8750300" y="16858773"/>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56673</xdr:rowOff>
    </xdr:from>
    <xdr:to>
      <xdr:col>45</xdr:col>
      <xdr:colOff>177800</xdr:colOff>
      <xdr:row>99</xdr:row>
      <xdr:rowOff>15739</xdr:rowOff>
    </xdr:to>
    <xdr:cxnSp macro="">
      <xdr:nvCxnSpPr>
        <xdr:cNvPr id="467" name="直線コネクタ 466"/>
        <xdr:cNvCxnSpPr/>
      </xdr:nvCxnSpPr>
      <xdr:spPr>
        <a:xfrm flipV="1">
          <a:off x="7861300" y="16858773"/>
          <a:ext cx="889000" cy="1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15739</xdr:rowOff>
    </xdr:from>
    <xdr:to>
      <xdr:col>41</xdr:col>
      <xdr:colOff>50800</xdr:colOff>
      <xdr:row>99</xdr:row>
      <xdr:rowOff>30787</xdr:rowOff>
    </xdr:to>
    <xdr:cxnSp macro="">
      <xdr:nvCxnSpPr>
        <xdr:cNvPr id="470" name="直線コネクタ 469"/>
        <xdr:cNvCxnSpPr/>
      </xdr:nvCxnSpPr>
      <xdr:spPr>
        <a:xfrm flipV="1">
          <a:off x="6972300" y="16989289"/>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93441</xdr:rowOff>
    </xdr:from>
    <xdr:to>
      <xdr:col>55</xdr:col>
      <xdr:colOff>50800</xdr:colOff>
      <xdr:row>99</xdr:row>
      <xdr:rowOff>23591</xdr:rowOff>
    </xdr:to>
    <xdr:sp macro="" textlink="">
      <xdr:nvSpPr>
        <xdr:cNvPr id="480" name="楕円 479"/>
        <xdr:cNvSpPr/>
      </xdr:nvSpPr>
      <xdr:spPr>
        <a:xfrm>
          <a:off x="10426700" y="168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8368</xdr:rowOff>
    </xdr:from>
    <xdr:ext cx="469744" cy="259045"/>
    <xdr:sp macro="" textlink="">
      <xdr:nvSpPr>
        <xdr:cNvPr id="481" name="普通建設事業費 （ うち更新整備　）該当値テキスト"/>
        <xdr:cNvSpPr txBox="1"/>
      </xdr:nvSpPr>
      <xdr:spPr>
        <a:xfrm>
          <a:off x="10528300" y="168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41900</xdr:rowOff>
    </xdr:from>
    <xdr:to>
      <xdr:col>50</xdr:col>
      <xdr:colOff>165100</xdr:colOff>
      <xdr:row>98</xdr:row>
      <xdr:rowOff>143500</xdr:rowOff>
    </xdr:to>
    <xdr:sp macro="" textlink="">
      <xdr:nvSpPr>
        <xdr:cNvPr id="482" name="楕円 481"/>
        <xdr:cNvSpPr/>
      </xdr:nvSpPr>
      <xdr:spPr>
        <a:xfrm>
          <a:off x="95885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134627</xdr:rowOff>
    </xdr:from>
    <xdr:ext cx="534377" cy="259045"/>
    <xdr:sp macro="" textlink="">
      <xdr:nvSpPr>
        <xdr:cNvPr id="483" name="テキスト ボックス 482"/>
        <xdr:cNvSpPr txBox="1"/>
      </xdr:nvSpPr>
      <xdr:spPr>
        <a:xfrm>
          <a:off x="9372111" y="16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5873</xdr:rowOff>
    </xdr:from>
    <xdr:to>
      <xdr:col>46</xdr:col>
      <xdr:colOff>38100</xdr:colOff>
      <xdr:row>98</xdr:row>
      <xdr:rowOff>107473</xdr:rowOff>
    </xdr:to>
    <xdr:sp macro="" textlink="">
      <xdr:nvSpPr>
        <xdr:cNvPr id="484" name="楕円 483"/>
        <xdr:cNvSpPr/>
      </xdr:nvSpPr>
      <xdr:spPr>
        <a:xfrm>
          <a:off x="8699500" y="168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98600</xdr:rowOff>
    </xdr:from>
    <xdr:ext cx="534377" cy="259045"/>
    <xdr:sp macro="" textlink="">
      <xdr:nvSpPr>
        <xdr:cNvPr id="485" name="テキスト ボックス 484"/>
        <xdr:cNvSpPr txBox="1"/>
      </xdr:nvSpPr>
      <xdr:spPr>
        <a:xfrm>
          <a:off x="8483111" y="1690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136389</xdr:rowOff>
    </xdr:from>
    <xdr:to>
      <xdr:col>41</xdr:col>
      <xdr:colOff>101600</xdr:colOff>
      <xdr:row>99</xdr:row>
      <xdr:rowOff>66539</xdr:rowOff>
    </xdr:to>
    <xdr:sp macro="" textlink="">
      <xdr:nvSpPr>
        <xdr:cNvPr id="486" name="楕円 485"/>
        <xdr:cNvSpPr/>
      </xdr:nvSpPr>
      <xdr:spPr>
        <a:xfrm>
          <a:off x="7810500" y="16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57666</xdr:rowOff>
    </xdr:from>
    <xdr:ext cx="469744" cy="259045"/>
    <xdr:sp macro="" textlink="">
      <xdr:nvSpPr>
        <xdr:cNvPr id="487" name="テキスト ボックス 486"/>
        <xdr:cNvSpPr txBox="1"/>
      </xdr:nvSpPr>
      <xdr:spPr>
        <a:xfrm>
          <a:off x="7626428" y="1703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151437</xdr:rowOff>
    </xdr:from>
    <xdr:to>
      <xdr:col>36</xdr:col>
      <xdr:colOff>165100</xdr:colOff>
      <xdr:row>99</xdr:row>
      <xdr:rowOff>81587</xdr:rowOff>
    </xdr:to>
    <xdr:sp macro="" textlink="">
      <xdr:nvSpPr>
        <xdr:cNvPr id="488" name="楕円 487"/>
        <xdr:cNvSpPr/>
      </xdr:nvSpPr>
      <xdr:spPr>
        <a:xfrm>
          <a:off x="6921500" y="169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72714</xdr:rowOff>
    </xdr:from>
    <xdr:ext cx="469744" cy="259045"/>
    <xdr:sp macro="" textlink="">
      <xdr:nvSpPr>
        <xdr:cNvPr id="489" name="テキスト ボックス 488"/>
        <xdr:cNvSpPr txBox="1"/>
      </xdr:nvSpPr>
      <xdr:spPr>
        <a:xfrm>
          <a:off x="6737428" y="1704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23646</xdr:rowOff>
    </xdr:from>
    <xdr:to>
      <xdr:col>85</xdr:col>
      <xdr:colOff>127000</xdr:colOff>
      <xdr:row>38</xdr:row>
      <xdr:rowOff>25320</xdr:rowOff>
    </xdr:to>
    <xdr:cxnSp macro="">
      <xdr:nvCxnSpPr>
        <xdr:cNvPr id="514" name="直線コネクタ 513"/>
        <xdr:cNvCxnSpPr/>
      </xdr:nvCxnSpPr>
      <xdr:spPr>
        <a:xfrm>
          <a:off x="15481300" y="6538746"/>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20137</xdr:rowOff>
    </xdr:from>
    <xdr:to>
      <xdr:col>81</xdr:col>
      <xdr:colOff>50800</xdr:colOff>
      <xdr:row>38</xdr:row>
      <xdr:rowOff>23646</xdr:rowOff>
    </xdr:to>
    <xdr:cxnSp macro="">
      <xdr:nvCxnSpPr>
        <xdr:cNvPr id="517" name="直線コネクタ 516"/>
        <xdr:cNvCxnSpPr/>
      </xdr:nvCxnSpPr>
      <xdr:spPr>
        <a:xfrm>
          <a:off x="14592300" y="6535237"/>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20137</xdr:rowOff>
    </xdr:from>
    <xdr:to>
      <xdr:col>76</xdr:col>
      <xdr:colOff>114300</xdr:colOff>
      <xdr:row>38</xdr:row>
      <xdr:rowOff>22589</xdr:rowOff>
    </xdr:to>
    <xdr:cxnSp macro="">
      <xdr:nvCxnSpPr>
        <xdr:cNvPr id="520" name="直線コネクタ 519"/>
        <xdr:cNvCxnSpPr/>
      </xdr:nvCxnSpPr>
      <xdr:spPr>
        <a:xfrm flipV="1">
          <a:off x="13703300" y="6535237"/>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22589</xdr:rowOff>
    </xdr:from>
    <xdr:to>
      <xdr:col>71</xdr:col>
      <xdr:colOff>177800</xdr:colOff>
      <xdr:row>38</xdr:row>
      <xdr:rowOff>23206</xdr:rowOff>
    </xdr:to>
    <xdr:cxnSp macro="">
      <xdr:nvCxnSpPr>
        <xdr:cNvPr id="523" name="直線コネクタ 522"/>
        <xdr:cNvCxnSpPr/>
      </xdr:nvCxnSpPr>
      <xdr:spPr>
        <a:xfrm flipV="1">
          <a:off x="12814300" y="6537689"/>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145970</xdr:rowOff>
    </xdr:from>
    <xdr:to>
      <xdr:col>85</xdr:col>
      <xdr:colOff>177800</xdr:colOff>
      <xdr:row>38</xdr:row>
      <xdr:rowOff>76120</xdr:rowOff>
    </xdr:to>
    <xdr:sp macro="" textlink="">
      <xdr:nvSpPr>
        <xdr:cNvPr id="533" name="楕円 532"/>
        <xdr:cNvSpPr/>
      </xdr:nvSpPr>
      <xdr:spPr>
        <a:xfrm>
          <a:off x="16268700" y="64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313932" cy="259045"/>
    <xdr:sp macro="" textlink="">
      <xdr:nvSpPr>
        <xdr:cNvPr id="534" name="災害復旧事業費該当値テキスト"/>
        <xdr:cNvSpPr txBox="1"/>
      </xdr:nvSpPr>
      <xdr:spPr>
        <a:xfrm>
          <a:off x="16370300" y="6441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144295</xdr:rowOff>
    </xdr:from>
    <xdr:to>
      <xdr:col>81</xdr:col>
      <xdr:colOff>101600</xdr:colOff>
      <xdr:row>38</xdr:row>
      <xdr:rowOff>74445</xdr:rowOff>
    </xdr:to>
    <xdr:sp macro="" textlink="">
      <xdr:nvSpPr>
        <xdr:cNvPr id="535" name="楕円 534"/>
        <xdr:cNvSpPr/>
      </xdr:nvSpPr>
      <xdr:spPr>
        <a:xfrm>
          <a:off x="15430500" y="64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65573</xdr:rowOff>
    </xdr:from>
    <xdr:ext cx="378565" cy="259045"/>
    <xdr:sp macro="" textlink="">
      <xdr:nvSpPr>
        <xdr:cNvPr id="536" name="テキスト ボックス 535"/>
        <xdr:cNvSpPr txBox="1"/>
      </xdr:nvSpPr>
      <xdr:spPr>
        <a:xfrm>
          <a:off x="15292017" y="6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140786</xdr:rowOff>
    </xdr:from>
    <xdr:to>
      <xdr:col>76</xdr:col>
      <xdr:colOff>165100</xdr:colOff>
      <xdr:row>38</xdr:row>
      <xdr:rowOff>70937</xdr:rowOff>
    </xdr:to>
    <xdr:sp macro="" textlink="">
      <xdr:nvSpPr>
        <xdr:cNvPr id="537" name="楕円 536"/>
        <xdr:cNvSpPr/>
      </xdr:nvSpPr>
      <xdr:spPr>
        <a:xfrm>
          <a:off x="14541500" y="6484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62064</xdr:rowOff>
    </xdr:from>
    <xdr:ext cx="378565" cy="259045"/>
    <xdr:sp macro="" textlink="">
      <xdr:nvSpPr>
        <xdr:cNvPr id="538" name="テキスト ボックス 537"/>
        <xdr:cNvSpPr txBox="1"/>
      </xdr:nvSpPr>
      <xdr:spPr>
        <a:xfrm>
          <a:off x="14403017" y="657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143238</xdr:rowOff>
    </xdr:from>
    <xdr:to>
      <xdr:col>72</xdr:col>
      <xdr:colOff>38100</xdr:colOff>
      <xdr:row>38</xdr:row>
      <xdr:rowOff>73388</xdr:rowOff>
    </xdr:to>
    <xdr:sp macro="" textlink="">
      <xdr:nvSpPr>
        <xdr:cNvPr id="539" name="楕円 538"/>
        <xdr:cNvSpPr/>
      </xdr:nvSpPr>
      <xdr:spPr>
        <a:xfrm>
          <a:off x="13652500" y="64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64516</xdr:rowOff>
    </xdr:from>
    <xdr:ext cx="378565" cy="259045"/>
    <xdr:sp macro="" textlink="">
      <xdr:nvSpPr>
        <xdr:cNvPr id="540" name="テキスト ボックス 539"/>
        <xdr:cNvSpPr txBox="1"/>
      </xdr:nvSpPr>
      <xdr:spPr>
        <a:xfrm>
          <a:off x="13514017" y="657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143856</xdr:rowOff>
    </xdr:from>
    <xdr:to>
      <xdr:col>67</xdr:col>
      <xdr:colOff>101600</xdr:colOff>
      <xdr:row>38</xdr:row>
      <xdr:rowOff>74006</xdr:rowOff>
    </xdr:to>
    <xdr:sp macro="" textlink="">
      <xdr:nvSpPr>
        <xdr:cNvPr id="541" name="楕円 540"/>
        <xdr:cNvSpPr/>
      </xdr:nvSpPr>
      <xdr:spPr>
        <a:xfrm>
          <a:off x="12763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65133</xdr:rowOff>
    </xdr:from>
    <xdr:ext cx="378565" cy="259045"/>
    <xdr:sp macro="" textlink="">
      <xdr:nvSpPr>
        <xdr:cNvPr id="542" name="テキスト ボックス 541"/>
        <xdr:cNvSpPr txBox="1"/>
      </xdr:nvSpPr>
      <xdr:spPr>
        <a:xfrm>
          <a:off x="12625017" y="658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165570</xdr:rowOff>
    </xdr:from>
    <xdr:to>
      <xdr:col>85</xdr:col>
      <xdr:colOff>127000</xdr:colOff>
      <xdr:row>77</xdr:row>
      <xdr:rowOff>170858</xdr:rowOff>
    </xdr:to>
    <xdr:cxnSp macro="">
      <xdr:nvCxnSpPr>
        <xdr:cNvPr id="620" name="直線コネクタ 619"/>
        <xdr:cNvCxnSpPr/>
      </xdr:nvCxnSpPr>
      <xdr:spPr>
        <a:xfrm>
          <a:off x="15481300" y="13367220"/>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165570</xdr:rowOff>
    </xdr:from>
    <xdr:to>
      <xdr:col>81</xdr:col>
      <xdr:colOff>50800</xdr:colOff>
      <xdr:row>77</xdr:row>
      <xdr:rowOff>171331</xdr:rowOff>
    </xdr:to>
    <xdr:cxnSp macro="">
      <xdr:nvCxnSpPr>
        <xdr:cNvPr id="623" name="直線コネクタ 622"/>
        <xdr:cNvCxnSpPr/>
      </xdr:nvCxnSpPr>
      <xdr:spPr>
        <a:xfrm flipV="1">
          <a:off x="14592300" y="13367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171331</xdr:rowOff>
    </xdr:from>
    <xdr:to>
      <xdr:col>76</xdr:col>
      <xdr:colOff>114300</xdr:colOff>
      <xdr:row>78</xdr:row>
      <xdr:rowOff>19495</xdr:rowOff>
    </xdr:to>
    <xdr:cxnSp macro="">
      <xdr:nvCxnSpPr>
        <xdr:cNvPr id="626" name="直線コネクタ 625"/>
        <xdr:cNvCxnSpPr/>
      </xdr:nvCxnSpPr>
      <xdr:spPr>
        <a:xfrm flipV="1">
          <a:off x="13703300" y="1337298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19495</xdr:rowOff>
    </xdr:from>
    <xdr:to>
      <xdr:col>71</xdr:col>
      <xdr:colOff>177800</xdr:colOff>
      <xdr:row>78</xdr:row>
      <xdr:rowOff>26817</xdr:rowOff>
    </xdr:to>
    <xdr:cxnSp macro="">
      <xdr:nvCxnSpPr>
        <xdr:cNvPr id="629" name="直線コネクタ 628"/>
        <xdr:cNvCxnSpPr/>
      </xdr:nvCxnSpPr>
      <xdr:spPr>
        <a:xfrm flipV="1">
          <a:off x="12814300" y="1339259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120058</xdr:rowOff>
    </xdr:from>
    <xdr:to>
      <xdr:col>85</xdr:col>
      <xdr:colOff>177800</xdr:colOff>
      <xdr:row>78</xdr:row>
      <xdr:rowOff>50208</xdr:rowOff>
    </xdr:to>
    <xdr:sp macro="" textlink="">
      <xdr:nvSpPr>
        <xdr:cNvPr id="639" name="楕円 638"/>
        <xdr:cNvSpPr/>
      </xdr:nvSpPr>
      <xdr:spPr>
        <a:xfrm>
          <a:off x="162687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98485</xdr:rowOff>
    </xdr:from>
    <xdr:ext cx="534377" cy="259045"/>
    <xdr:sp macro="" textlink="">
      <xdr:nvSpPr>
        <xdr:cNvPr id="640" name="公債費該当値テキスト"/>
        <xdr:cNvSpPr txBox="1"/>
      </xdr:nvSpPr>
      <xdr:spPr>
        <a:xfrm>
          <a:off x="16370300" y="133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114770</xdr:rowOff>
    </xdr:from>
    <xdr:to>
      <xdr:col>81</xdr:col>
      <xdr:colOff>101600</xdr:colOff>
      <xdr:row>78</xdr:row>
      <xdr:rowOff>44920</xdr:rowOff>
    </xdr:to>
    <xdr:sp macro="" textlink="">
      <xdr:nvSpPr>
        <xdr:cNvPr id="641" name="楕円 640"/>
        <xdr:cNvSpPr/>
      </xdr:nvSpPr>
      <xdr:spPr>
        <a:xfrm>
          <a:off x="15430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36047</xdr:rowOff>
    </xdr:from>
    <xdr:ext cx="534377" cy="259045"/>
    <xdr:sp macro="" textlink="">
      <xdr:nvSpPr>
        <xdr:cNvPr id="642" name="テキスト ボックス 641"/>
        <xdr:cNvSpPr txBox="1"/>
      </xdr:nvSpPr>
      <xdr:spPr>
        <a:xfrm>
          <a:off x="15214111" y="134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120531</xdr:rowOff>
    </xdr:from>
    <xdr:to>
      <xdr:col>76</xdr:col>
      <xdr:colOff>165100</xdr:colOff>
      <xdr:row>78</xdr:row>
      <xdr:rowOff>50681</xdr:rowOff>
    </xdr:to>
    <xdr:sp macro="" textlink="">
      <xdr:nvSpPr>
        <xdr:cNvPr id="643" name="楕円 642"/>
        <xdr:cNvSpPr/>
      </xdr:nvSpPr>
      <xdr:spPr>
        <a:xfrm>
          <a:off x="145415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41808</xdr:rowOff>
    </xdr:from>
    <xdr:ext cx="534377" cy="259045"/>
    <xdr:sp macro="" textlink="">
      <xdr:nvSpPr>
        <xdr:cNvPr id="644" name="テキスト ボックス 643"/>
        <xdr:cNvSpPr txBox="1"/>
      </xdr:nvSpPr>
      <xdr:spPr>
        <a:xfrm>
          <a:off x="14325111" y="134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140145</xdr:rowOff>
    </xdr:from>
    <xdr:to>
      <xdr:col>72</xdr:col>
      <xdr:colOff>38100</xdr:colOff>
      <xdr:row>78</xdr:row>
      <xdr:rowOff>70295</xdr:rowOff>
    </xdr:to>
    <xdr:sp macro="" textlink="">
      <xdr:nvSpPr>
        <xdr:cNvPr id="645" name="楕円 644"/>
        <xdr:cNvSpPr/>
      </xdr:nvSpPr>
      <xdr:spPr>
        <a:xfrm>
          <a:off x="136525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61422</xdr:rowOff>
    </xdr:from>
    <xdr:ext cx="534377" cy="259045"/>
    <xdr:sp macro="" textlink="">
      <xdr:nvSpPr>
        <xdr:cNvPr id="646" name="テキスト ボックス 645"/>
        <xdr:cNvSpPr txBox="1"/>
      </xdr:nvSpPr>
      <xdr:spPr>
        <a:xfrm>
          <a:off x="13436111" y="134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147467</xdr:rowOff>
    </xdr:from>
    <xdr:to>
      <xdr:col>67</xdr:col>
      <xdr:colOff>101600</xdr:colOff>
      <xdr:row>78</xdr:row>
      <xdr:rowOff>77617</xdr:rowOff>
    </xdr:to>
    <xdr:sp macro="" textlink="">
      <xdr:nvSpPr>
        <xdr:cNvPr id="647" name="楕円 646"/>
        <xdr:cNvSpPr/>
      </xdr:nvSpPr>
      <xdr:spPr>
        <a:xfrm>
          <a:off x="12763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68744</xdr:rowOff>
    </xdr:from>
    <xdr:ext cx="534377" cy="259045"/>
    <xdr:sp macro="" textlink="">
      <xdr:nvSpPr>
        <xdr:cNvPr id="648" name="テキスト ボックス 647"/>
        <xdr:cNvSpPr txBox="1"/>
      </xdr:nvSpPr>
      <xdr:spPr>
        <a:xfrm>
          <a:off x="12547111" y="134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92849</xdr:rowOff>
    </xdr:from>
    <xdr:to>
      <xdr:col>85</xdr:col>
      <xdr:colOff>127000</xdr:colOff>
      <xdr:row>98</xdr:row>
      <xdr:rowOff>16354</xdr:rowOff>
    </xdr:to>
    <xdr:cxnSp macro="">
      <xdr:nvCxnSpPr>
        <xdr:cNvPr id="679" name="直線コネクタ 678"/>
        <xdr:cNvCxnSpPr/>
      </xdr:nvCxnSpPr>
      <xdr:spPr>
        <a:xfrm flipV="1">
          <a:off x="15481300" y="16723499"/>
          <a:ext cx="8382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16354</xdr:rowOff>
    </xdr:from>
    <xdr:to>
      <xdr:col>81</xdr:col>
      <xdr:colOff>50800</xdr:colOff>
      <xdr:row>98</xdr:row>
      <xdr:rowOff>130828</xdr:rowOff>
    </xdr:to>
    <xdr:cxnSp macro="">
      <xdr:nvCxnSpPr>
        <xdr:cNvPr id="682" name="直線コネクタ 681"/>
        <xdr:cNvCxnSpPr/>
      </xdr:nvCxnSpPr>
      <xdr:spPr>
        <a:xfrm flipV="1">
          <a:off x="14592300" y="16818454"/>
          <a:ext cx="889000" cy="1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128302</xdr:rowOff>
    </xdr:from>
    <xdr:to>
      <xdr:col>76</xdr:col>
      <xdr:colOff>114300</xdr:colOff>
      <xdr:row>98</xdr:row>
      <xdr:rowOff>130828</xdr:rowOff>
    </xdr:to>
    <xdr:cxnSp macro="">
      <xdr:nvCxnSpPr>
        <xdr:cNvPr id="685" name="直線コネクタ 684"/>
        <xdr:cNvCxnSpPr/>
      </xdr:nvCxnSpPr>
      <xdr:spPr>
        <a:xfrm>
          <a:off x="13703300" y="16930402"/>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128302</xdr:rowOff>
    </xdr:from>
    <xdr:to>
      <xdr:col>71</xdr:col>
      <xdr:colOff>177800</xdr:colOff>
      <xdr:row>98</xdr:row>
      <xdr:rowOff>170311</xdr:rowOff>
    </xdr:to>
    <xdr:cxnSp macro="">
      <xdr:nvCxnSpPr>
        <xdr:cNvPr id="688" name="直線コネクタ 687"/>
        <xdr:cNvCxnSpPr/>
      </xdr:nvCxnSpPr>
      <xdr:spPr>
        <a:xfrm flipV="1">
          <a:off x="12814300" y="16930402"/>
          <a:ext cx="889000" cy="4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42049</xdr:rowOff>
    </xdr:from>
    <xdr:to>
      <xdr:col>85</xdr:col>
      <xdr:colOff>177800</xdr:colOff>
      <xdr:row>97</xdr:row>
      <xdr:rowOff>143649</xdr:rowOff>
    </xdr:to>
    <xdr:sp macro="" textlink="">
      <xdr:nvSpPr>
        <xdr:cNvPr id="698" name="楕円 697"/>
        <xdr:cNvSpPr/>
      </xdr:nvSpPr>
      <xdr:spPr>
        <a:xfrm>
          <a:off x="16268700" y="166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64926</xdr:rowOff>
    </xdr:from>
    <xdr:ext cx="534377" cy="259045"/>
    <xdr:sp macro="" textlink="">
      <xdr:nvSpPr>
        <xdr:cNvPr id="699" name="積立金該当値テキスト"/>
        <xdr:cNvSpPr txBox="1"/>
      </xdr:nvSpPr>
      <xdr:spPr>
        <a:xfrm>
          <a:off x="16370300" y="165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137004</xdr:rowOff>
    </xdr:from>
    <xdr:to>
      <xdr:col>81</xdr:col>
      <xdr:colOff>101600</xdr:colOff>
      <xdr:row>98</xdr:row>
      <xdr:rowOff>67154</xdr:rowOff>
    </xdr:to>
    <xdr:sp macro="" textlink="">
      <xdr:nvSpPr>
        <xdr:cNvPr id="700" name="楕円 699"/>
        <xdr:cNvSpPr/>
      </xdr:nvSpPr>
      <xdr:spPr>
        <a:xfrm>
          <a:off x="15430500" y="167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58281</xdr:rowOff>
    </xdr:from>
    <xdr:ext cx="534377" cy="259045"/>
    <xdr:sp macro="" textlink="">
      <xdr:nvSpPr>
        <xdr:cNvPr id="701" name="テキスト ボックス 700"/>
        <xdr:cNvSpPr txBox="1"/>
      </xdr:nvSpPr>
      <xdr:spPr>
        <a:xfrm>
          <a:off x="15214111" y="168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80028</xdr:rowOff>
    </xdr:from>
    <xdr:to>
      <xdr:col>76</xdr:col>
      <xdr:colOff>165100</xdr:colOff>
      <xdr:row>99</xdr:row>
      <xdr:rowOff>10178</xdr:rowOff>
    </xdr:to>
    <xdr:sp macro="" textlink="">
      <xdr:nvSpPr>
        <xdr:cNvPr id="702" name="楕円 701"/>
        <xdr:cNvSpPr/>
      </xdr:nvSpPr>
      <xdr:spPr>
        <a:xfrm>
          <a:off x="14541500" y="168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1305</xdr:rowOff>
    </xdr:from>
    <xdr:ext cx="534377" cy="259045"/>
    <xdr:sp macro="" textlink="">
      <xdr:nvSpPr>
        <xdr:cNvPr id="703" name="テキスト ボックス 702"/>
        <xdr:cNvSpPr txBox="1"/>
      </xdr:nvSpPr>
      <xdr:spPr>
        <a:xfrm>
          <a:off x="14325111" y="1697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77502</xdr:rowOff>
    </xdr:from>
    <xdr:to>
      <xdr:col>72</xdr:col>
      <xdr:colOff>38100</xdr:colOff>
      <xdr:row>99</xdr:row>
      <xdr:rowOff>7652</xdr:rowOff>
    </xdr:to>
    <xdr:sp macro="" textlink="">
      <xdr:nvSpPr>
        <xdr:cNvPr id="704" name="楕円 703"/>
        <xdr:cNvSpPr/>
      </xdr:nvSpPr>
      <xdr:spPr>
        <a:xfrm>
          <a:off x="13652500" y="168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170229</xdr:rowOff>
    </xdr:from>
    <xdr:ext cx="534377" cy="259045"/>
    <xdr:sp macro="" textlink="">
      <xdr:nvSpPr>
        <xdr:cNvPr id="705" name="テキスト ボックス 704"/>
        <xdr:cNvSpPr txBox="1"/>
      </xdr:nvSpPr>
      <xdr:spPr>
        <a:xfrm>
          <a:off x="13436111" y="169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119511</xdr:rowOff>
    </xdr:from>
    <xdr:to>
      <xdr:col>67</xdr:col>
      <xdr:colOff>101600</xdr:colOff>
      <xdr:row>99</xdr:row>
      <xdr:rowOff>49661</xdr:rowOff>
    </xdr:to>
    <xdr:sp macro="" textlink="">
      <xdr:nvSpPr>
        <xdr:cNvPr id="706" name="楕円 705"/>
        <xdr:cNvSpPr/>
      </xdr:nvSpPr>
      <xdr:spPr>
        <a:xfrm>
          <a:off x="12763500" y="1692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40788</xdr:rowOff>
    </xdr:from>
    <xdr:ext cx="469744" cy="259045"/>
    <xdr:sp macro="" textlink="">
      <xdr:nvSpPr>
        <xdr:cNvPr id="707" name="テキスト ボックス 706"/>
        <xdr:cNvSpPr txBox="1"/>
      </xdr:nvSpPr>
      <xdr:spPr>
        <a:xfrm>
          <a:off x="12579428" y="170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42335</xdr:rowOff>
    </xdr:from>
    <xdr:to>
      <xdr:col>116</xdr:col>
      <xdr:colOff>63500</xdr:colOff>
      <xdr:row>39</xdr:row>
      <xdr:rowOff>44450</xdr:rowOff>
    </xdr:to>
    <xdr:cxnSp macro="">
      <xdr:nvCxnSpPr>
        <xdr:cNvPr id="736" name="直線コネクタ 735"/>
        <xdr:cNvCxnSpPr/>
      </xdr:nvCxnSpPr>
      <xdr:spPr>
        <a:xfrm>
          <a:off x="21323300" y="672888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41878</xdr:rowOff>
    </xdr:from>
    <xdr:to>
      <xdr:col>111</xdr:col>
      <xdr:colOff>177800</xdr:colOff>
      <xdr:row>39</xdr:row>
      <xdr:rowOff>42335</xdr:rowOff>
    </xdr:to>
    <xdr:cxnSp macro="">
      <xdr:nvCxnSpPr>
        <xdr:cNvPr id="739" name="直線コネクタ 738"/>
        <xdr:cNvCxnSpPr/>
      </xdr:nvCxnSpPr>
      <xdr:spPr>
        <a:xfrm>
          <a:off x="20434300" y="67284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40983</xdr:rowOff>
    </xdr:from>
    <xdr:to>
      <xdr:col>107</xdr:col>
      <xdr:colOff>50800</xdr:colOff>
      <xdr:row>39</xdr:row>
      <xdr:rowOff>41878</xdr:rowOff>
    </xdr:to>
    <xdr:cxnSp macro="">
      <xdr:nvCxnSpPr>
        <xdr:cNvPr id="742" name="直線コネクタ 741"/>
        <xdr:cNvCxnSpPr/>
      </xdr:nvCxnSpPr>
      <xdr:spPr>
        <a:xfrm>
          <a:off x="19545300" y="6727533"/>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38068</xdr:rowOff>
    </xdr:from>
    <xdr:to>
      <xdr:col>102</xdr:col>
      <xdr:colOff>114300</xdr:colOff>
      <xdr:row>39</xdr:row>
      <xdr:rowOff>40983</xdr:rowOff>
    </xdr:to>
    <xdr:cxnSp macro="">
      <xdr:nvCxnSpPr>
        <xdr:cNvPr id="745" name="直線コネクタ 744"/>
        <xdr:cNvCxnSpPr/>
      </xdr:nvCxnSpPr>
      <xdr:spPr>
        <a:xfrm>
          <a:off x="18656300" y="6724618"/>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162985</xdr:rowOff>
    </xdr:from>
    <xdr:to>
      <xdr:col>112</xdr:col>
      <xdr:colOff>38100</xdr:colOff>
      <xdr:row>39</xdr:row>
      <xdr:rowOff>93135</xdr:rowOff>
    </xdr:to>
    <xdr:sp macro="" textlink="">
      <xdr:nvSpPr>
        <xdr:cNvPr id="757" name="楕円 756"/>
        <xdr:cNvSpPr/>
      </xdr:nvSpPr>
      <xdr:spPr>
        <a:xfrm>
          <a:off x="21272500" y="66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84262</xdr:rowOff>
    </xdr:from>
    <xdr:ext cx="378565" cy="259045"/>
    <xdr:sp macro="" textlink="">
      <xdr:nvSpPr>
        <xdr:cNvPr id="758" name="テキスト ボックス 757"/>
        <xdr:cNvSpPr txBox="1"/>
      </xdr:nvSpPr>
      <xdr:spPr>
        <a:xfrm>
          <a:off x="21134017" y="677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162528</xdr:rowOff>
    </xdr:from>
    <xdr:to>
      <xdr:col>107</xdr:col>
      <xdr:colOff>101600</xdr:colOff>
      <xdr:row>39</xdr:row>
      <xdr:rowOff>92678</xdr:rowOff>
    </xdr:to>
    <xdr:sp macro="" textlink="">
      <xdr:nvSpPr>
        <xdr:cNvPr id="759" name="楕円 758"/>
        <xdr:cNvSpPr/>
      </xdr:nvSpPr>
      <xdr:spPr>
        <a:xfrm>
          <a:off x="20383500" y="66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83805</xdr:rowOff>
    </xdr:from>
    <xdr:ext cx="378565" cy="259045"/>
    <xdr:sp macro="" textlink="">
      <xdr:nvSpPr>
        <xdr:cNvPr id="760" name="テキスト ボックス 759"/>
        <xdr:cNvSpPr txBox="1"/>
      </xdr:nvSpPr>
      <xdr:spPr>
        <a:xfrm>
          <a:off x="20245017" y="677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161633</xdr:rowOff>
    </xdr:from>
    <xdr:to>
      <xdr:col>102</xdr:col>
      <xdr:colOff>165100</xdr:colOff>
      <xdr:row>39</xdr:row>
      <xdr:rowOff>91783</xdr:rowOff>
    </xdr:to>
    <xdr:sp macro="" textlink="">
      <xdr:nvSpPr>
        <xdr:cNvPr id="761" name="楕円 760"/>
        <xdr:cNvSpPr/>
      </xdr:nvSpPr>
      <xdr:spPr>
        <a:xfrm>
          <a:off x="19494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82910</xdr:rowOff>
    </xdr:from>
    <xdr:ext cx="378565" cy="259045"/>
    <xdr:sp macro="" textlink="">
      <xdr:nvSpPr>
        <xdr:cNvPr id="762" name="テキスト ボックス 761"/>
        <xdr:cNvSpPr txBox="1"/>
      </xdr:nvSpPr>
      <xdr:spPr>
        <a:xfrm>
          <a:off x="19356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158718</xdr:rowOff>
    </xdr:from>
    <xdr:to>
      <xdr:col>98</xdr:col>
      <xdr:colOff>38100</xdr:colOff>
      <xdr:row>39</xdr:row>
      <xdr:rowOff>88868</xdr:rowOff>
    </xdr:to>
    <xdr:sp macro="" textlink="">
      <xdr:nvSpPr>
        <xdr:cNvPr id="763" name="楕円 762"/>
        <xdr:cNvSpPr/>
      </xdr:nvSpPr>
      <xdr:spPr>
        <a:xfrm>
          <a:off x="18605500" y="6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79995</xdr:rowOff>
    </xdr:from>
    <xdr:ext cx="378565" cy="259045"/>
    <xdr:sp macro="" textlink="">
      <xdr:nvSpPr>
        <xdr:cNvPr id="764" name="テキスト ボックス 763"/>
        <xdr:cNvSpPr txBox="1"/>
      </xdr:nvSpPr>
      <xdr:spPr>
        <a:xfrm>
          <a:off x="18467017" y="676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84296</xdr:rowOff>
    </xdr:from>
    <xdr:to>
      <xdr:col>116</xdr:col>
      <xdr:colOff>63500</xdr:colOff>
      <xdr:row>76</xdr:row>
      <xdr:rowOff>117900</xdr:rowOff>
    </xdr:to>
    <xdr:cxnSp macro="">
      <xdr:nvCxnSpPr>
        <xdr:cNvPr id="852" name="直線コネクタ 851"/>
        <xdr:cNvCxnSpPr/>
      </xdr:nvCxnSpPr>
      <xdr:spPr>
        <a:xfrm flipV="1">
          <a:off x="21323300" y="13114496"/>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117900</xdr:rowOff>
    </xdr:from>
    <xdr:to>
      <xdr:col>111</xdr:col>
      <xdr:colOff>177800</xdr:colOff>
      <xdr:row>76</xdr:row>
      <xdr:rowOff>136843</xdr:rowOff>
    </xdr:to>
    <xdr:cxnSp macro="">
      <xdr:nvCxnSpPr>
        <xdr:cNvPr id="855" name="直線コネクタ 854"/>
        <xdr:cNvCxnSpPr/>
      </xdr:nvCxnSpPr>
      <xdr:spPr>
        <a:xfrm flipV="1">
          <a:off x="20434300" y="13148100"/>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136843</xdr:rowOff>
    </xdr:from>
    <xdr:to>
      <xdr:col>107</xdr:col>
      <xdr:colOff>50800</xdr:colOff>
      <xdr:row>76</xdr:row>
      <xdr:rowOff>150414</xdr:rowOff>
    </xdr:to>
    <xdr:cxnSp macro="">
      <xdr:nvCxnSpPr>
        <xdr:cNvPr id="858" name="直線コネクタ 857"/>
        <xdr:cNvCxnSpPr/>
      </xdr:nvCxnSpPr>
      <xdr:spPr>
        <a:xfrm flipV="1">
          <a:off x="19545300" y="13167043"/>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150414</xdr:rowOff>
    </xdr:from>
    <xdr:to>
      <xdr:col>102</xdr:col>
      <xdr:colOff>114300</xdr:colOff>
      <xdr:row>76</xdr:row>
      <xdr:rowOff>169143</xdr:rowOff>
    </xdr:to>
    <xdr:cxnSp macro="">
      <xdr:nvCxnSpPr>
        <xdr:cNvPr id="861" name="直線コネクタ 860"/>
        <xdr:cNvCxnSpPr/>
      </xdr:nvCxnSpPr>
      <xdr:spPr>
        <a:xfrm flipV="1">
          <a:off x="18656300" y="13180614"/>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33496</xdr:rowOff>
    </xdr:from>
    <xdr:to>
      <xdr:col>116</xdr:col>
      <xdr:colOff>114300</xdr:colOff>
      <xdr:row>76</xdr:row>
      <xdr:rowOff>135096</xdr:rowOff>
    </xdr:to>
    <xdr:sp macro="" textlink="">
      <xdr:nvSpPr>
        <xdr:cNvPr id="871" name="楕円 870"/>
        <xdr:cNvSpPr/>
      </xdr:nvSpPr>
      <xdr:spPr>
        <a:xfrm>
          <a:off x="22110700" y="130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56372</xdr:rowOff>
    </xdr:from>
    <xdr:ext cx="534377" cy="259045"/>
    <xdr:sp macro="" textlink="">
      <xdr:nvSpPr>
        <xdr:cNvPr id="872" name="繰出金該当値テキスト"/>
        <xdr:cNvSpPr txBox="1"/>
      </xdr:nvSpPr>
      <xdr:spPr>
        <a:xfrm>
          <a:off x="22212300" y="129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67100</xdr:rowOff>
    </xdr:from>
    <xdr:to>
      <xdr:col>112</xdr:col>
      <xdr:colOff>38100</xdr:colOff>
      <xdr:row>76</xdr:row>
      <xdr:rowOff>168700</xdr:rowOff>
    </xdr:to>
    <xdr:sp macro="" textlink="">
      <xdr:nvSpPr>
        <xdr:cNvPr id="873" name="楕円 872"/>
        <xdr:cNvSpPr/>
      </xdr:nvSpPr>
      <xdr:spPr>
        <a:xfrm>
          <a:off x="21272500" y="130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159827</xdr:rowOff>
    </xdr:from>
    <xdr:ext cx="534377" cy="259045"/>
    <xdr:sp macro="" textlink="">
      <xdr:nvSpPr>
        <xdr:cNvPr id="874" name="テキスト ボックス 873"/>
        <xdr:cNvSpPr txBox="1"/>
      </xdr:nvSpPr>
      <xdr:spPr>
        <a:xfrm>
          <a:off x="21056111" y="131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86043</xdr:rowOff>
    </xdr:from>
    <xdr:to>
      <xdr:col>107</xdr:col>
      <xdr:colOff>101600</xdr:colOff>
      <xdr:row>77</xdr:row>
      <xdr:rowOff>16193</xdr:rowOff>
    </xdr:to>
    <xdr:sp macro="" textlink="">
      <xdr:nvSpPr>
        <xdr:cNvPr id="875" name="楕円 874"/>
        <xdr:cNvSpPr/>
      </xdr:nvSpPr>
      <xdr:spPr>
        <a:xfrm>
          <a:off x="20383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7320</xdr:rowOff>
    </xdr:from>
    <xdr:ext cx="534377" cy="259045"/>
    <xdr:sp macro="" textlink="">
      <xdr:nvSpPr>
        <xdr:cNvPr id="876" name="テキスト ボックス 875"/>
        <xdr:cNvSpPr txBox="1"/>
      </xdr:nvSpPr>
      <xdr:spPr>
        <a:xfrm>
          <a:off x="20167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99614</xdr:rowOff>
    </xdr:from>
    <xdr:to>
      <xdr:col>102</xdr:col>
      <xdr:colOff>165100</xdr:colOff>
      <xdr:row>77</xdr:row>
      <xdr:rowOff>29764</xdr:rowOff>
    </xdr:to>
    <xdr:sp macro="" textlink="">
      <xdr:nvSpPr>
        <xdr:cNvPr id="877" name="楕円 876"/>
        <xdr:cNvSpPr/>
      </xdr:nvSpPr>
      <xdr:spPr>
        <a:xfrm>
          <a:off x="19494500" y="131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20891</xdr:rowOff>
    </xdr:from>
    <xdr:ext cx="534377" cy="259045"/>
    <xdr:sp macro="" textlink="">
      <xdr:nvSpPr>
        <xdr:cNvPr id="878" name="テキスト ボックス 877"/>
        <xdr:cNvSpPr txBox="1"/>
      </xdr:nvSpPr>
      <xdr:spPr>
        <a:xfrm>
          <a:off x="19278111" y="13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118343</xdr:rowOff>
    </xdr:from>
    <xdr:to>
      <xdr:col>98</xdr:col>
      <xdr:colOff>38100</xdr:colOff>
      <xdr:row>77</xdr:row>
      <xdr:rowOff>48493</xdr:rowOff>
    </xdr:to>
    <xdr:sp macro="" textlink="">
      <xdr:nvSpPr>
        <xdr:cNvPr id="879" name="楕円 878"/>
        <xdr:cNvSpPr/>
      </xdr:nvSpPr>
      <xdr:spPr>
        <a:xfrm>
          <a:off x="18605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39620</xdr:rowOff>
    </xdr:from>
    <xdr:ext cx="534377" cy="259045"/>
    <xdr:sp macro="" textlink="">
      <xdr:nvSpPr>
        <xdr:cNvPr id="880" name="テキスト ボックス 879"/>
        <xdr:cNvSpPr txBox="1"/>
      </xdr:nvSpPr>
      <xdr:spPr>
        <a:xfrm>
          <a:off x="18389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類似団体内平均値を上回った繰出金及び積立金については、下水道事業及び介護保険事業への繰出金の伸び、ふるさと納税寄附金の増加による基金積立額の伸びによるものであり、ともに全国平均、千葉県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類似団体内平均値を下回っているものの、全国平均、千葉県平均を上回る人件費、物件費は年々増加しており、繰出金を含め経常経費の増加に注視する必要がある。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14,412
14,306
28.29
6,133,577
5,767,434
319,132
3,581,830
4,781,296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36</xdr:row>
      <xdr:rowOff>49022</xdr:rowOff>
    </xdr:to>
    <xdr:cxnSp macro="">
      <xdr:nvCxnSpPr>
        <xdr:cNvPr id="61" name="直線コネクタ 60"/>
        <xdr:cNvCxnSpPr/>
      </xdr:nvCxnSpPr>
      <xdr:spPr>
        <a:xfrm>
          <a:off x="3797300" y="620941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36</xdr:row>
      <xdr:rowOff>62166</xdr:rowOff>
    </xdr:to>
    <xdr:cxnSp macro="">
      <xdr:nvCxnSpPr>
        <xdr:cNvPr id="64" name="直線コネクタ 63"/>
        <xdr:cNvCxnSpPr/>
      </xdr:nvCxnSpPr>
      <xdr:spPr>
        <a:xfrm flipV="1">
          <a:off x="2908300" y="6209411"/>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130937</xdr:rowOff>
    </xdr:from>
    <xdr:to>
      <xdr:col>15</xdr:col>
      <xdr:colOff>50800</xdr:colOff>
      <xdr:row>36</xdr:row>
      <xdr:rowOff>62166</xdr:rowOff>
    </xdr:to>
    <xdr:cxnSp macro="">
      <xdr:nvCxnSpPr>
        <xdr:cNvPr id="67" name="直線コネクタ 66"/>
        <xdr:cNvCxnSpPr/>
      </xdr:nvCxnSpPr>
      <xdr:spPr>
        <a:xfrm>
          <a:off x="2019300" y="6131687"/>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130937</xdr:rowOff>
    </xdr:from>
    <xdr:to>
      <xdr:col>10</xdr:col>
      <xdr:colOff>114300</xdr:colOff>
      <xdr:row>36</xdr:row>
      <xdr:rowOff>60452</xdr:rowOff>
    </xdr:to>
    <xdr:cxnSp macro="">
      <xdr:nvCxnSpPr>
        <xdr:cNvPr id="70" name="直線コネクタ 69"/>
        <xdr:cNvCxnSpPr/>
      </xdr:nvCxnSpPr>
      <xdr:spPr>
        <a:xfrm flipV="1">
          <a:off x="1130300" y="6131687"/>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169672</xdr:rowOff>
    </xdr:from>
    <xdr:to>
      <xdr:col>24</xdr:col>
      <xdr:colOff>114300</xdr:colOff>
      <xdr:row>36</xdr:row>
      <xdr:rowOff>99822</xdr:rowOff>
    </xdr:to>
    <xdr:sp macro="" textlink="">
      <xdr:nvSpPr>
        <xdr:cNvPr id="80" name="楕円 79"/>
        <xdr:cNvSpPr/>
      </xdr:nvSpPr>
      <xdr:spPr>
        <a:xfrm>
          <a:off x="45847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148099</xdr:rowOff>
    </xdr:from>
    <xdr:ext cx="469744" cy="259045"/>
    <xdr:sp macro="" textlink="">
      <xdr:nvSpPr>
        <xdr:cNvPr id="81" name="議会費該当値テキスト"/>
        <xdr:cNvSpPr txBox="1"/>
      </xdr:nvSpPr>
      <xdr:spPr>
        <a:xfrm>
          <a:off x="4686300"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157861</xdr:rowOff>
    </xdr:from>
    <xdr:to>
      <xdr:col>20</xdr:col>
      <xdr:colOff>38100</xdr:colOff>
      <xdr:row>36</xdr:row>
      <xdr:rowOff>88011</xdr:rowOff>
    </xdr:to>
    <xdr:sp macro="" textlink="">
      <xdr:nvSpPr>
        <xdr:cNvPr id="82" name="楕円 81"/>
        <xdr:cNvSpPr/>
      </xdr:nvSpPr>
      <xdr:spPr>
        <a:xfrm>
          <a:off x="3746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79138</xdr:rowOff>
    </xdr:from>
    <xdr:ext cx="469744" cy="259045"/>
    <xdr:sp macro="" textlink="">
      <xdr:nvSpPr>
        <xdr:cNvPr id="83" name="テキスト ボックス 82"/>
        <xdr:cNvSpPr txBox="1"/>
      </xdr:nvSpPr>
      <xdr:spPr>
        <a:xfrm>
          <a:off x="3562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11366</xdr:rowOff>
    </xdr:from>
    <xdr:to>
      <xdr:col>15</xdr:col>
      <xdr:colOff>101600</xdr:colOff>
      <xdr:row>36</xdr:row>
      <xdr:rowOff>112966</xdr:rowOff>
    </xdr:to>
    <xdr:sp macro="" textlink="">
      <xdr:nvSpPr>
        <xdr:cNvPr id="84" name="楕円 83"/>
        <xdr:cNvSpPr/>
      </xdr:nvSpPr>
      <xdr:spPr>
        <a:xfrm>
          <a:off x="2857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104093</xdr:rowOff>
    </xdr:from>
    <xdr:ext cx="469744" cy="259045"/>
    <xdr:sp macro="" textlink="">
      <xdr:nvSpPr>
        <xdr:cNvPr id="85" name="テキスト ボックス 84"/>
        <xdr:cNvSpPr txBox="1"/>
      </xdr:nvSpPr>
      <xdr:spPr>
        <a:xfrm>
          <a:off x="2673428"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80137</xdr:rowOff>
    </xdr:from>
    <xdr:to>
      <xdr:col>10</xdr:col>
      <xdr:colOff>165100</xdr:colOff>
      <xdr:row>36</xdr:row>
      <xdr:rowOff>10287</xdr:rowOff>
    </xdr:to>
    <xdr:sp macro="" textlink="">
      <xdr:nvSpPr>
        <xdr:cNvPr id="86" name="楕円 85"/>
        <xdr:cNvSpPr/>
      </xdr:nvSpPr>
      <xdr:spPr>
        <a:xfrm>
          <a:off x="1968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1414</xdr:rowOff>
    </xdr:from>
    <xdr:ext cx="469744" cy="259045"/>
    <xdr:sp macro="" textlink="">
      <xdr:nvSpPr>
        <xdr:cNvPr id="87" name="テキスト ボックス 86"/>
        <xdr:cNvSpPr txBox="1"/>
      </xdr:nvSpPr>
      <xdr:spPr>
        <a:xfrm>
          <a:off x="1784428" y="61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9652</xdr:rowOff>
    </xdr:from>
    <xdr:to>
      <xdr:col>6</xdr:col>
      <xdr:colOff>38100</xdr:colOff>
      <xdr:row>36</xdr:row>
      <xdr:rowOff>111252</xdr:rowOff>
    </xdr:to>
    <xdr:sp macro="" textlink="">
      <xdr:nvSpPr>
        <xdr:cNvPr id="88" name="楕円 87"/>
        <xdr:cNvSpPr/>
      </xdr:nvSpPr>
      <xdr:spPr>
        <a:xfrm>
          <a:off x="1079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102379</xdr:rowOff>
    </xdr:from>
    <xdr:ext cx="469744" cy="259045"/>
    <xdr:sp macro="" textlink="">
      <xdr:nvSpPr>
        <xdr:cNvPr id="89" name="テキスト ボックス 88"/>
        <xdr:cNvSpPr txBox="1"/>
      </xdr:nvSpPr>
      <xdr:spPr>
        <a:xfrm>
          <a:off x="895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160208</xdr:rowOff>
    </xdr:from>
    <xdr:to>
      <xdr:col>24</xdr:col>
      <xdr:colOff>63500</xdr:colOff>
      <xdr:row>58</xdr:row>
      <xdr:rowOff>37241</xdr:rowOff>
    </xdr:to>
    <xdr:cxnSp macro="">
      <xdr:nvCxnSpPr>
        <xdr:cNvPr id="122" name="直線コネクタ 121"/>
        <xdr:cNvCxnSpPr/>
      </xdr:nvCxnSpPr>
      <xdr:spPr>
        <a:xfrm flipV="1">
          <a:off x="3797300" y="9932858"/>
          <a:ext cx="838200" cy="4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37241</xdr:rowOff>
    </xdr:from>
    <xdr:to>
      <xdr:col>19</xdr:col>
      <xdr:colOff>177800</xdr:colOff>
      <xdr:row>58</xdr:row>
      <xdr:rowOff>88145</xdr:rowOff>
    </xdr:to>
    <xdr:cxnSp macro="">
      <xdr:nvCxnSpPr>
        <xdr:cNvPr id="125" name="直線コネクタ 124"/>
        <xdr:cNvCxnSpPr/>
      </xdr:nvCxnSpPr>
      <xdr:spPr>
        <a:xfrm flipV="1">
          <a:off x="2908300" y="9981341"/>
          <a:ext cx="889000" cy="5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88145</xdr:rowOff>
    </xdr:from>
    <xdr:to>
      <xdr:col>15</xdr:col>
      <xdr:colOff>50800</xdr:colOff>
      <xdr:row>58</xdr:row>
      <xdr:rowOff>124621</xdr:rowOff>
    </xdr:to>
    <xdr:cxnSp macro="">
      <xdr:nvCxnSpPr>
        <xdr:cNvPr id="128" name="直線コネクタ 127"/>
        <xdr:cNvCxnSpPr/>
      </xdr:nvCxnSpPr>
      <xdr:spPr>
        <a:xfrm flipV="1">
          <a:off x="2019300" y="10032245"/>
          <a:ext cx="889000" cy="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124621</xdr:rowOff>
    </xdr:from>
    <xdr:to>
      <xdr:col>10</xdr:col>
      <xdr:colOff>114300</xdr:colOff>
      <xdr:row>58</xdr:row>
      <xdr:rowOff>135334</xdr:rowOff>
    </xdr:to>
    <xdr:cxnSp macro="">
      <xdr:nvCxnSpPr>
        <xdr:cNvPr id="131" name="直線コネクタ 130"/>
        <xdr:cNvCxnSpPr/>
      </xdr:nvCxnSpPr>
      <xdr:spPr>
        <a:xfrm flipV="1">
          <a:off x="1130300" y="10068721"/>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109408</xdr:rowOff>
    </xdr:from>
    <xdr:to>
      <xdr:col>24</xdr:col>
      <xdr:colOff>114300</xdr:colOff>
      <xdr:row>58</xdr:row>
      <xdr:rowOff>39558</xdr:rowOff>
    </xdr:to>
    <xdr:sp macro="" textlink="">
      <xdr:nvSpPr>
        <xdr:cNvPr id="141" name="楕円 140"/>
        <xdr:cNvSpPr/>
      </xdr:nvSpPr>
      <xdr:spPr>
        <a:xfrm>
          <a:off x="4584700" y="98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87835</xdr:rowOff>
    </xdr:from>
    <xdr:ext cx="599010" cy="259045"/>
    <xdr:sp macro="" textlink="">
      <xdr:nvSpPr>
        <xdr:cNvPr id="142" name="総務費該当値テキスト"/>
        <xdr:cNvSpPr txBox="1"/>
      </xdr:nvSpPr>
      <xdr:spPr>
        <a:xfrm>
          <a:off x="4686300" y="986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157891</xdr:rowOff>
    </xdr:from>
    <xdr:to>
      <xdr:col>20</xdr:col>
      <xdr:colOff>38100</xdr:colOff>
      <xdr:row>58</xdr:row>
      <xdr:rowOff>88041</xdr:rowOff>
    </xdr:to>
    <xdr:sp macro="" textlink="">
      <xdr:nvSpPr>
        <xdr:cNvPr id="143" name="楕円 142"/>
        <xdr:cNvSpPr/>
      </xdr:nvSpPr>
      <xdr:spPr>
        <a:xfrm>
          <a:off x="3746500" y="99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79168</xdr:rowOff>
    </xdr:from>
    <xdr:ext cx="534377" cy="259045"/>
    <xdr:sp macro="" textlink="">
      <xdr:nvSpPr>
        <xdr:cNvPr id="144" name="テキスト ボックス 143"/>
        <xdr:cNvSpPr txBox="1"/>
      </xdr:nvSpPr>
      <xdr:spPr>
        <a:xfrm>
          <a:off x="3530111" y="100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37345</xdr:rowOff>
    </xdr:from>
    <xdr:to>
      <xdr:col>15</xdr:col>
      <xdr:colOff>101600</xdr:colOff>
      <xdr:row>58</xdr:row>
      <xdr:rowOff>138945</xdr:rowOff>
    </xdr:to>
    <xdr:sp macro="" textlink="">
      <xdr:nvSpPr>
        <xdr:cNvPr id="145" name="楕円 144"/>
        <xdr:cNvSpPr/>
      </xdr:nvSpPr>
      <xdr:spPr>
        <a:xfrm>
          <a:off x="2857500" y="99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130072</xdr:rowOff>
    </xdr:from>
    <xdr:ext cx="534377" cy="259045"/>
    <xdr:sp macro="" textlink="">
      <xdr:nvSpPr>
        <xdr:cNvPr id="146" name="テキスト ボックス 145"/>
        <xdr:cNvSpPr txBox="1"/>
      </xdr:nvSpPr>
      <xdr:spPr>
        <a:xfrm>
          <a:off x="2641111" y="100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73821</xdr:rowOff>
    </xdr:from>
    <xdr:to>
      <xdr:col>10</xdr:col>
      <xdr:colOff>165100</xdr:colOff>
      <xdr:row>59</xdr:row>
      <xdr:rowOff>3971</xdr:rowOff>
    </xdr:to>
    <xdr:sp macro="" textlink="">
      <xdr:nvSpPr>
        <xdr:cNvPr id="147" name="楕円 146"/>
        <xdr:cNvSpPr/>
      </xdr:nvSpPr>
      <xdr:spPr>
        <a:xfrm>
          <a:off x="1968500" y="100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166548</xdr:rowOff>
    </xdr:from>
    <xdr:ext cx="534377" cy="259045"/>
    <xdr:sp macro="" textlink="">
      <xdr:nvSpPr>
        <xdr:cNvPr id="148" name="テキスト ボックス 147"/>
        <xdr:cNvSpPr txBox="1"/>
      </xdr:nvSpPr>
      <xdr:spPr>
        <a:xfrm>
          <a:off x="1752111" y="101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84534</xdr:rowOff>
    </xdr:from>
    <xdr:to>
      <xdr:col>6</xdr:col>
      <xdr:colOff>38100</xdr:colOff>
      <xdr:row>59</xdr:row>
      <xdr:rowOff>14684</xdr:rowOff>
    </xdr:to>
    <xdr:sp macro="" textlink="">
      <xdr:nvSpPr>
        <xdr:cNvPr id="149" name="楕円 148"/>
        <xdr:cNvSpPr/>
      </xdr:nvSpPr>
      <xdr:spPr>
        <a:xfrm>
          <a:off x="1079500" y="100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5811</xdr:rowOff>
    </xdr:from>
    <xdr:ext cx="534377" cy="259045"/>
    <xdr:sp macro="" textlink="">
      <xdr:nvSpPr>
        <xdr:cNvPr id="150" name="テキスト ボックス 149"/>
        <xdr:cNvSpPr txBox="1"/>
      </xdr:nvSpPr>
      <xdr:spPr>
        <a:xfrm>
          <a:off x="863111" y="1012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167315</xdr:rowOff>
    </xdr:from>
    <xdr:to>
      <xdr:col>24</xdr:col>
      <xdr:colOff>63500</xdr:colOff>
      <xdr:row>78</xdr:row>
      <xdr:rowOff>79158</xdr:rowOff>
    </xdr:to>
    <xdr:cxnSp macro="">
      <xdr:nvCxnSpPr>
        <xdr:cNvPr id="178" name="直線コネクタ 177"/>
        <xdr:cNvCxnSpPr/>
      </xdr:nvCxnSpPr>
      <xdr:spPr>
        <a:xfrm>
          <a:off x="3797300" y="13368965"/>
          <a:ext cx="838200" cy="8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167315</xdr:rowOff>
    </xdr:from>
    <xdr:to>
      <xdr:col>19</xdr:col>
      <xdr:colOff>177800</xdr:colOff>
      <xdr:row>78</xdr:row>
      <xdr:rowOff>132806</xdr:rowOff>
    </xdr:to>
    <xdr:cxnSp macro="">
      <xdr:nvCxnSpPr>
        <xdr:cNvPr id="181" name="直線コネクタ 180"/>
        <xdr:cNvCxnSpPr/>
      </xdr:nvCxnSpPr>
      <xdr:spPr>
        <a:xfrm flipV="1">
          <a:off x="2908300" y="13368965"/>
          <a:ext cx="889000" cy="1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132806</xdr:rowOff>
    </xdr:from>
    <xdr:to>
      <xdr:col>15</xdr:col>
      <xdr:colOff>50800</xdr:colOff>
      <xdr:row>79</xdr:row>
      <xdr:rowOff>14089</xdr:rowOff>
    </xdr:to>
    <xdr:cxnSp macro="">
      <xdr:nvCxnSpPr>
        <xdr:cNvPr id="184" name="直線コネクタ 183"/>
        <xdr:cNvCxnSpPr/>
      </xdr:nvCxnSpPr>
      <xdr:spPr>
        <a:xfrm flipV="1">
          <a:off x="2019300" y="13505906"/>
          <a:ext cx="889000" cy="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14089</xdr:rowOff>
    </xdr:from>
    <xdr:to>
      <xdr:col>10</xdr:col>
      <xdr:colOff>114300</xdr:colOff>
      <xdr:row>79</xdr:row>
      <xdr:rowOff>18972</xdr:rowOff>
    </xdr:to>
    <xdr:cxnSp macro="">
      <xdr:nvCxnSpPr>
        <xdr:cNvPr id="187" name="直線コネクタ 186"/>
        <xdr:cNvCxnSpPr/>
      </xdr:nvCxnSpPr>
      <xdr:spPr>
        <a:xfrm flipV="1">
          <a:off x="1130300" y="1355863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28358</xdr:rowOff>
    </xdr:from>
    <xdr:to>
      <xdr:col>24</xdr:col>
      <xdr:colOff>114300</xdr:colOff>
      <xdr:row>78</xdr:row>
      <xdr:rowOff>129958</xdr:rowOff>
    </xdr:to>
    <xdr:sp macro="" textlink="">
      <xdr:nvSpPr>
        <xdr:cNvPr id="197" name="楕円 196"/>
        <xdr:cNvSpPr/>
      </xdr:nvSpPr>
      <xdr:spPr>
        <a:xfrm>
          <a:off x="4584700" y="134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114735</xdr:rowOff>
    </xdr:from>
    <xdr:ext cx="599010" cy="259045"/>
    <xdr:sp macro="" textlink="">
      <xdr:nvSpPr>
        <xdr:cNvPr id="198" name="民生費該当値テキスト"/>
        <xdr:cNvSpPr txBox="1"/>
      </xdr:nvSpPr>
      <xdr:spPr>
        <a:xfrm>
          <a:off x="4686300" y="133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116515</xdr:rowOff>
    </xdr:from>
    <xdr:to>
      <xdr:col>20</xdr:col>
      <xdr:colOff>38100</xdr:colOff>
      <xdr:row>78</xdr:row>
      <xdr:rowOff>46665</xdr:rowOff>
    </xdr:to>
    <xdr:sp macro="" textlink="">
      <xdr:nvSpPr>
        <xdr:cNvPr id="199" name="楕円 198"/>
        <xdr:cNvSpPr/>
      </xdr:nvSpPr>
      <xdr:spPr>
        <a:xfrm>
          <a:off x="37465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37792</xdr:rowOff>
    </xdr:from>
    <xdr:ext cx="599010" cy="259045"/>
    <xdr:sp macro="" textlink="">
      <xdr:nvSpPr>
        <xdr:cNvPr id="200" name="テキスト ボックス 199"/>
        <xdr:cNvSpPr txBox="1"/>
      </xdr:nvSpPr>
      <xdr:spPr>
        <a:xfrm>
          <a:off x="3497795" y="1341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82006</xdr:rowOff>
    </xdr:from>
    <xdr:to>
      <xdr:col>15</xdr:col>
      <xdr:colOff>101600</xdr:colOff>
      <xdr:row>79</xdr:row>
      <xdr:rowOff>12156</xdr:rowOff>
    </xdr:to>
    <xdr:sp macro="" textlink="">
      <xdr:nvSpPr>
        <xdr:cNvPr id="201" name="楕円 200"/>
        <xdr:cNvSpPr/>
      </xdr:nvSpPr>
      <xdr:spPr>
        <a:xfrm>
          <a:off x="2857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3283</xdr:rowOff>
    </xdr:from>
    <xdr:ext cx="599010" cy="259045"/>
    <xdr:sp macro="" textlink="">
      <xdr:nvSpPr>
        <xdr:cNvPr id="202" name="テキスト ボックス 201"/>
        <xdr:cNvSpPr txBox="1"/>
      </xdr:nvSpPr>
      <xdr:spPr>
        <a:xfrm>
          <a:off x="2608795" y="135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134739</xdr:rowOff>
    </xdr:from>
    <xdr:to>
      <xdr:col>10</xdr:col>
      <xdr:colOff>165100</xdr:colOff>
      <xdr:row>79</xdr:row>
      <xdr:rowOff>64889</xdr:rowOff>
    </xdr:to>
    <xdr:sp macro="" textlink="">
      <xdr:nvSpPr>
        <xdr:cNvPr id="203" name="楕円 202"/>
        <xdr:cNvSpPr/>
      </xdr:nvSpPr>
      <xdr:spPr>
        <a:xfrm>
          <a:off x="1968500" y="135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56016</xdr:rowOff>
    </xdr:from>
    <xdr:ext cx="534377" cy="259045"/>
    <xdr:sp macro="" textlink="">
      <xdr:nvSpPr>
        <xdr:cNvPr id="204" name="テキスト ボックス 203"/>
        <xdr:cNvSpPr txBox="1"/>
      </xdr:nvSpPr>
      <xdr:spPr>
        <a:xfrm>
          <a:off x="1752111" y="136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139622</xdr:rowOff>
    </xdr:from>
    <xdr:to>
      <xdr:col>6</xdr:col>
      <xdr:colOff>38100</xdr:colOff>
      <xdr:row>79</xdr:row>
      <xdr:rowOff>69772</xdr:rowOff>
    </xdr:to>
    <xdr:sp macro="" textlink="">
      <xdr:nvSpPr>
        <xdr:cNvPr id="205" name="楕円 204"/>
        <xdr:cNvSpPr/>
      </xdr:nvSpPr>
      <xdr:spPr>
        <a:xfrm>
          <a:off x="1079500" y="135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60899</xdr:rowOff>
    </xdr:from>
    <xdr:ext cx="534377" cy="259045"/>
    <xdr:sp macro="" textlink="">
      <xdr:nvSpPr>
        <xdr:cNvPr id="206" name="テキスト ボックス 205"/>
        <xdr:cNvSpPr txBox="1"/>
      </xdr:nvSpPr>
      <xdr:spPr>
        <a:xfrm>
          <a:off x="863111" y="1360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155992</xdr:rowOff>
    </xdr:from>
    <xdr:to>
      <xdr:col>24</xdr:col>
      <xdr:colOff>63500</xdr:colOff>
      <xdr:row>97</xdr:row>
      <xdr:rowOff>156014</xdr:rowOff>
    </xdr:to>
    <xdr:cxnSp macro="">
      <xdr:nvCxnSpPr>
        <xdr:cNvPr id="235" name="直線コネクタ 234"/>
        <xdr:cNvCxnSpPr/>
      </xdr:nvCxnSpPr>
      <xdr:spPr>
        <a:xfrm>
          <a:off x="3797300" y="16786642"/>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155992</xdr:rowOff>
    </xdr:from>
    <xdr:to>
      <xdr:col>19</xdr:col>
      <xdr:colOff>177800</xdr:colOff>
      <xdr:row>98</xdr:row>
      <xdr:rowOff>8925</xdr:rowOff>
    </xdr:to>
    <xdr:cxnSp macro="">
      <xdr:nvCxnSpPr>
        <xdr:cNvPr id="238" name="直線コネクタ 237"/>
        <xdr:cNvCxnSpPr/>
      </xdr:nvCxnSpPr>
      <xdr:spPr>
        <a:xfrm flipV="1">
          <a:off x="2908300" y="1678664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165737</xdr:rowOff>
    </xdr:from>
    <xdr:to>
      <xdr:col>15</xdr:col>
      <xdr:colOff>50800</xdr:colOff>
      <xdr:row>98</xdr:row>
      <xdr:rowOff>8925</xdr:rowOff>
    </xdr:to>
    <xdr:cxnSp macro="">
      <xdr:nvCxnSpPr>
        <xdr:cNvPr id="241" name="直線コネクタ 240"/>
        <xdr:cNvCxnSpPr/>
      </xdr:nvCxnSpPr>
      <xdr:spPr>
        <a:xfrm>
          <a:off x="2019300" y="16796387"/>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155901</xdr:rowOff>
    </xdr:from>
    <xdr:to>
      <xdr:col>10</xdr:col>
      <xdr:colOff>114300</xdr:colOff>
      <xdr:row>97</xdr:row>
      <xdr:rowOff>165737</xdr:rowOff>
    </xdr:to>
    <xdr:cxnSp macro="">
      <xdr:nvCxnSpPr>
        <xdr:cNvPr id="244" name="直線コネクタ 243"/>
        <xdr:cNvCxnSpPr/>
      </xdr:nvCxnSpPr>
      <xdr:spPr>
        <a:xfrm>
          <a:off x="1130300" y="16786551"/>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105214</xdr:rowOff>
    </xdr:from>
    <xdr:to>
      <xdr:col>24</xdr:col>
      <xdr:colOff>114300</xdr:colOff>
      <xdr:row>98</xdr:row>
      <xdr:rowOff>35364</xdr:rowOff>
    </xdr:to>
    <xdr:sp macro="" textlink="">
      <xdr:nvSpPr>
        <xdr:cNvPr id="254" name="楕円 253"/>
        <xdr:cNvSpPr/>
      </xdr:nvSpPr>
      <xdr:spPr>
        <a:xfrm>
          <a:off x="4584700" y="167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20141</xdr:rowOff>
    </xdr:from>
    <xdr:ext cx="534377" cy="259045"/>
    <xdr:sp macro="" textlink="">
      <xdr:nvSpPr>
        <xdr:cNvPr id="255" name="衛生費該当値テキスト"/>
        <xdr:cNvSpPr txBox="1"/>
      </xdr:nvSpPr>
      <xdr:spPr>
        <a:xfrm>
          <a:off x="4686300" y="166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105192</xdr:rowOff>
    </xdr:from>
    <xdr:to>
      <xdr:col>20</xdr:col>
      <xdr:colOff>38100</xdr:colOff>
      <xdr:row>98</xdr:row>
      <xdr:rowOff>35342</xdr:rowOff>
    </xdr:to>
    <xdr:sp macro="" textlink="">
      <xdr:nvSpPr>
        <xdr:cNvPr id="256" name="楕円 255"/>
        <xdr:cNvSpPr/>
      </xdr:nvSpPr>
      <xdr:spPr>
        <a:xfrm>
          <a:off x="3746500" y="167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26469</xdr:rowOff>
    </xdr:from>
    <xdr:ext cx="534377" cy="259045"/>
    <xdr:sp macro="" textlink="">
      <xdr:nvSpPr>
        <xdr:cNvPr id="257" name="テキスト ボックス 256"/>
        <xdr:cNvSpPr txBox="1"/>
      </xdr:nvSpPr>
      <xdr:spPr>
        <a:xfrm>
          <a:off x="3530111" y="168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129575</xdr:rowOff>
    </xdr:from>
    <xdr:to>
      <xdr:col>15</xdr:col>
      <xdr:colOff>101600</xdr:colOff>
      <xdr:row>98</xdr:row>
      <xdr:rowOff>59725</xdr:rowOff>
    </xdr:to>
    <xdr:sp macro="" textlink="">
      <xdr:nvSpPr>
        <xdr:cNvPr id="258" name="楕円 257"/>
        <xdr:cNvSpPr/>
      </xdr:nvSpPr>
      <xdr:spPr>
        <a:xfrm>
          <a:off x="2857500" y="167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50852</xdr:rowOff>
    </xdr:from>
    <xdr:ext cx="534377" cy="259045"/>
    <xdr:sp macro="" textlink="">
      <xdr:nvSpPr>
        <xdr:cNvPr id="259" name="テキスト ボックス 258"/>
        <xdr:cNvSpPr txBox="1"/>
      </xdr:nvSpPr>
      <xdr:spPr>
        <a:xfrm>
          <a:off x="2641111" y="16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114937</xdr:rowOff>
    </xdr:from>
    <xdr:to>
      <xdr:col>10</xdr:col>
      <xdr:colOff>165100</xdr:colOff>
      <xdr:row>98</xdr:row>
      <xdr:rowOff>45087</xdr:rowOff>
    </xdr:to>
    <xdr:sp macro="" textlink="">
      <xdr:nvSpPr>
        <xdr:cNvPr id="260" name="楕円 259"/>
        <xdr:cNvSpPr/>
      </xdr:nvSpPr>
      <xdr:spPr>
        <a:xfrm>
          <a:off x="1968500" y="167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36214</xdr:rowOff>
    </xdr:from>
    <xdr:ext cx="534377" cy="259045"/>
    <xdr:sp macro="" textlink="">
      <xdr:nvSpPr>
        <xdr:cNvPr id="261" name="テキスト ボックス 260"/>
        <xdr:cNvSpPr txBox="1"/>
      </xdr:nvSpPr>
      <xdr:spPr>
        <a:xfrm>
          <a:off x="1752111" y="168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105101</xdr:rowOff>
    </xdr:from>
    <xdr:to>
      <xdr:col>6</xdr:col>
      <xdr:colOff>38100</xdr:colOff>
      <xdr:row>98</xdr:row>
      <xdr:rowOff>35251</xdr:rowOff>
    </xdr:to>
    <xdr:sp macro="" textlink="">
      <xdr:nvSpPr>
        <xdr:cNvPr id="262" name="楕円 261"/>
        <xdr:cNvSpPr/>
      </xdr:nvSpPr>
      <xdr:spPr>
        <a:xfrm>
          <a:off x="1079500" y="167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26378</xdr:rowOff>
    </xdr:from>
    <xdr:ext cx="534377" cy="259045"/>
    <xdr:sp macro="" textlink="">
      <xdr:nvSpPr>
        <xdr:cNvPr id="263" name="テキスト ボックス 262"/>
        <xdr:cNvSpPr txBox="1"/>
      </xdr:nvSpPr>
      <xdr:spPr>
        <a:xfrm>
          <a:off x="863111" y="168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69037</xdr:rowOff>
    </xdr:from>
    <xdr:to>
      <xdr:col>55</xdr:col>
      <xdr:colOff>0</xdr:colOff>
      <xdr:row>58</xdr:row>
      <xdr:rowOff>81966</xdr:rowOff>
    </xdr:to>
    <xdr:cxnSp macro="">
      <xdr:nvCxnSpPr>
        <xdr:cNvPr id="347" name="直線コネクタ 346"/>
        <xdr:cNvCxnSpPr/>
      </xdr:nvCxnSpPr>
      <xdr:spPr>
        <a:xfrm>
          <a:off x="9639300" y="10013137"/>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59207</xdr:rowOff>
    </xdr:from>
    <xdr:to>
      <xdr:col>50</xdr:col>
      <xdr:colOff>114300</xdr:colOff>
      <xdr:row>58</xdr:row>
      <xdr:rowOff>69037</xdr:rowOff>
    </xdr:to>
    <xdr:cxnSp macro="">
      <xdr:nvCxnSpPr>
        <xdr:cNvPr id="350" name="直線コネクタ 349"/>
        <xdr:cNvCxnSpPr/>
      </xdr:nvCxnSpPr>
      <xdr:spPr>
        <a:xfrm>
          <a:off x="8750300" y="1000330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133477</xdr:rowOff>
    </xdr:from>
    <xdr:to>
      <xdr:col>45</xdr:col>
      <xdr:colOff>177800</xdr:colOff>
      <xdr:row>58</xdr:row>
      <xdr:rowOff>59207</xdr:rowOff>
    </xdr:to>
    <xdr:cxnSp macro="">
      <xdr:nvCxnSpPr>
        <xdr:cNvPr id="353" name="直線コネクタ 352"/>
        <xdr:cNvCxnSpPr/>
      </xdr:nvCxnSpPr>
      <xdr:spPr>
        <a:xfrm>
          <a:off x="7861300" y="9563227"/>
          <a:ext cx="889000" cy="4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133477</xdr:rowOff>
    </xdr:from>
    <xdr:to>
      <xdr:col>41</xdr:col>
      <xdr:colOff>50800</xdr:colOff>
      <xdr:row>58</xdr:row>
      <xdr:rowOff>129515</xdr:rowOff>
    </xdr:to>
    <xdr:cxnSp macro="">
      <xdr:nvCxnSpPr>
        <xdr:cNvPr id="356" name="直線コネクタ 355"/>
        <xdr:cNvCxnSpPr/>
      </xdr:nvCxnSpPr>
      <xdr:spPr>
        <a:xfrm flipV="1">
          <a:off x="6972300" y="9563227"/>
          <a:ext cx="889000" cy="5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31166</xdr:rowOff>
    </xdr:from>
    <xdr:to>
      <xdr:col>55</xdr:col>
      <xdr:colOff>50800</xdr:colOff>
      <xdr:row>58</xdr:row>
      <xdr:rowOff>132766</xdr:rowOff>
    </xdr:to>
    <xdr:sp macro="" textlink="">
      <xdr:nvSpPr>
        <xdr:cNvPr id="366" name="楕円 365"/>
        <xdr:cNvSpPr/>
      </xdr:nvSpPr>
      <xdr:spPr>
        <a:xfrm>
          <a:off x="10426700" y="99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117543</xdr:rowOff>
    </xdr:from>
    <xdr:ext cx="534377" cy="259045"/>
    <xdr:sp macro="" textlink="">
      <xdr:nvSpPr>
        <xdr:cNvPr id="367" name="農林水産業費該当値テキスト"/>
        <xdr:cNvSpPr txBox="1"/>
      </xdr:nvSpPr>
      <xdr:spPr>
        <a:xfrm>
          <a:off x="10528300" y="98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18237</xdr:rowOff>
    </xdr:from>
    <xdr:to>
      <xdr:col>50</xdr:col>
      <xdr:colOff>165100</xdr:colOff>
      <xdr:row>58</xdr:row>
      <xdr:rowOff>119837</xdr:rowOff>
    </xdr:to>
    <xdr:sp macro="" textlink="">
      <xdr:nvSpPr>
        <xdr:cNvPr id="368" name="楕円 367"/>
        <xdr:cNvSpPr/>
      </xdr:nvSpPr>
      <xdr:spPr>
        <a:xfrm>
          <a:off x="9588500" y="99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110964</xdr:rowOff>
    </xdr:from>
    <xdr:ext cx="534377" cy="259045"/>
    <xdr:sp macro="" textlink="">
      <xdr:nvSpPr>
        <xdr:cNvPr id="369" name="テキスト ボックス 368"/>
        <xdr:cNvSpPr txBox="1"/>
      </xdr:nvSpPr>
      <xdr:spPr>
        <a:xfrm>
          <a:off x="9372111" y="100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8407</xdr:rowOff>
    </xdr:from>
    <xdr:to>
      <xdr:col>46</xdr:col>
      <xdr:colOff>38100</xdr:colOff>
      <xdr:row>58</xdr:row>
      <xdr:rowOff>110007</xdr:rowOff>
    </xdr:to>
    <xdr:sp macro="" textlink="">
      <xdr:nvSpPr>
        <xdr:cNvPr id="370" name="楕円 369"/>
        <xdr:cNvSpPr/>
      </xdr:nvSpPr>
      <xdr:spPr>
        <a:xfrm>
          <a:off x="8699500" y="99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101134</xdr:rowOff>
    </xdr:from>
    <xdr:ext cx="534377" cy="259045"/>
    <xdr:sp macro="" textlink="">
      <xdr:nvSpPr>
        <xdr:cNvPr id="371" name="テキスト ボックス 370"/>
        <xdr:cNvSpPr txBox="1"/>
      </xdr:nvSpPr>
      <xdr:spPr>
        <a:xfrm>
          <a:off x="8483111" y="100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82677</xdr:rowOff>
    </xdr:from>
    <xdr:to>
      <xdr:col>41</xdr:col>
      <xdr:colOff>101600</xdr:colOff>
      <xdr:row>56</xdr:row>
      <xdr:rowOff>12827</xdr:rowOff>
    </xdr:to>
    <xdr:sp macro="" textlink="">
      <xdr:nvSpPr>
        <xdr:cNvPr id="372" name="楕円 371"/>
        <xdr:cNvSpPr/>
      </xdr:nvSpPr>
      <xdr:spPr>
        <a:xfrm>
          <a:off x="7810500" y="95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29354</xdr:rowOff>
    </xdr:from>
    <xdr:ext cx="534377" cy="259045"/>
    <xdr:sp macro="" textlink="">
      <xdr:nvSpPr>
        <xdr:cNvPr id="373" name="テキスト ボックス 372"/>
        <xdr:cNvSpPr txBox="1"/>
      </xdr:nvSpPr>
      <xdr:spPr>
        <a:xfrm>
          <a:off x="7594111" y="92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78715</xdr:rowOff>
    </xdr:from>
    <xdr:to>
      <xdr:col>36</xdr:col>
      <xdr:colOff>165100</xdr:colOff>
      <xdr:row>59</xdr:row>
      <xdr:rowOff>8865</xdr:rowOff>
    </xdr:to>
    <xdr:sp macro="" textlink="">
      <xdr:nvSpPr>
        <xdr:cNvPr id="374" name="楕円 373"/>
        <xdr:cNvSpPr/>
      </xdr:nvSpPr>
      <xdr:spPr>
        <a:xfrm>
          <a:off x="6921500" y="100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171442</xdr:rowOff>
    </xdr:from>
    <xdr:ext cx="469744" cy="259045"/>
    <xdr:sp macro="" textlink="">
      <xdr:nvSpPr>
        <xdr:cNvPr id="375" name="テキスト ボックス 374"/>
        <xdr:cNvSpPr txBox="1"/>
      </xdr:nvSpPr>
      <xdr:spPr>
        <a:xfrm>
          <a:off x="6737428" y="101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21253</xdr:rowOff>
    </xdr:from>
    <xdr:to>
      <xdr:col>55</xdr:col>
      <xdr:colOff>0</xdr:colOff>
      <xdr:row>79</xdr:row>
      <xdr:rowOff>58955</xdr:rowOff>
    </xdr:to>
    <xdr:cxnSp macro="">
      <xdr:nvCxnSpPr>
        <xdr:cNvPr id="406" name="直線コネクタ 405"/>
        <xdr:cNvCxnSpPr/>
      </xdr:nvCxnSpPr>
      <xdr:spPr>
        <a:xfrm flipV="1">
          <a:off x="9639300" y="13565803"/>
          <a:ext cx="8382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58955</xdr:rowOff>
    </xdr:from>
    <xdr:to>
      <xdr:col>50</xdr:col>
      <xdr:colOff>114300</xdr:colOff>
      <xdr:row>79</xdr:row>
      <xdr:rowOff>63478</xdr:rowOff>
    </xdr:to>
    <xdr:cxnSp macro="">
      <xdr:nvCxnSpPr>
        <xdr:cNvPr id="409" name="直線コネクタ 408"/>
        <xdr:cNvCxnSpPr/>
      </xdr:nvCxnSpPr>
      <xdr:spPr>
        <a:xfrm flipV="1">
          <a:off x="8750300" y="13603505"/>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21008</xdr:rowOff>
    </xdr:from>
    <xdr:to>
      <xdr:col>45</xdr:col>
      <xdr:colOff>177800</xdr:colOff>
      <xdr:row>79</xdr:row>
      <xdr:rowOff>63478</xdr:rowOff>
    </xdr:to>
    <xdr:cxnSp macro="">
      <xdr:nvCxnSpPr>
        <xdr:cNvPr id="412" name="直線コネクタ 411"/>
        <xdr:cNvCxnSpPr/>
      </xdr:nvCxnSpPr>
      <xdr:spPr>
        <a:xfrm>
          <a:off x="7861300" y="13565558"/>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21008</xdr:rowOff>
    </xdr:from>
    <xdr:to>
      <xdr:col>41</xdr:col>
      <xdr:colOff>50800</xdr:colOff>
      <xdr:row>79</xdr:row>
      <xdr:rowOff>24240</xdr:rowOff>
    </xdr:to>
    <xdr:cxnSp macro="">
      <xdr:nvCxnSpPr>
        <xdr:cNvPr id="415" name="直線コネクタ 414"/>
        <xdr:cNvCxnSpPr/>
      </xdr:nvCxnSpPr>
      <xdr:spPr>
        <a:xfrm flipV="1">
          <a:off x="6972300" y="1356555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141903</xdr:rowOff>
    </xdr:from>
    <xdr:to>
      <xdr:col>55</xdr:col>
      <xdr:colOff>50800</xdr:colOff>
      <xdr:row>79</xdr:row>
      <xdr:rowOff>72053</xdr:rowOff>
    </xdr:to>
    <xdr:sp macro="" textlink="">
      <xdr:nvSpPr>
        <xdr:cNvPr id="425" name="楕円 424"/>
        <xdr:cNvSpPr/>
      </xdr:nvSpPr>
      <xdr:spPr>
        <a:xfrm>
          <a:off x="10426700" y="135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56830</xdr:rowOff>
    </xdr:from>
    <xdr:ext cx="469744" cy="259045"/>
    <xdr:sp macro="" textlink="">
      <xdr:nvSpPr>
        <xdr:cNvPr id="426" name="商工費該当値テキスト"/>
        <xdr:cNvSpPr txBox="1"/>
      </xdr:nvSpPr>
      <xdr:spPr>
        <a:xfrm>
          <a:off x="10528300" y="1342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8155</xdr:rowOff>
    </xdr:from>
    <xdr:to>
      <xdr:col>50</xdr:col>
      <xdr:colOff>165100</xdr:colOff>
      <xdr:row>79</xdr:row>
      <xdr:rowOff>109755</xdr:rowOff>
    </xdr:to>
    <xdr:sp macro="" textlink="">
      <xdr:nvSpPr>
        <xdr:cNvPr id="427" name="楕円 426"/>
        <xdr:cNvSpPr/>
      </xdr:nvSpPr>
      <xdr:spPr>
        <a:xfrm>
          <a:off x="9588500" y="135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100882</xdr:rowOff>
    </xdr:from>
    <xdr:ext cx="469744" cy="259045"/>
    <xdr:sp macro="" textlink="">
      <xdr:nvSpPr>
        <xdr:cNvPr id="428" name="テキスト ボックス 427"/>
        <xdr:cNvSpPr txBox="1"/>
      </xdr:nvSpPr>
      <xdr:spPr>
        <a:xfrm>
          <a:off x="9404428" y="1364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12678</xdr:rowOff>
    </xdr:from>
    <xdr:to>
      <xdr:col>46</xdr:col>
      <xdr:colOff>38100</xdr:colOff>
      <xdr:row>79</xdr:row>
      <xdr:rowOff>114278</xdr:rowOff>
    </xdr:to>
    <xdr:sp macro="" textlink="">
      <xdr:nvSpPr>
        <xdr:cNvPr id="429" name="楕円 428"/>
        <xdr:cNvSpPr/>
      </xdr:nvSpPr>
      <xdr:spPr>
        <a:xfrm>
          <a:off x="8699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105405</xdr:rowOff>
    </xdr:from>
    <xdr:ext cx="469744" cy="259045"/>
    <xdr:sp macro="" textlink="">
      <xdr:nvSpPr>
        <xdr:cNvPr id="430" name="テキスト ボックス 429"/>
        <xdr:cNvSpPr txBox="1"/>
      </xdr:nvSpPr>
      <xdr:spPr>
        <a:xfrm>
          <a:off x="8515428" y="13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141658</xdr:rowOff>
    </xdr:from>
    <xdr:to>
      <xdr:col>41</xdr:col>
      <xdr:colOff>101600</xdr:colOff>
      <xdr:row>79</xdr:row>
      <xdr:rowOff>71808</xdr:rowOff>
    </xdr:to>
    <xdr:sp macro="" textlink="">
      <xdr:nvSpPr>
        <xdr:cNvPr id="431" name="楕円 430"/>
        <xdr:cNvSpPr/>
      </xdr:nvSpPr>
      <xdr:spPr>
        <a:xfrm>
          <a:off x="7810500" y="135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62935</xdr:rowOff>
    </xdr:from>
    <xdr:ext cx="469744" cy="259045"/>
    <xdr:sp macro="" textlink="">
      <xdr:nvSpPr>
        <xdr:cNvPr id="432" name="テキスト ボックス 431"/>
        <xdr:cNvSpPr txBox="1"/>
      </xdr:nvSpPr>
      <xdr:spPr>
        <a:xfrm>
          <a:off x="7626428" y="136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144890</xdr:rowOff>
    </xdr:from>
    <xdr:to>
      <xdr:col>36</xdr:col>
      <xdr:colOff>165100</xdr:colOff>
      <xdr:row>79</xdr:row>
      <xdr:rowOff>75040</xdr:rowOff>
    </xdr:to>
    <xdr:sp macro="" textlink="">
      <xdr:nvSpPr>
        <xdr:cNvPr id="433" name="楕円 432"/>
        <xdr:cNvSpPr/>
      </xdr:nvSpPr>
      <xdr:spPr>
        <a:xfrm>
          <a:off x="6921500" y="135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66167</xdr:rowOff>
    </xdr:from>
    <xdr:ext cx="469744" cy="259045"/>
    <xdr:sp macro="" textlink="">
      <xdr:nvSpPr>
        <xdr:cNvPr id="434" name="テキスト ボックス 433"/>
        <xdr:cNvSpPr txBox="1"/>
      </xdr:nvSpPr>
      <xdr:spPr>
        <a:xfrm>
          <a:off x="6737428" y="136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113686</xdr:rowOff>
    </xdr:from>
    <xdr:to>
      <xdr:col>55</xdr:col>
      <xdr:colOff>0</xdr:colOff>
      <xdr:row>96</xdr:row>
      <xdr:rowOff>127155</xdr:rowOff>
    </xdr:to>
    <xdr:cxnSp macro="">
      <xdr:nvCxnSpPr>
        <xdr:cNvPr id="459" name="直線コネクタ 458"/>
        <xdr:cNvCxnSpPr/>
      </xdr:nvCxnSpPr>
      <xdr:spPr>
        <a:xfrm>
          <a:off x="9639300" y="16572886"/>
          <a:ext cx="8382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73285</xdr:rowOff>
    </xdr:from>
    <xdr:to>
      <xdr:col>50</xdr:col>
      <xdr:colOff>114300</xdr:colOff>
      <xdr:row>96</xdr:row>
      <xdr:rowOff>113686</xdr:rowOff>
    </xdr:to>
    <xdr:cxnSp macro="">
      <xdr:nvCxnSpPr>
        <xdr:cNvPr id="462" name="直線コネクタ 461"/>
        <xdr:cNvCxnSpPr/>
      </xdr:nvCxnSpPr>
      <xdr:spPr>
        <a:xfrm>
          <a:off x="8750300" y="16532485"/>
          <a:ext cx="889000" cy="4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41985</xdr:rowOff>
    </xdr:from>
    <xdr:to>
      <xdr:col>45</xdr:col>
      <xdr:colOff>177800</xdr:colOff>
      <xdr:row>96</xdr:row>
      <xdr:rowOff>73285</xdr:rowOff>
    </xdr:to>
    <xdr:cxnSp macro="">
      <xdr:nvCxnSpPr>
        <xdr:cNvPr id="465" name="直線コネクタ 464"/>
        <xdr:cNvCxnSpPr/>
      </xdr:nvCxnSpPr>
      <xdr:spPr>
        <a:xfrm>
          <a:off x="7861300" y="16501185"/>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41985</xdr:rowOff>
    </xdr:from>
    <xdr:to>
      <xdr:col>41</xdr:col>
      <xdr:colOff>50800</xdr:colOff>
      <xdr:row>96</xdr:row>
      <xdr:rowOff>80625</xdr:rowOff>
    </xdr:to>
    <xdr:cxnSp macro="">
      <xdr:nvCxnSpPr>
        <xdr:cNvPr id="468" name="直線コネクタ 467"/>
        <xdr:cNvCxnSpPr/>
      </xdr:nvCxnSpPr>
      <xdr:spPr>
        <a:xfrm flipV="1">
          <a:off x="6972300" y="16501185"/>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76355</xdr:rowOff>
    </xdr:from>
    <xdr:to>
      <xdr:col>55</xdr:col>
      <xdr:colOff>50800</xdr:colOff>
      <xdr:row>97</xdr:row>
      <xdr:rowOff>6505</xdr:rowOff>
    </xdr:to>
    <xdr:sp macro="" textlink="">
      <xdr:nvSpPr>
        <xdr:cNvPr id="478" name="楕円 477"/>
        <xdr:cNvSpPr/>
      </xdr:nvSpPr>
      <xdr:spPr>
        <a:xfrm>
          <a:off x="10426700" y="16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54782</xdr:rowOff>
    </xdr:from>
    <xdr:ext cx="534377" cy="259045"/>
    <xdr:sp macro="" textlink="">
      <xdr:nvSpPr>
        <xdr:cNvPr id="479" name="土木費該当値テキスト"/>
        <xdr:cNvSpPr txBox="1"/>
      </xdr:nvSpPr>
      <xdr:spPr>
        <a:xfrm>
          <a:off x="10528300" y="165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62886</xdr:rowOff>
    </xdr:from>
    <xdr:to>
      <xdr:col>50</xdr:col>
      <xdr:colOff>165100</xdr:colOff>
      <xdr:row>96</xdr:row>
      <xdr:rowOff>164486</xdr:rowOff>
    </xdr:to>
    <xdr:sp macro="" textlink="">
      <xdr:nvSpPr>
        <xdr:cNvPr id="480" name="楕円 479"/>
        <xdr:cNvSpPr/>
      </xdr:nvSpPr>
      <xdr:spPr>
        <a:xfrm>
          <a:off x="9588500" y="16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155613</xdr:rowOff>
    </xdr:from>
    <xdr:ext cx="534377" cy="259045"/>
    <xdr:sp macro="" textlink="">
      <xdr:nvSpPr>
        <xdr:cNvPr id="481" name="テキスト ボックス 480"/>
        <xdr:cNvSpPr txBox="1"/>
      </xdr:nvSpPr>
      <xdr:spPr>
        <a:xfrm>
          <a:off x="9372111" y="166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22485</xdr:rowOff>
    </xdr:from>
    <xdr:to>
      <xdr:col>46</xdr:col>
      <xdr:colOff>38100</xdr:colOff>
      <xdr:row>96</xdr:row>
      <xdr:rowOff>124085</xdr:rowOff>
    </xdr:to>
    <xdr:sp macro="" textlink="">
      <xdr:nvSpPr>
        <xdr:cNvPr id="482" name="楕円 481"/>
        <xdr:cNvSpPr/>
      </xdr:nvSpPr>
      <xdr:spPr>
        <a:xfrm>
          <a:off x="8699500" y="164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115212</xdr:rowOff>
    </xdr:from>
    <xdr:ext cx="534377" cy="259045"/>
    <xdr:sp macro="" textlink="">
      <xdr:nvSpPr>
        <xdr:cNvPr id="483" name="テキスト ボックス 482"/>
        <xdr:cNvSpPr txBox="1"/>
      </xdr:nvSpPr>
      <xdr:spPr>
        <a:xfrm>
          <a:off x="8483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162635</xdr:rowOff>
    </xdr:from>
    <xdr:to>
      <xdr:col>41</xdr:col>
      <xdr:colOff>101600</xdr:colOff>
      <xdr:row>96</xdr:row>
      <xdr:rowOff>92785</xdr:rowOff>
    </xdr:to>
    <xdr:sp macro="" textlink="">
      <xdr:nvSpPr>
        <xdr:cNvPr id="484" name="楕円 483"/>
        <xdr:cNvSpPr/>
      </xdr:nvSpPr>
      <xdr:spPr>
        <a:xfrm>
          <a:off x="7810500" y="164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109312</xdr:rowOff>
    </xdr:from>
    <xdr:ext cx="534377" cy="259045"/>
    <xdr:sp macro="" textlink="">
      <xdr:nvSpPr>
        <xdr:cNvPr id="485" name="テキスト ボックス 484"/>
        <xdr:cNvSpPr txBox="1"/>
      </xdr:nvSpPr>
      <xdr:spPr>
        <a:xfrm>
          <a:off x="7594111" y="162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29825</xdr:rowOff>
    </xdr:from>
    <xdr:to>
      <xdr:col>36</xdr:col>
      <xdr:colOff>165100</xdr:colOff>
      <xdr:row>96</xdr:row>
      <xdr:rowOff>131425</xdr:rowOff>
    </xdr:to>
    <xdr:sp macro="" textlink="">
      <xdr:nvSpPr>
        <xdr:cNvPr id="486" name="楕円 485"/>
        <xdr:cNvSpPr/>
      </xdr:nvSpPr>
      <xdr:spPr>
        <a:xfrm>
          <a:off x="6921500" y="164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122552</xdr:rowOff>
    </xdr:from>
    <xdr:ext cx="534377" cy="259045"/>
    <xdr:sp macro="" textlink="">
      <xdr:nvSpPr>
        <xdr:cNvPr id="487" name="テキスト ボックス 486"/>
        <xdr:cNvSpPr txBox="1"/>
      </xdr:nvSpPr>
      <xdr:spPr>
        <a:xfrm>
          <a:off x="6705111" y="165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103810</xdr:rowOff>
    </xdr:from>
    <xdr:to>
      <xdr:col>85</xdr:col>
      <xdr:colOff>127000</xdr:colOff>
      <xdr:row>37</xdr:row>
      <xdr:rowOff>122457</xdr:rowOff>
    </xdr:to>
    <xdr:cxnSp macro="">
      <xdr:nvCxnSpPr>
        <xdr:cNvPr id="518" name="直線コネクタ 517"/>
        <xdr:cNvCxnSpPr/>
      </xdr:nvCxnSpPr>
      <xdr:spPr>
        <a:xfrm>
          <a:off x="15481300" y="6447460"/>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103810</xdr:rowOff>
    </xdr:from>
    <xdr:to>
      <xdr:col>81</xdr:col>
      <xdr:colOff>50800</xdr:colOff>
      <xdr:row>37</xdr:row>
      <xdr:rowOff>118163</xdr:rowOff>
    </xdr:to>
    <xdr:cxnSp macro="">
      <xdr:nvCxnSpPr>
        <xdr:cNvPr id="521" name="直線コネクタ 520"/>
        <xdr:cNvCxnSpPr/>
      </xdr:nvCxnSpPr>
      <xdr:spPr>
        <a:xfrm flipV="1">
          <a:off x="14592300" y="6447460"/>
          <a:ext cx="8890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11912</xdr:rowOff>
    </xdr:from>
    <xdr:to>
      <xdr:col>76</xdr:col>
      <xdr:colOff>114300</xdr:colOff>
      <xdr:row>37</xdr:row>
      <xdr:rowOff>118163</xdr:rowOff>
    </xdr:to>
    <xdr:cxnSp macro="">
      <xdr:nvCxnSpPr>
        <xdr:cNvPr id="524" name="直線コネクタ 523"/>
        <xdr:cNvCxnSpPr/>
      </xdr:nvCxnSpPr>
      <xdr:spPr>
        <a:xfrm>
          <a:off x="13703300" y="5841212"/>
          <a:ext cx="889000" cy="6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11912</xdr:rowOff>
    </xdr:from>
    <xdr:to>
      <xdr:col>71</xdr:col>
      <xdr:colOff>177800</xdr:colOff>
      <xdr:row>36</xdr:row>
      <xdr:rowOff>50791</xdr:rowOff>
    </xdr:to>
    <xdr:cxnSp macro="">
      <xdr:nvCxnSpPr>
        <xdr:cNvPr id="527" name="直線コネクタ 526"/>
        <xdr:cNvCxnSpPr/>
      </xdr:nvCxnSpPr>
      <xdr:spPr>
        <a:xfrm flipV="1">
          <a:off x="12814300" y="5841212"/>
          <a:ext cx="889000" cy="3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71657</xdr:rowOff>
    </xdr:from>
    <xdr:to>
      <xdr:col>85</xdr:col>
      <xdr:colOff>177800</xdr:colOff>
      <xdr:row>38</xdr:row>
      <xdr:rowOff>1807</xdr:rowOff>
    </xdr:to>
    <xdr:sp macro="" textlink="">
      <xdr:nvSpPr>
        <xdr:cNvPr id="537" name="楕円 536"/>
        <xdr:cNvSpPr/>
      </xdr:nvSpPr>
      <xdr:spPr>
        <a:xfrm>
          <a:off x="16268700" y="64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158034</xdr:rowOff>
    </xdr:from>
    <xdr:ext cx="534377" cy="259045"/>
    <xdr:sp macro="" textlink="">
      <xdr:nvSpPr>
        <xdr:cNvPr id="538" name="消防費該当値テキスト"/>
        <xdr:cNvSpPr txBox="1"/>
      </xdr:nvSpPr>
      <xdr:spPr>
        <a:xfrm>
          <a:off x="16370300" y="63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53010</xdr:rowOff>
    </xdr:from>
    <xdr:to>
      <xdr:col>81</xdr:col>
      <xdr:colOff>101600</xdr:colOff>
      <xdr:row>37</xdr:row>
      <xdr:rowOff>154610</xdr:rowOff>
    </xdr:to>
    <xdr:sp macro="" textlink="">
      <xdr:nvSpPr>
        <xdr:cNvPr id="539" name="楕円 538"/>
        <xdr:cNvSpPr/>
      </xdr:nvSpPr>
      <xdr:spPr>
        <a:xfrm>
          <a:off x="15430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145737</xdr:rowOff>
    </xdr:from>
    <xdr:ext cx="534377" cy="259045"/>
    <xdr:sp macro="" textlink="">
      <xdr:nvSpPr>
        <xdr:cNvPr id="540" name="テキスト ボックス 539"/>
        <xdr:cNvSpPr txBox="1"/>
      </xdr:nvSpPr>
      <xdr:spPr>
        <a:xfrm>
          <a:off x="15214111" y="64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67363</xdr:rowOff>
    </xdr:from>
    <xdr:to>
      <xdr:col>76</xdr:col>
      <xdr:colOff>165100</xdr:colOff>
      <xdr:row>37</xdr:row>
      <xdr:rowOff>168963</xdr:rowOff>
    </xdr:to>
    <xdr:sp macro="" textlink="">
      <xdr:nvSpPr>
        <xdr:cNvPr id="541" name="楕円 540"/>
        <xdr:cNvSpPr/>
      </xdr:nvSpPr>
      <xdr:spPr>
        <a:xfrm>
          <a:off x="14541500" y="64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160090</xdr:rowOff>
    </xdr:from>
    <xdr:ext cx="534377" cy="259045"/>
    <xdr:sp macro="" textlink="">
      <xdr:nvSpPr>
        <xdr:cNvPr id="542" name="テキスト ボックス 541"/>
        <xdr:cNvSpPr txBox="1"/>
      </xdr:nvSpPr>
      <xdr:spPr>
        <a:xfrm>
          <a:off x="14325111" y="65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132562</xdr:rowOff>
    </xdr:from>
    <xdr:to>
      <xdr:col>72</xdr:col>
      <xdr:colOff>38100</xdr:colOff>
      <xdr:row>34</xdr:row>
      <xdr:rowOff>62712</xdr:rowOff>
    </xdr:to>
    <xdr:sp macro="" textlink="">
      <xdr:nvSpPr>
        <xdr:cNvPr id="543" name="楕円 542"/>
        <xdr:cNvSpPr/>
      </xdr:nvSpPr>
      <xdr:spPr>
        <a:xfrm>
          <a:off x="13652500" y="5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79239</xdr:rowOff>
    </xdr:from>
    <xdr:ext cx="534377" cy="259045"/>
    <xdr:sp macro="" textlink="">
      <xdr:nvSpPr>
        <xdr:cNvPr id="544" name="テキスト ボックス 543"/>
        <xdr:cNvSpPr txBox="1"/>
      </xdr:nvSpPr>
      <xdr:spPr>
        <a:xfrm>
          <a:off x="13436111" y="55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171441</xdr:rowOff>
    </xdr:from>
    <xdr:to>
      <xdr:col>67</xdr:col>
      <xdr:colOff>101600</xdr:colOff>
      <xdr:row>36</xdr:row>
      <xdr:rowOff>101591</xdr:rowOff>
    </xdr:to>
    <xdr:sp macro="" textlink="">
      <xdr:nvSpPr>
        <xdr:cNvPr id="545" name="楕円 544"/>
        <xdr:cNvSpPr/>
      </xdr:nvSpPr>
      <xdr:spPr>
        <a:xfrm>
          <a:off x="12763500" y="61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118118</xdr:rowOff>
    </xdr:from>
    <xdr:ext cx="534377" cy="259045"/>
    <xdr:sp macro="" textlink="">
      <xdr:nvSpPr>
        <xdr:cNvPr id="546" name="テキスト ボックス 545"/>
        <xdr:cNvSpPr txBox="1"/>
      </xdr:nvSpPr>
      <xdr:spPr>
        <a:xfrm>
          <a:off x="12547111" y="59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136372</xdr:rowOff>
    </xdr:from>
    <xdr:to>
      <xdr:col>85</xdr:col>
      <xdr:colOff>127000</xdr:colOff>
      <xdr:row>58</xdr:row>
      <xdr:rowOff>3697</xdr:rowOff>
    </xdr:to>
    <xdr:cxnSp macro="">
      <xdr:nvCxnSpPr>
        <xdr:cNvPr id="573" name="直線コネクタ 572"/>
        <xdr:cNvCxnSpPr/>
      </xdr:nvCxnSpPr>
      <xdr:spPr>
        <a:xfrm flipV="1">
          <a:off x="15481300" y="9909022"/>
          <a:ext cx="8382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3697</xdr:rowOff>
    </xdr:from>
    <xdr:to>
      <xdr:col>81</xdr:col>
      <xdr:colOff>50800</xdr:colOff>
      <xdr:row>58</xdr:row>
      <xdr:rowOff>10029</xdr:rowOff>
    </xdr:to>
    <xdr:cxnSp macro="">
      <xdr:nvCxnSpPr>
        <xdr:cNvPr id="576" name="直線コネクタ 575"/>
        <xdr:cNvCxnSpPr/>
      </xdr:nvCxnSpPr>
      <xdr:spPr>
        <a:xfrm flipV="1">
          <a:off x="14592300" y="9947797"/>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10029</xdr:rowOff>
    </xdr:from>
    <xdr:to>
      <xdr:col>76</xdr:col>
      <xdr:colOff>114300</xdr:colOff>
      <xdr:row>58</xdr:row>
      <xdr:rowOff>21879</xdr:rowOff>
    </xdr:to>
    <xdr:cxnSp macro="">
      <xdr:nvCxnSpPr>
        <xdr:cNvPr id="579" name="直線コネクタ 578"/>
        <xdr:cNvCxnSpPr/>
      </xdr:nvCxnSpPr>
      <xdr:spPr>
        <a:xfrm flipV="1">
          <a:off x="13703300" y="9954129"/>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21879</xdr:rowOff>
    </xdr:from>
    <xdr:to>
      <xdr:col>71</xdr:col>
      <xdr:colOff>177800</xdr:colOff>
      <xdr:row>58</xdr:row>
      <xdr:rowOff>34343</xdr:rowOff>
    </xdr:to>
    <xdr:cxnSp macro="">
      <xdr:nvCxnSpPr>
        <xdr:cNvPr id="582" name="直線コネクタ 581"/>
        <xdr:cNvCxnSpPr/>
      </xdr:nvCxnSpPr>
      <xdr:spPr>
        <a:xfrm flipV="1">
          <a:off x="12814300" y="9965979"/>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85572</xdr:rowOff>
    </xdr:from>
    <xdr:to>
      <xdr:col>85</xdr:col>
      <xdr:colOff>177800</xdr:colOff>
      <xdr:row>58</xdr:row>
      <xdr:rowOff>15722</xdr:rowOff>
    </xdr:to>
    <xdr:sp macro="" textlink="">
      <xdr:nvSpPr>
        <xdr:cNvPr id="592" name="楕円 591"/>
        <xdr:cNvSpPr/>
      </xdr:nvSpPr>
      <xdr:spPr>
        <a:xfrm>
          <a:off x="162687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499</xdr:rowOff>
    </xdr:from>
    <xdr:ext cx="534377" cy="259045"/>
    <xdr:sp macro="" textlink="">
      <xdr:nvSpPr>
        <xdr:cNvPr id="593" name="教育費該当値テキスト"/>
        <xdr:cNvSpPr txBox="1"/>
      </xdr:nvSpPr>
      <xdr:spPr>
        <a:xfrm>
          <a:off x="16370300" y="97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124347</xdr:rowOff>
    </xdr:from>
    <xdr:to>
      <xdr:col>81</xdr:col>
      <xdr:colOff>101600</xdr:colOff>
      <xdr:row>58</xdr:row>
      <xdr:rowOff>54497</xdr:rowOff>
    </xdr:to>
    <xdr:sp macro="" textlink="">
      <xdr:nvSpPr>
        <xdr:cNvPr id="594" name="楕円 593"/>
        <xdr:cNvSpPr/>
      </xdr:nvSpPr>
      <xdr:spPr>
        <a:xfrm>
          <a:off x="15430500" y="9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45624</xdr:rowOff>
    </xdr:from>
    <xdr:ext cx="534377" cy="259045"/>
    <xdr:sp macro="" textlink="">
      <xdr:nvSpPr>
        <xdr:cNvPr id="595" name="テキスト ボックス 594"/>
        <xdr:cNvSpPr txBox="1"/>
      </xdr:nvSpPr>
      <xdr:spPr>
        <a:xfrm>
          <a:off x="15214111" y="99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130679</xdr:rowOff>
    </xdr:from>
    <xdr:to>
      <xdr:col>76</xdr:col>
      <xdr:colOff>165100</xdr:colOff>
      <xdr:row>58</xdr:row>
      <xdr:rowOff>60829</xdr:rowOff>
    </xdr:to>
    <xdr:sp macro="" textlink="">
      <xdr:nvSpPr>
        <xdr:cNvPr id="596" name="楕円 595"/>
        <xdr:cNvSpPr/>
      </xdr:nvSpPr>
      <xdr:spPr>
        <a:xfrm>
          <a:off x="14541500" y="99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51956</xdr:rowOff>
    </xdr:from>
    <xdr:ext cx="534377" cy="259045"/>
    <xdr:sp macro="" textlink="">
      <xdr:nvSpPr>
        <xdr:cNvPr id="597" name="テキスト ボックス 596"/>
        <xdr:cNvSpPr txBox="1"/>
      </xdr:nvSpPr>
      <xdr:spPr>
        <a:xfrm>
          <a:off x="14325111" y="99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142529</xdr:rowOff>
    </xdr:from>
    <xdr:to>
      <xdr:col>72</xdr:col>
      <xdr:colOff>38100</xdr:colOff>
      <xdr:row>58</xdr:row>
      <xdr:rowOff>72679</xdr:rowOff>
    </xdr:to>
    <xdr:sp macro="" textlink="">
      <xdr:nvSpPr>
        <xdr:cNvPr id="598" name="楕円 597"/>
        <xdr:cNvSpPr/>
      </xdr:nvSpPr>
      <xdr:spPr>
        <a:xfrm>
          <a:off x="13652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63806</xdr:rowOff>
    </xdr:from>
    <xdr:ext cx="534377" cy="259045"/>
    <xdr:sp macro="" textlink="">
      <xdr:nvSpPr>
        <xdr:cNvPr id="599" name="テキスト ボックス 598"/>
        <xdr:cNvSpPr txBox="1"/>
      </xdr:nvSpPr>
      <xdr:spPr>
        <a:xfrm>
          <a:off x="13436111" y="100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154993</xdr:rowOff>
    </xdr:from>
    <xdr:to>
      <xdr:col>67</xdr:col>
      <xdr:colOff>101600</xdr:colOff>
      <xdr:row>58</xdr:row>
      <xdr:rowOff>85143</xdr:rowOff>
    </xdr:to>
    <xdr:sp macro="" textlink="">
      <xdr:nvSpPr>
        <xdr:cNvPr id="600" name="楕円 599"/>
        <xdr:cNvSpPr/>
      </xdr:nvSpPr>
      <xdr:spPr>
        <a:xfrm>
          <a:off x="12763500" y="99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76270</xdr:rowOff>
    </xdr:from>
    <xdr:ext cx="534377" cy="259045"/>
    <xdr:sp macro="" textlink="">
      <xdr:nvSpPr>
        <xdr:cNvPr id="601" name="テキスト ボックス 600"/>
        <xdr:cNvSpPr txBox="1"/>
      </xdr:nvSpPr>
      <xdr:spPr>
        <a:xfrm>
          <a:off x="12547111" y="100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23645</xdr:rowOff>
    </xdr:from>
    <xdr:to>
      <xdr:col>85</xdr:col>
      <xdr:colOff>127000</xdr:colOff>
      <xdr:row>78</xdr:row>
      <xdr:rowOff>25319</xdr:rowOff>
    </xdr:to>
    <xdr:cxnSp macro="">
      <xdr:nvCxnSpPr>
        <xdr:cNvPr id="626" name="直線コネクタ 625"/>
        <xdr:cNvCxnSpPr/>
      </xdr:nvCxnSpPr>
      <xdr:spPr>
        <a:xfrm>
          <a:off x="15481300" y="13396745"/>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20137</xdr:rowOff>
    </xdr:from>
    <xdr:to>
      <xdr:col>81</xdr:col>
      <xdr:colOff>50800</xdr:colOff>
      <xdr:row>78</xdr:row>
      <xdr:rowOff>23645</xdr:rowOff>
    </xdr:to>
    <xdr:cxnSp macro="">
      <xdr:nvCxnSpPr>
        <xdr:cNvPr id="629" name="直線コネクタ 628"/>
        <xdr:cNvCxnSpPr/>
      </xdr:nvCxnSpPr>
      <xdr:spPr>
        <a:xfrm>
          <a:off x="14592300" y="13393237"/>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20137</xdr:rowOff>
    </xdr:from>
    <xdr:to>
      <xdr:col>76</xdr:col>
      <xdr:colOff>114300</xdr:colOff>
      <xdr:row>78</xdr:row>
      <xdr:rowOff>22588</xdr:rowOff>
    </xdr:to>
    <xdr:cxnSp macro="">
      <xdr:nvCxnSpPr>
        <xdr:cNvPr id="632" name="直線コネクタ 631"/>
        <xdr:cNvCxnSpPr/>
      </xdr:nvCxnSpPr>
      <xdr:spPr>
        <a:xfrm flipV="1">
          <a:off x="13703300" y="13393237"/>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22588</xdr:rowOff>
    </xdr:from>
    <xdr:to>
      <xdr:col>71</xdr:col>
      <xdr:colOff>177800</xdr:colOff>
      <xdr:row>78</xdr:row>
      <xdr:rowOff>23205</xdr:rowOff>
    </xdr:to>
    <xdr:cxnSp macro="">
      <xdr:nvCxnSpPr>
        <xdr:cNvPr id="635" name="直線コネクタ 634"/>
        <xdr:cNvCxnSpPr/>
      </xdr:nvCxnSpPr>
      <xdr:spPr>
        <a:xfrm flipV="1">
          <a:off x="12814300" y="1339568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145969</xdr:rowOff>
    </xdr:from>
    <xdr:to>
      <xdr:col>85</xdr:col>
      <xdr:colOff>177800</xdr:colOff>
      <xdr:row>78</xdr:row>
      <xdr:rowOff>76119</xdr:rowOff>
    </xdr:to>
    <xdr:sp macro="" textlink="">
      <xdr:nvSpPr>
        <xdr:cNvPr id="645" name="楕円 644"/>
        <xdr:cNvSpPr/>
      </xdr:nvSpPr>
      <xdr:spPr>
        <a:xfrm>
          <a:off x="16268700" y="13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97661</xdr:rowOff>
    </xdr:from>
    <xdr:ext cx="313932" cy="259045"/>
    <xdr:sp macro="" textlink="">
      <xdr:nvSpPr>
        <xdr:cNvPr id="646" name="災害復旧費該当値テキスト"/>
        <xdr:cNvSpPr txBox="1"/>
      </xdr:nvSpPr>
      <xdr:spPr>
        <a:xfrm>
          <a:off x="16370300" y="13299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144295</xdr:rowOff>
    </xdr:from>
    <xdr:to>
      <xdr:col>81</xdr:col>
      <xdr:colOff>101600</xdr:colOff>
      <xdr:row>78</xdr:row>
      <xdr:rowOff>74445</xdr:rowOff>
    </xdr:to>
    <xdr:sp macro="" textlink="">
      <xdr:nvSpPr>
        <xdr:cNvPr id="647" name="楕円 646"/>
        <xdr:cNvSpPr/>
      </xdr:nvSpPr>
      <xdr:spPr>
        <a:xfrm>
          <a:off x="15430500" y="133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65572</xdr:rowOff>
    </xdr:from>
    <xdr:ext cx="378565" cy="259045"/>
    <xdr:sp macro="" textlink="">
      <xdr:nvSpPr>
        <xdr:cNvPr id="648" name="テキスト ボックス 647"/>
        <xdr:cNvSpPr txBox="1"/>
      </xdr:nvSpPr>
      <xdr:spPr>
        <a:xfrm>
          <a:off x="15292017" y="13438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140787</xdr:rowOff>
    </xdr:from>
    <xdr:to>
      <xdr:col>76</xdr:col>
      <xdr:colOff>165100</xdr:colOff>
      <xdr:row>78</xdr:row>
      <xdr:rowOff>70937</xdr:rowOff>
    </xdr:to>
    <xdr:sp macro="" textlink="">
      <xdr:nvSpPr>
        <xdr:cNvPr id="649" name="楕円 648"/>
        <xdr:cNvSpPr/>
      </xdr:nvSpPr>
      <xdr:spPr>
        <a:xfrm>
          <a:off x="14541500" y="133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62064</xdr:rowOff>
    </xdr:from>
    <xdr:ext cx="378565" cy="259045"/>
    <xdr:sp macro="" textlink="">
      <xdr:nvSpPr>
        <xdr:cNvPr id="650" name="テキスト ボックス 649"/>
        <xdr:cNvSpPr txBox="1"/>
      </xdr:nvSpPr>
      <xdr:spPr>
        <a:xfrm>
          <a:off x="14403017" y="1343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143238</xdr:rowOff>
    </xdr:from>
    <xdr:to>
      <xdr:col>72</xdr:col>
      <xdr:colOff>38100</xdr:colOff>
      <xdr:row>78</xdr:row>
      <xdr:rowOff>73388</xdr:rowOff>
    </xdr:to>
    <xdr:sp macro="" textlink="">
      <xdr:nvSpPr>
        <xdr:cNvPr id="651" name="楕円 650"/>
        <xdr:cNvSpPr/>
      </xdr:nvSpPr>
      <xdr:spPr>
        <a:xfrm>
          <a:off x="13652500" y="13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64515</xdr:rowOff>
    </xdr:from>
    <xdr:ext cx="378565" cy="259045"/>
    <xdr:sp macro="" textlink="">
      <xdr:nvSpPr>
        <xdr:cNvPr id="652" name="テキスト ボックス 651"/>
        <xdr:cNvSpPr txBox="1"/>
      </xdr:nvSpPr>
      <xdr:spPr>
        <a:xfrm>
          <a:off x="13514017" y="1343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143855</xdr:rowOff>
    </xdr:from>
    <xdr:to>
      <xdr:col>67</xdr:col>
      <xdr:colOff>101600</xdr:colOff>
      <xdr:row>78</xdr:row>
      <xdr:rowOff>74005</xdr:rowOff>
    </xdr:to>
    <xdr:sp macro="" textlink="">
      <xdr:nvSpPr>
        <xdr:cNvPr id="653" name="楕円 652"/>
        <xdr:cNvSpPr/>
      </xdr:nvSpPr>
      <xdr:spPr>
        <a:xfrm>
          <a:off x="12763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65132</xdr:rowOff>
    </xdr:from>
    <xdr:ext cx="378565" cy="259045"/>
    <xdr:sp macro="" textlink="">
      <xdr:nvSpPr>
        <xdr:cNvPr id="654" name="テキスト ボックス 653"/>
        <xdr:cNvSpPr txBox="1"/>
      </xdr:nvSpPr>
      <xdr:spPr>
        <a:xfrm>
          <a:off x="12625017" y="13438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165570</xdr:rowOff>
    </xdr:from>
    <xdr:to>
      <xdr:col>85</xdr:col>
      <xdr:colOff>127000</xdr:colOff>
      <xdr:row>97</xdr:row>
      <xdr:rowOff>170858</xdr:rowOff>
    </xdr:to>
    <xdr:cxnSp macro="">
      <xdr:nvCxnSpPr>
        <xdr:cNvPr id="683" name="直線コネクタ 682"/>
        <xdr:cNvCxnSpPr/>
      </xdr:nvCxnSpPr>
      <xdr:spPr>
        <a:xfrm>
          <a:off x="15481300" y="16796220"/>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165570</xdr:rowOff>
    </xdr:from>
    <xdr:to>
      <xdr:col>81</xdr:col>
      <xdr:colOff>50800</xdr:colOff>
      <xdr:row>97</xdr:row>
      <xdr:rowOff>171331</xdr:rowOff>
    </xdr:to>
    <xdr:cxnSp macro="">
      <xdr:nvCxnSpPr>
        <xdr:cNvPr id="686" name="直線コネクタ 685"/>
        <xdr:cNvCxnSpPr/>
      </xdr:nvCxnSpPr>
      <xdr:spPr>
        <a:xfrm flipV="1">
          <a:off x="14592300" y="16796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171331</xdr:rowOff>
    </xdr:from>
    <xdr:to>
      <xdr:col>76</xdr:col>
      <xdr:colOff>114300</xdr:colOff>
      <xdr:row>98</xdr:row>
      <xdr:rowOff>19495</xdr:rowOff>
    </xdr:to>
    <xdr:cxnSp macro="">
      <xdr:nvCxnSpPr>
        <xdr:cNvPr id="689" name="直線コネクタ 688"/>
        <xdr:cNvCxnSpPr/>
      </xdr:nvCxnSpPr>
      <xdr:spPr>
        <a:xfrm flipV="1">
          <a:off x="13703300" y="1680198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19495</xdr:rowOff>
    </xdr:from>
    <xdr:to>
      <xdr:col>71</xdr:col>
      <xdr:colOff>177800</xdr:colOff>
      <xdr:row>98</xdr:row>
      <xdr:rowOff>26817</xdr:rowOff>
    </xdr:to>
    <xdr:cxnSp macro="">
      <xdr:nvCxnSpPr>
        <xdr:cNvPr id="692" name="直線コネクタ 691"/>
        <xdr:cNvCxnSpPr/>
      </xdr:nvCxnSpPr>
      <xdr:spPr>
        <a:xfrm flipV="1">
          <a:off x="12814300" y="1682159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120058</xdr:rowOff>
    </xdr:from>
    <xdr:to>
      <xdr:col>85</xdr:col>
      <xdr:colOff>177800</xdr:colOff>
      <xdr:row>98</xdr:row>
      <xdr:rowOff>50208</xdr:rowOff>
    </xdr:to>
    <xdr:sp macro="" textlink="">
      <xdr:nvSpPr>
        <xdr:cNvPr id="702" name="楕円 701"/>
        <xdr:cNvSpPr/>
      </xdr:nvSpPr>
      <xdr:spPr>
        <a:xfrm>
          <a:off x="16268700" y="167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98485</xdr:rowOff>
    </xdr:from>
    <xdr:ext cx="534377" cy="259045"/>
    <xdr:sp macro="" textlink="">
      <xdr:nvSpPr>
        <xdr:cNvPr id="703" name="公債費該当値テキスト"/>
        <xdr:cNvSpPr txBox="1"/>
      </xdr:nvSpPr>
      <xdr:spPr>
        <a:xfrm>
          <a:off x="16370300" y="1672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114770</xdr:rowOff>
    </xdr:from>
    <xdr:to>
      <xdr:col>81</xdr:col>
      <xdr:colOff>101600</xdr:colOff>
      <xdr:row>98</xdr:row>
      <xdr:rowOff>44920</xdr:rowOff>
    </xdr:to>
    <xdr:sp macro="" textlink="">
      <xdr:nvSpPr>
        <xdr:cNvPr id="704" name="楕円 703"/>
        <xdr:cNvSpPr/>
      </xdr:nvSpPr>
      <xdr:spPr>
        <a:xfrm>
          <a:off x="15430500" y="167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36047</xdr:rowOff>
    </xdr:from>
    <xdr:ext cx="534377" cy="259045"/>
    <xdr:sp macro="" textlink="">
      <xdr:nvSpPr>
        <xdr:cNvPr id="705" name="テキスト ボックス 704"/>
        <xdr:cNvSpPr txBox="1"/>
      </xdr:nvSpPr>
      <xdr:spPr>
        <a:xfrm>
          <a:off x="15214111" y="16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120531</xdr:rowOff>
    </xdr:from>
    <xdr:to>
      <xdr:col>76</xdr:col>
      <xdr:colOff>165100</xdr:colOff>
      <xdr:row>98</xdr:row>
      <xdr:rowOff>50681</xdr:rowOff>
    </xdr:to>
    <xdr:sp macro="" textlink="">
      <xdr:nvSpPr>
        <xdr:cNvPr id="706" name="楕円 705"/>
        <xdr:cNvSpPr/>
      </xdr:nvSpPr>
      <xdr:spPr>
        <a:xfrm>
          <a:off x="145415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41808</xdr:rowOff>
    </xdr:from>
    <xdr:ext cx="534377" cy="259045"/>
    <xdr:sp macro="" textlink="">
      <xdr:nvSpPr>
        <xdr:cNvPr id="707" name="テキスト ボックス 706"/>
        <xdr:cNvSpPr txBox="1"/>
      </xdr:nvSpPr>
      <xdr:spPr>
        <a:xfrm>
          <a:off x="14325111" y="16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140145</xdr:rowOff>
    </xdr:from>
    <xdr:to>
      <xdr:col>72</xdr:col>
      <xdr:colOff>38100</xdr:colOff>
      <xdr:row>98</xdr:row>
      <xdr:rowOff>70295</xdr:rowOff>
    </xdr:to>
    <xdr:sp macro="" textlink="">
      <xdr:nvSpPr>
        <xdr:cNvPr id="708" name="楕円 707"/>
        <xdr:cNvSpPr/>
      </xdr:nvSpPr>
      <xdr:spPr>
        <a:xfrm>
          <a:off x="13652500" y="167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61422</xdr:rowOff>
    </xdr:from>
    <xdr:ext cx="534377" cy="259045"/>
    <xdr:sp macro="" textlink="">
      <xdr:nvSpPr>
        <xdr:cNvPr id="709" name="テキスト ボックス 708"/>
        <xdr:cNvSpPr txBox="1"/>
      </xdr:nvSpPr>
      <xdr:spPr>
        <a:xfrm>
          <a:off x="13436111" y="168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147467</xdr:rowOff>
    </xdr:from>
    <xdr:to>
      <xdr:col>67</xdr:col>
      <xdr:colOff>101600</xdr:colOff>
      <xdr:row>98</xdr:row>
      <xdr:rowOff>77617</xdr:rowOff>
    </xdr:to>
    <xdr:sp macro="" textlink="">
      <xdr:nvSpPr>
        <xdr:cNvPr id="710" name="楕円 709"/>
        <xdr:cNvSpPr/>
      </xdr:nvSpPr>
      <xdr:spPr>
        <a:xfrm>
          <a:off x="12763500" y="167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68744</xdr:rowOff>
    </xdr:from>
    <xdr:ext cx="534377" cy="259045"/>
    <xdr:sp macro="" textlink="">
      <xdr:nvSpPr>
        <xdr:cNvPr id="711" name="テキスト ボックス 710"/>
        <xdr:cNvSpPr txBox="1"/>
      </xdr:nvSpPr>
      <xdr:spPr>
        <a:xfrm>
          <a:off x="12547111" y="168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全ての項目において類似団体内平均値を下回っている。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総務費の伸びについては、地籍調査事業に係る調査委託料、ふるさと納税寄附件数の伸びに伴う需用費等の増加により、前年度に比べ</a:t>
          </a:r>
          <a:r>
            <a:rPr kumimoji="1" lang="en-US" altLang="ja-JP" sz="1300">
              <a:latin typeface="ＭＳ Ｐゴシック" panose="020B0600070205080204" pitchFamily="50" charset="-128"/>
              <a:ea typeface="ＭＳ Ｐゴシック" panose="020B0600070205080204" pitchFamily="50" charset="-128"/>
            </a:rPr>
            <a:t>16,967</a:t>
          </a:r>
          <a:r>
            <a:rPr kumimoji="1" lang="ja-JP" altLang="en-US" sz="1300">
              <a:latin typeface="ＭＳ Ｐゴシック" panose="020B0600070205080204" pitchFamily="50" charset="-128"/>
              <a:ea typeface="ＭＳ Ｐゴシック" panose="020B0600070205080204" pitchFamily="50" charset="-128"/>
            </a:rPr>
            <a:t>千円増額（</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財政調整基金の繰入れが積立額を上回ったため、実質単年度収支は▲</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人件費、物件費、繰出金などの経常的経費の伸びがあることから、引き続き経費抑制に努め、財政均衡を図る必要がある。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全ての会計において実質赤字はない状況で運営されており、今後も健全な財政運営に努めることとする。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4231_&#38263;&#29983;&#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61.8</v>
          </cell>
          <cell r="CF51">
            <v>59.3</v>
          </cell>
          <cell r="CN51">
            <v>49</v>
          </cell>
          <cell r="CV51">
            <v>37.299999999999997</v>
          </cell>
        </row>
        <row r="53">
          <cell r="BX53">
            <v>39.700000000000003</v>
          </cell>
          <cell r="CF53">
            <v>42.5</v>
          </cell>
          <cell r="CN53">
            <v>53.2</v>
          </cell>
          <cell r="CV53">
            <v>55</v>
          </cell>
        </row>
        <row r="55">
          <cell r="AN55" t="str">
            <v>類似団体内平均値</v>
          </cell>
          <cell r="BX55">
            <v>13.1</v>
          </cell>
          <cell r="CF55">
            <v>0</v>
          </cell>
          <cell r="CN55">
            <v>0</v>
          </cell>
          <cell r="CV55">
            <v>0</v>
          </cell>
        </row>
        <row r="57">
          <cell r="BX57">
            <v>53.4</v>
          </cell>
          <cell r="CF57">
            <v>52.1</v>
          </cell>
          <cell r="CN57">
            <v>59.1</v>
          </cell>
          <cell r="CV57">
            <v>58.6</v>
          </cell>
        </row>
        <row r="72">
          <cell r="BP72" t="str">
            <v>H26</v>
          </cell>
          <cell r="BX72" t="str">
            <v>H27</v>
          </cell>
          <cell r="CF72" t="str">
            <v>H28</v>
          </cell>
          <cell r="CN72" t="str">
            <v>H29</v>
          </cell>
          <cell r="CV72" t="str">
            <v>H30</v>
          </cell>
        </row>
        <row r="73">
          <cell r="AN73" t="str">
            <v>当該団体値</v>
          </cell>
          <cell r="BP73">
            <v>79.2</v>
          </cell>
          <cell r="BX73">
            <v>61.8</v>
          </cell>
          <cell r="CF73">
            <v>59.3</v>
          </cell>
          <cell r="CN73">
            <v>49</v>
          </cell>
          <cell r="CV73">
            <v>37.299999999999997</v>
          </cell>
        </row>
        <row r="75">
          <cell r="BP75">
            <v>7.4</v>
          </cell>
          <cell r="BX75">
            <v>7.4</v>
          </cell>
          <cell r="CF75">
            <v>8</v>
          </cell>
          <cell r="CN75">
            <v>8.4</v>
          </cell>
          <cell r="CV75">
            <v>8.9</v>
          </cell>
        </row>
        <row r="77">
          <cell r="AN77" t="str">
            <v>類似団体内平均値</v>
          </cell>
          <cell r="BP77">
            <v>10.199999999999999</v>
          </cell>
          <cell r="BX77">
            <v>13.1</v>
          </cell>
          <cell r="CF77">
            <v>0</v>
          </cell>
          <cell r="CN77">
            <v>0</v>
          </cell>
          <cell r="CV77">
            <v>0</v>
          </cell>
        </row>
        <row r="79">
          <cell r="BP79">
            <v>9.1</v>
          </cell>
          <cell r="BX79">
            <v>8.9</v>
          </cell>
          <cell r="CF79">
            <v>7.9</v>
          </cell>
          <cell r="CN79">
            <v>7.9</v>
          </cell>
          <cell r="CV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6133577</v>
      </c>
      <c r="BO4" s="392"/>
      <c r="BP4" s="392"/>
      <c r="BQ4" s="392"/>
      <c r="BR4" s="392"/>
      <c r="BS4" s="392"/>
      <c r="BT4" s="392"/>
      <c r="BU4" s="393"/>
      <c r="BV4" s="391">
        <v>5921459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8.9</v>
      </c>
      <c r="CU4" s="398"/>
      <c r="CV4" s="398"/>
      <c r="CW4" s="398"/>
      <c r="CX4" s="398"/>
      <c r="CY4" s="398"/>
      <c r="CZ4" s="398"/>
      <c r="DA4" s="399"/>
      <c r="DB4" s="397">
        <v>8.6999999999999993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5767434</v>
      </c>
      <c r="BO5" s="429"/>
      <c r="BP5" s="429"/>
      <c r="BQ5" s="429"/>
      <c r="BR5" s="429"/>
      <c r="BS5" s="429"/>
      <c r="BT5" s="429"/>
      <c r="BU5" s="430"/>
      <c r="BV5" s="428">
        <v>5601762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90.3</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366143</v>
      </c>
      <c r="BO6" s="429"/>
      <c r="BP6" s="429"/>
      <c r="BQ6" s="429"/>
      <c r="BR6" s="429"/>
      <c r="BS6" s="429"/>
      <c r="BT6" s="429"/>
      <c r="BU6" s="430"/>
      <c r="BV6" s="428">
        <v>319697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95.8</v>
      </c>
      <c r="CU6" s="466"/>
      <c r="CV6" s="466"/>
      <c r="CW6" s="466"/>
      <c r="CX6" s="466"/>
      <c r="CY6" s="466"/>
      <c r="CZ6" s="466"/>
      <c r="DA6" s="467"/>
      <c r="DB6" s="465">
        <v>95.3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47011</v>
      </c>
      <c r="BO7" s="429"/>
      <c r="BP7" s="429"/>
      <c r="BQ7" s="429"/>
      <c r="BR7" s="429"/>
      <c r="BS7" s="429"/>
      <c r="BT7" s="429"/>
      <c r="BU7" s="430"/>
      <c r="BV7" s="428">
        <v>12944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3581830</v>
      </c>
      <c r="CU7" s="429"/>
      <c r="CV7" s="429"/>
      <c r="CW7" s="429"/>
      <c r="CX7" s="429"/>
      <c r="CY7" s="429"/>
      <c r="CZ7" s="429"/>
      <c r="DA7" s="430"/>
      <c r="DB7" s="428">
        <v>3545090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319132</v>
      </c>
      <c r="BO8" s="429"/>
      <c r="BP8" s="429"/>
      <c r="BQ8" s="429"/>
      <c r="BR8" s="429"/>
      <c r="BS8" s="429"/>
      <c r="BT8" s="429"/>
      <c r="BU8" s="430"/>
      <c r="BV8" s="428">
        <v>306753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0.54</v>
      </c>
      <c r="CU8" s="469"/>
      <c r="CV8" s="469"/>
      <c r="CW8" s="469"/>
      <c r="CX8" s="469"/>
      <c r="CY8" s="469"/>
      <c r="CZ8" s="469"/>
      <c r="DA8" s="470"/>
      <c r="DB8" s="468">
        <v>0.53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14359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12379</v>
      </c>
      <c r="BO9" s="429"/>
      <c r="BP9" s="429"/>
      <c r="BQ9" s="429"/>
      <c r="BR9" s="429"/>
      <c r="BS9" s="429"/>
      <c r="BT9" s="429"/>
      <c r="BU9" s="430"/>
      <c r="BV9" s="428">
        <v>17212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8.4</v>
      </c>
      <c r="CU9" s="426"/>
      <c r="CV9" s="426"/>
      <c r="CW9" s="426"/>
      <c r="CX9" s="426"/>
      <c r="CY9" s="426"/>
      <c r="CZ9" s="426"/>
      <c r="DA9" s="427"/>
      <c r="DB9" s="425">
        <v>9.4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14752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218762</v>
      </c>
      <c r="BO10" s="429"/>
      <c r="BP10" s="429"/>
      <c r="BQ10" s="429"/>
      <c r="BR10" s="429"/>
      <c r="BS10" s="429"/>
      <c r="BT10" s="429"/>
      <c r="BU10" s="430"/>
      <c r="BV10" s="428">
        <v>144771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14412</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125</v>
      </c>
      <c r="AV12" s="461"/>
      <c r="AW12" s="461"/>
      <c r="AX12" s="461"/>
      <c r="AY12" s="462" t="s">
        <v>135</v>
      </c>
      <c r="AZ12" s="463"/>
      <c r="BA12" s="463"/>
      <c r="BB12" s="463"/>
      <c r="BC12" s="463"/>
      <c r="BD12" s="463"/>
      <c r="BE12" s="463"/>
      <c r="BF12" s="463"/>
      <c r="BG12" s="463"/>
      <c r="BH12" s="463"/>
      <c r="BI12" s="463"/>
      <c r="BJ12" s="463"/>
      <c r="BK12" s="463"/>
      <c r="BL12" s="463"/>
      <c r="BM12" s="464"/>
      <c r="BN12" s="428">
        <v>237786</v>
      </c>
      <c r="BO12" s="429"/>
      <c r="BP12" s="429"/>
      <c r="BQ12" s="429"/>
      <c r="BR12" s="429"/>
      <c r="BS12" s="429"/>
      <c r="BT12" s="429"/>
      <c r="BU12" s="430"/>
      <c r="BV12" s="428">
        <v>263467</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14306</v>
      </c>
      <c r="S13" s="510"/>
      <c r="T13" s="510"/>
      <c r="U13" s="510"/>
      <c r="V13" s="511"/>
      <c r="W13" s="444" t="s">
        <v>139</v>
      </c>
      <c r="X13" s="445"/>
      <c r="Y13" s="445"/>
      <c r="Z13" s="445"/>
      <c r="AA13" s="445"/>
      <c r="AB13" s="435"/>
      <c r="AC13" s="479">
        <v>432</v>
      </c>
      <c r="AD13" s="480"/>
      <c r="AE13" s="480"/>
      <c r="AF13" s="480"/>
      <c r="AG13" s="519"/>
      <c r="AH13" s="479">
        <v>528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-6645</v>
      </c>
      <c r="BO13" s="429"/>
      <c r="BP13" s="429"/>
      <c r="BQ13" s="429"/>
      <c r="BR13" s="429"/>
      <c r="BS13" s="429"/>
      <c r="BT13" s="429"/>
      <c r="BU13" s="430"/>
      <c r="BV13" s="428">
        <v>-101484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8.9</v>
      </c>
      <c r="CU13" s="426"/>
      <c r="CV13" s="426"/>
      <c r="CW13" s="426"/>
      <c r="CX13" s="426"/>
      <c r="CY13" s="426"/>
      <c r="CZ13" s="426"/>
      <c r="DA13" s="427"/>
      <c r="DB13" s="425">
        <v>8.4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14471</v>
      </c>
      <c r="S14" s="510"/>
      <c r="T14" s="510"/>
      <c r="U14" s="510"/>
      <c r="V14" s="511"/>
      <c r="W14" s="418"/>
      <c r="X14" s="419"/>
      <c r="Y14" s="419"/>
      <c r="Z14" s="419"/>
      <c r="AA14" s="419"/>
      <c r="AB14" s="408"/>
      <c r="AC14" s="512">
        <v>6.7</v>
      </c>
      <c r="AD14" s="513"/>
      <c r="AE14" s="513"/>
      <c r="AF14" s="513"/>
      <c r="AG14" s="514"/>
      <c r="AH14" s="512">
        <v>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37.299999999999997</v>
      </c>
      <c r="CU14" s="524"/>
      <c r="CV14" s="524"/>
      <c r="CW14" s="524"/>
      <c r="CX14" s="524"/>
      <c r="CY14" s="524"/>
      <c r="CZ14" s="524"/>
      <c r="DA14" s="525"/>
      <c r="DB14" s="523">
        <v>49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14380</v>
      </c>
      <c r="S15" s="510"/>
      <c r="T15" s="510"/>
      <c r="U15" s="510"/>
      <c r="V15" s="511"/>
      <c r="W15" s="444" t="s">
        <v>146</v>
      </c>
      <c r="X15" s="445"/>
      <c r="Y15" s="445"/>
      <c r="Z15" s="445"/>
      <c r="AA15" s="445"/>
      <c r="AB15" s="435"/>
      <c r="AC15" s="479">
        <v>1726</v>
      </c>
      <c r="AD15" s="480"/>
      <c r="AE15" s="480"/>
      <c r="AF15" s="480"/>
      <c r="AG15" s="519"/>
      <c r="AH15" s="479">
        <v>1844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1603100</v>
      </c>
      <c r="BO15" s="392"/>
      <c r="BP15" s="392"/>
      <c r="BQ15" s="392"/>
      <c r="BR15" s="392"/>
      <c r="BS15" s="392"/>
      <c r="BT15" s="392"/>
      <c r="BU15" s="393"/>
      <c r="BV15" s="391">
        <v>1591459</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26.7</v>
      </c>
      <c r="AD16" s="513"/>
      <c r="AE16" s="513"/>
      <c r="AF16" s="513"/>
      <c r="AG16" s="514"/>
      <c r="AH16" s="512">
        <v>28.1</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2950686</v>
      </c>
      <c r="BO16" s="429"/>
      <c r="BP16" s="429"/>
      <c r="BQ16" s="429"/>
      <c r="BR16" s="429"/>
      <c r="BS16" s="429"/>
      <c r="BT16" s="429"/>
      <c r="BU16" s="430"/>
      <c r="BV16" s="428">
        <v>2917824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4317</v>
      </c>
      <c r="AD17" s="480"/>
      <c r="AE17" s="480"/>
      <c r="AF17" s="480"/>
      <c r="AG17" s="519"/>
      <c r="AH17" s="479">
        <v>4197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2025425</v>
      </c>
      <c r="BO17" s="429"/>
      <c r="BP17" s="429"/>
      <c r="BQ17" s="429"/>
      <c r="BR17" s="429"/>
      <c r="BS17" s="429"/>
      <c r="BT17" s="429"/>
      <c r="BU17" s="430"/>
      <c r="BV17" s="428">
        <v>2016640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28.29</v>
      </c>
      <c r="M18" s="541"/>
      <c r="N18" s="541"/>
      <c r="O18" s="541"/>
      <c r="P18" s="541"/>
      <c r="Q18" s="541"/>
      <c r="R18" s="542"/>
      <c r="S18" s="542"/>
      <c r="T18" s="542"/>
      <c r="U18" s="542"/>
      <c r="V18" s="543"/>
      <c r="W18" s="446"/>
      <c r="X18" s="447"/>
      <c r="Y18" s="447"/>
      <c r="Z18" s="447"/>
      <c r="AA18" s="447"/>
      <c r="AB18" s="438"/>
      <c r="AC18" s="544">
        <v>66.7</v>
      </c>
      <c r="AD18" s="545"/>
      <c r="AE18" s="545"/>
      <c r="AF18" s="545"/>
      <c r="AG18" s="546"/>
      <c r="AH18" s="544">
        <v>63.9</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3302591</v>
      </c>
      <c r="BO18" s="429"/>
      <c r="BP18" s="429"/>
      <c r="BQ18" s="429"/>
      <c r="BR18" s="429"/>
      <c r="BS18" s="429"/>
      <c r="BT18" s="429"/>
      <c r="BU18" s="430"/>
      <c r="BV18" s="428">
        <v>3246847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508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4852555</v>
      </c>
      <c r="BO19" s="429"/>
      <c r="BP19" s="429"/>
      <c r="BQ19" s="429"/>
      <c r="BR19" s="429"/>
      <c r="BS19" s="429"/>
      <c r="BT19" s="429"/>
      <c r="BU19" s="430"/>
      <c r="BV19" s="428">
        <v>4499937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5178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4781296</v>
      </c>
      <c r="BO23" s="429"/>
      <c r="BP23" s="429"/>
      <c r="BQ23" s="429"/>
      <c r="BR23" s="429"/>
      <c r="BS23" s="429"/>
      <c r="BT23" s="429"/>
      <c r="BU23" s="430"/>
      <c r="BV23" s="428">
        <v>4850824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7880</v>
      </c>
      <c r="R24" s="480"/>
      <c r="S24" s="480"/>
      <c r="T24" s="480"/>
      <c r="U24" s="480"/>
      <c r="V24" s="519"/>
      <c r="W24" s="578"/>
      <c r="X24" s="566"/>
      <c r="Y24" s="567"/>
      <c r="Z24" s="478" t="s">
        <v>170</v>
      </c>
      <c r="AA24" s="458"/>
      <c r="AB24" s="458"/>
      <c r="AC24" s="458"/>
      <c r="AD24" s="458"/>
      <c r="AE24" s="458"/>
      <c r="AF24" s="458"/>
      <c r="AG24" s="459"/>
      <c r="AH24" s="479">
        <v>130</v>
      </c>
      <c r="AI24" s="480"/>
      <c r="AJ24" s="480"/>
      <c r="AK24" s="480"/>
      <c r="AL24" s="519"/>
      <c r="AM24" s="479">
        <v>387270</v>
      </c>
      <c r="AN24" s="480"/>
      <c r="AO24" s="480"/>
      <c r="AP24" s="480"/>
      <c r="AQ24" s="480"/>
      <c r="AR24" s="519"/>
      <c r="AS24" s="479">
        <v>2979</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3908991</v>
      </c>
      <c r="BO24" s="429"/>
      <c r="BP24" s="429"/>
      <c r="BQ24" s="429"/>
      <c r="BR24" s="429"/>
      <c r="BS24" s="429"/>
      <c r="BT24" s="429"/>
      <c r="BU24" s="430"/>
      <c r="BV24" s="428">
        <v>3921707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6390</v>
      </c>
      <c r="R25" s="480"/>
      <c r="S25" s="480"/>
      <c r="T25" s="480"/>
      <c r="U25" s="480"/>
      <c r="V25" s="519"/>
      <c r="W25" s="578"/>
      <c r="X25" s="566"/>
      <c r="Y25" s="567"/>
      <c r="Z25" s="478" t="s">
        <v>173</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89922</v>
      </c>
      <c r="BO25" s="392"/>
      <c r="BP25" s="392"/>
      <c r="BQ25" s="392"/>
      <c r="BR25" s="392"/>
      <c r="BS25" s="392"/>
      <c r="BT25" s="392"/>
      <c r="BU25" s="393"/>
      <c r="BV25" s="391">
        <v>90248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5770</v>
      </c>
      <c r="R26" s="480"/>
      <c r="S26" s="480"/>
      <c r="T26" s="480"/>
      <c r="U26" s="480"/>
      <c r="V26" s="519"/>
      <c r="W26" s="578"/>
      <c r="X26" s="566"/>
      <c r="Y26" s="567"/>
      <c r="Z26" s="478" t="s">
        <v>176</v>
      </c>
      <c r="AA26" s="588"/>
      <c r="AB26" s="588"/>
      <c r="AC26" s="588"/>
      <c r="AD26" s="588"/>
      <c r="AE26" s="588"/>
      <c r="AF26" s="588"/>
      <c r="AG26" s="589"/>
      <c r="AH26" s="479">
        <v>5</v>
      </c>
      <c r="AI26" s="480"/>
      <c r="AJ26" s="480"/>
      <c r="AK26" s="480"/>
      <c r="AL26" s="519"/>
      <c r="AM26" s="479">
        <v>12335</v>
      </c>
      <c r="AN26" s="480"/>
      <c r="AO26" s="480"/>
      <c r="AP26" s="480"/>
      <c r="AQ26" s="480"/>
      <c r="AR26" s="519"/>
      <c r="AS26" s="479">
        <v>2467</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2850</v>
      </c>
      <c r="R27" s="480"/>
      <c r="S27" s="480"/>
      <c r="T27" s="480"/>
      <c r="U27" s="480"/>
      <c r="V27" s="519"/>
      <c r="W27" s="578"/>
      <c r="X27" s="566"/>
      <c r="Y27" s="567"/>
      <c r="Z27" s="478" t="s">
        <v>179</v>
      </c>
      <c r="AA27" s="458"/>
      <c r="AB27" s="458"/>
      <c r="AC27" s="458"/>
      <c r="AD27" s="458"/>
      <c r="AE27" s="458"/>
      <c r="AF27" s="458"/>
      <c r="AG27" s="459"/>
      <c r="AH27" s="479" t="s">
        <v>137</v>
      </c>
      <c r="AI27" s="480"/>
      <c r="AJ27" s="480"/>
      <c r="AK27" s="480"/>
      <c r="AL27" s="519"/>
      <c r="AM27" s="479" t="s">
        <v>137</v>
      </c>
      <c r="AN27" s="480"/>
      <c r="AO27" s="480"/>
      <c r="AP27" s="480"/>
      <c r="AQ27" s="480"/>
      <c r="AR27" s="519"/>
      <c r="AS27" s="479" t="s">
        <v>137</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239890</v>
      </c>
      <c r="BO27" s="602"/>
      <c r="BP27" s="602"/>
      <c r="BQ27" s="602"/>
      <c r="BR27" s="602"/>
      <c r="BS27" s="602"/>
      <c r="BT27" s="602"/>
      <c r="BU27" s="603"/>
      <c r="BV27" s="601">
        <v>289969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2370</v>
      </c>
      <c r="R28" s="480"/>
      <c r="S28" s="480"/>
      <c r="T28" s="480"/>
      <c r="U28" s="480"/>
      <c r="V28" s="519"/>
      <c r="W28" s="578"/>
      <c r="X28" s="566"/>
      <c r="Y28" s="567"/>
      <c r="Z28" s="478" t="s">
        <v>182</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732437</v>
      </c>
      <c r="BO28" s="392"/>
      <c r="BP28" s="392"/>
      <c r="BQ28" s="392"/>
      <c r="BR28" s="392"/>
      <c r="BS28" s="392"/>
      <c r="BT28" s="392"/>
      <c r="BU28" s="393"/>
      <c r="BV28" s="391">
        <v>751461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14</v>
      </c>
      <c r="M29" s="480"/>
      <c r="N29" s="480"/>
      <c r="O29" s="480"/>
      <c r="P29" s="519"/>
      <c r="Q29" s="479">
        <v>2140</v>
      </c>
      <c r="R29" s="480"/>
      <c r="S29" s="480"/>
      <c r="T29" s="480"/>
      <c r="U29" s="480"/>
      <c r="V29" s="519"/>
      <c r="W29" s="579"/>
      <c r="X29" s="580"/>
      <c r="Y29" s="581"/>
      <c r="Z29" s="478" t="s">
        <v>185</v>
      </c>
      <c r="AA29" s="458"/>
      <c r="AB29" s="458"/>
      <c r="AC29" s="458"/>
      <c r="AD29" s="458"/>
      <c r="AE29" s="458"/>
      <c r="AF29" s="458"/>
      <c r="AG29" s="459"/>
      <c r="AH29" s="479">
        <v>130</v>
      </c>
      <c r="AI29" s="480"/>
      <c r="AJ29" s="480"/>
      <c r="AK29" s="480"/>
      <c r="AL29" s="519"/>
      <c r="AM29" s="479">
        <v>387270</v>
      </c>
      <c r="AN29" s="480"/>
      <c r="AO29" s="480"/>
      <c r="AP29" s="480"/>
      <c r="AQ29" s="480"/>
      <c r="AR29" s="519"/>
      <c r="AS29" s="479">
        <v>2979</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102352</v>
      </c>
      <c r="BO29" s="429"/>
      <c r="BP29" s="429"/>
      <c r="BQ29" s="429"/>
      <c r="BR29" s="429"/>
      <c r="BS29" s="429"/>
      <c r="BT29" s="429"/>
      <c r="BU29" s="430"/>
      <c r="BV29" s="428">
        <v>102342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1387889</v>
      </c>
      <c r="BO30" s="602"/>
      <c r="BP30" s="602"/>
      <c r="BQ30" s="602"/>
      <c r="BR30" s="602"/>
      <c r="BS30" s="602"/>
      <c r="BT30" s="602"/>
      <c r="BU30" s="603"/>
      <c r="BV30" s="601">
        <v>1182708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千葉県後期高齢者医療広域連合（後期高齢者医療特別会計）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一宮聖苑組合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長生郡市広域市町村圏組合（一般会計）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長生郡市広域市町村圏組合（水道事業会計）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15</v>
      </c>
      <c r="BX43" s="614"/>
      <c r="BY43" s="615" t="str">
        <f>IF('各会計、関係団体の財政状況及び健全化判断比率'!B77="","",'各会計、関係団体の財政状況及び健全化判断比率'!B77)</f>
        <v>長生郡市広域市町村圏組合（病院事業会計）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wyKaDJVstR3b/wXNvfKD7HpHlNJU5f6fLnJAePFPBXdZcJXpyZPTNlGKy2iQcAcI4GX+XIQiYrrF7XdtOYZQg==" saltValue="K+C/V4i9ZAbm47/jK4j2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G60" sqref="G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6" t="s">
        <v>555</v>
      </c>
      <c r="D34" s="1206"/>
      <c r="E34" s="1207"/>
      <c r="F34" s="32">
        <v>5.38</v>
      </c>
      <c r="G34" s="33">
        <v>7.55</v>
      </c>
      <c r="H34" s="33">
        <v>8.2100000000000009</v>
      </c>
      <c r="I34" s="33">
        <v>8.65</v>
      </c>
      <c r="J34" s="34">
        <v>8.9</v>
      </c>
      <c r="K34" s="22"/>
      <c r="L34" s="22"/>
      <c r="M34" s="22"/>
      <c r="N34" s="22"/>
      <c r="O34" s="22"/>
      <c r="P34" s="22"/>
    </row>
    <row r="35" spans="1:16" ht="39" customHeight="1" x14ac:dyDescent="0.15">
      <c r="A35" s="22"/>
      <c r="B35" s="35"/>
      <c r="C35" s="1200" t="s">
        <v>556</v>
      </c>
      <c r="D35" s="1201"/>
      <c r="E35" s="1202"/>
      <c r="F35" s="36">
        <v>3.83</v>
      </c>
      <c r="G35" s="37">
        <v>2.88</v>
      </c>
      <c r="H35" s="37">
        <v>4.29</v>
      </c>
      <c r="I35" s="37">
        <v>5.33</v>
      </c>
      <c r="J35" s="38">
        <v>2.58</v>
      </c>
      <c r="K35" s="22"/>
      <c r="L35" s="22"/>
      <c r="M35" s="22"/>
      <c r="N35" s="22"/>
      <c r="O35" s="22"/>
      <c r="P35" s="22"/>
    </row>
    <row r="36" spans="1:16" ht="39" customHeight="1" x14ac:dyDescent="0.15">
      <c r="A36" s="22"/>
      <c r="B36" s="35"/>
      <c r="C36" s="1200" t="s">
        <v>557</v>
      </c>
      <c r="D36" s="1201"/>
      <c r="E36" s="1202"/>
      <c r="F36" s="36">
        <v>1.55</v>
      </c>
      <c r="G36" s="37">
        <v>2.09</v>
      </c>
      <c r="H36" s="37">
        <v>3.25</v>
      </c>
      <c r="I36" s="37">
        <v>2.77</v>
      </c>
      <c r="J36" s="38">
        <v>2.37</v>
      </c>
      <c r="K36" s="22"/>
      <c r="L36" s="22"/>
      <c r="M36" s="22"/>
      <c r="N36" s="22"/>
      <c r="O36" s="22"/>
      <c r="P36" s="22"/>
    </row>
    <row r="37" spans="1:16" ht="39" customHeight="1" x14ac:dyDescent="0.15">
      <c r="A37" s="22"/>
      <c r="B37" s="35"/>
      <c r="C37" s="1200" t="s">
        <v>558</v>
      </c>
      <c r="D37" s="1201"/>
      <c r="E37" s="1202"/>
      <c r="F37" s="36">
        <v>0.16</v>
      </c>
      <c r="G37" s="37">
        <v>0.19</v>
      </c>
      <c r="H37" s="37">
        <v>0.08</v>
      </c>
      <c r="I37" s="37">
        <v>0.16</v>
      </c>
      <c r="J37" s="38">
        <v>0.15</v>
      </c>
      <c r="K37" s="22"/>
      <c r="L37" s="22"/>
      <c r="M37" s="22"/>
      <c r="N37" s="22"/>
      <c r="O37" s="22"/>
      <c r="P37" s="22"/>
    </row>
    <row r="38" spans="1:16" ht="39" customHeight="1" x14ac:dyDescent="0.15">
      <c r="A38" s="22"/>
      <c r="B38" s="35"/>
      <c r="C38" s="1200" t="s">
        <v>559</v>
      </c>
      <c r="D38" s="1201"/>
      <c r="E38" s="1202"/>
      <c r="F38" s="36">
        <v>0.03</v>
      </c>
      <c r="G38" s="37">
        <v>0.02</v>
      </c>
      <c r="H38" s="37">
        <v>0.01</v>
      </c>
      <c r="I38" s="37">
        <v>0.03</v>
      </c>
      <c r="J38" s="38">
        <v>0.01</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560</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561</v>
      </c>
      <c r="D43" s="1204"/>
      <c r="E43" s="120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qbRCESgHaI3CqjDhEw3i0nqbywuPPpy6/Xsp+8W7hUUalJYKOo6eYm0o8Ekf0nafxdVjR8ZF6q1y9g5WsGA==" saltValue="ybjAUaXIpyIoiDE68bhA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366</v>
      </c>
      <c r="L45" s="60">
        <v>379</v>
      </c>
      <c r="M45" s="60">
        <v>415</v>
      </c>
      <c r="N45" s="60">
        <v>421</v>
      </c>
      <c r="O45" s="61">
        <v>409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257</v>
      </c>
      <c r="L48" s="64">
        <v>264</v>
      </c>
      <c r="M48" s="64">
        <v>272</v>
      </c>
      <c r="N48" s="64">
        <v>282</v>
      </c>
      <c r="O48" s="65">
        <v>298</v>
      </c>
      <c r="P48" s="48"/>
      <c r="Q48" s="48"/>
      <c r="R48" s="48"/>
      <c r="S48" s="48"/>
      <c r="T48" s="48"/>
      <c r="U48" s="48"/>
    </row>
    <row r="49" spans="1:21" ht="30.75" customHeight="1" x14ac:dyDescent="0.15">
      <c r="A49" s="48"/>
      <c r="B49" s="1210"/>
      <c r="C49" s="1211"/>
      <c r="D49" s="62"/>
      <c r="E49" s="1216" t="s">
        <v>16</v>
      </c>
      <c r="F49" s="1216"/>
      <c r="G49" s="1216"/>
      <c r="H49" s="1216"/>
      <c r="I49" s="1216"/>
      <c r="J49" s="1217"/>
      <c r="K49" s="63">
        <v>45</v>
      </c>
      <c r="L49" s="64">
        <v>45</v>
      </c>
      <c r="M49" s="64">
        <v>44</v>
      </c>
      <c r="N49" s="64">
        <v>47</v>
      </c>
      <c r="O49" s="65">
        <v>54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444</v>
      </c>
      <c r="L52" s="64">
        <v>454</v>
      </c>
      <c r="M52" s="64">
        <v>460</v>
      </c>
      <c r="N52" s="64">
        <v>475</v>
      </c>
      <c r="O52" s="65">
        <v>483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224</v>
      </c>
      <c r="L53" s="69">
        <v>234</v>
      </c>
      <c r="M53" s="69">
        <v>271</v>
      </c>
      <c r="N53" s="69">
        <v>275</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2">
        <v>102</v>
      </c>
      <c r="L57" s="83">
        <v>102</v>
      </c>
      <c r="M57" s="83">
        <v>102</v>
      </c>
      <c r="N57" s="83">
        <v>102</v>
      </c>
      <c r="O57" s="84">
        <v>102</v>
      </c>
    </row>
    <row r="58" spans="1:21" ht="31.5" customHeight="1" thickBot="1" x14ac:dyDescent="0.2">
      <c r="B58" s="1226"/>
      <c r="C58" s="1227"/>
      <c r="D58" s="1231" t="s">
        <v>27</v>
      </c>
      <c r="E58" s="1232"/>
      <c r="F58" s="1232"/>
      <c r="G58" s="1232"/>
      <c r="H58" s="1232"/>
      <c r="I58" s="1232"/>
      <c r="J58" s="1233"/>
      <c r="K58" s="85" t="s">
        <v>504</v>
      </c>
      <c r="L58" s="86" t="s">
        <v>504</v>
      </c>
      <c r="M58" s="86" t="s">
        <v>504</v>
      </c>
      <c r="N58" s="86" t="s">
        <v>504</v>
      </c>
      <c r="O58" s="87" t="s">
        <v>504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VogX+r+ESZivVUMH9JhdIVCqKvZDxh5fBdCV7OqX4pwS/6nCpAbGtYzqClB5V6O0fNa2M4ejfolw/NAzqhTQ==" saltValue="Dn0SUaDW8av0abDsrxc2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G60" sqref="G6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34" t="s">
        <v>30</v>
      </c>
      <c r="C41" s="1235"/>
      <c r="D41" s="101"/>
      <c r="E41" s="1240" t="s">
        <v>31</v>
      </c>
      <c r="F41" s="1240"/>
      <c r="G41" s="1240"/>
      <c r="H41" s="1241"/>
      <c r="I41" s="102">
        <v>4782</v>
      </c>
      <c r="J41" s="103">
        <v>5054</v>
      </c>
      <c r="K41" s="103">
        <v>4901</v>
      </c>
      <c r="L41" s="103">
        <v>4851</v>
      </c>
      <c r="M41" s="104">
        <v>4781</v>
      </c>
    </row>
    <row r="42" spans="2:13" ht="27.75" customHeight="1" x14ac:dyDescent="0.15">
      <c r="B42" s="1236"/>
      <c r="C42" s="1237"/>
      <c r="D42" s="105"/>
      <c r="E42" s="1242" t="s">
        <v>32</v>
      </c>
      <c r="F42" s="1242"/>
      <c r="G42" s="1242"/>
      <c r="H42" s="1243"/>
      <c r="I42" s="106" t="s">
        <v>504</v>
      </c>
      <c r="J42" s="107" t="s">
        <v>504</v>
      </c>
      <c r="K42" s="107" t="s">
        <v>504</v>
      </c>
      <c r="L42" s="107" t="s">
        <v>504</v>
      </c>
      <c r="M42" s="108" t="s">
        <v>504</v>
      </c>
    </row>
    <row r="43" spans="2:13" ht="27.75" customHeight="1" x14ac:dyDescent="0.15">
      <c r="B43" s="1236"/>
      <c r="C43" s="1237"/>
      <c r="D43" s="105"/>
      <c r="E43" s="1242" t="s">
        <v>33</v>
      </c>
      <c r="F43" s="1242"/>
      <c r="G43" s="1242"/>
      <c r="H43" s="1243"/>
      <c r="I43" s="106">
        <v>3807</v>
      </c>
      <c r="J43" s="107">
        <v>3749</v>
      </c>
      <c r="K43" s="107">
        <v>3751</v>
      </c>
      <c r="L43" s="107">
        <v>3624</v>
      </c>
      <c r="M43" s="108">
        <v>3582</v>
      </c>
    </row>
    <row r="44" spans="2:13" ht="27.75" customHeight="1" x14ac:dyDescent="0.15">
      <c r="B44" s="1236"/>
      <c r="C44" s="1237"/>
      <c r="D44" s="105"/>
      <c r="E44" s="1242" t="s">
        <v>34</v>
      </c>
      <c r="F44" s="1242"/>
      <c r="G44" s="1242"/>
      <c r="H44" s="1243"/>
      <c r="I44" s="106">
        <v>351</v>
      </c>
      <c r="J44" s="107">
        <v>347</v>
      </c>
      <c r="K44" s="107">
        <v>381</v>
      </c>
      <c r="L44" s="107">
        <v>392</v>
      </c>
      <c r="M44" s="108">
        <v>383</v>
      </c>
    </row>
    <row r="45" spans="2:13" ht="27.75" customHeight="1" x14ac:dyDescent="0.15">
      <c r="B45" s="1236"/>
      <c r="C45" s="1237"/>
      <c r="D45" s="105"/>
      <c r="E45" s="1242" t="s">
        <v>35</v>
      </c>
      <c r="F45" s="1242"/>
      <c r="G45" s="1242"/>
      <c r="H45" s="1243"/>
      <c r="I45" s="106">
        <v>1130</v>
      </c>
      <c r="J45" s="107">
        <v>1079</v>
      </c>
      <c r="K45" s="107">
        <v>1074</v>
      </c>
      <c r="L45" s="107">
        <v>1023</v>
      </c>
      <c r="M45" s="108">
        <v>958</v>
      </c>
    </row>
    <row r="46" spans="2:13" ht="27.75" customHeight="1" x14ac:dyDescent="0.15">
      <c r="B46" s="1236"/>
      <c r="C46" s="1237"/>
      <c r="D46" s="109"/>
      <c r="E46" s="1242" t="s">
        <v>36</v>
      </c>
      <c r="F46" s="1242"/>
      <c r="G46" s="1242"/>
      <c r="H46" s="1243"/>
      <c r="I46" s="106" t="s">
        <v>504</v>
      </c>
      <c r="J46" s="107" t="s">
        <v>504</v>
      </c>
      <c r="K46" s="107" t="s">
        <v>504</v>
      </c>
      <c r="L46" s="107" t="s">
        <v>504</v>
      </c>
      <c r="M46" s="108" t="s">
        <v>504</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2596</v>
      </c>
      <c r="J50" s="107">
        <v>2423</v>
      </c>
      <c r="K50" s="107">
        <v>2450</v>
      </c>
      <c r="L50" s="107">
        <v>2517</v>
      </c>
      <c r="M50" s="108">
        <v>2645</v>
      </c>
    </row>
    <row r="51" spans="2:13" ht="27.75" customHeight="1" x14ac:dyDescent="0.15">
      <c r="B51" s="1236"/>
      <c r="C51" s="1237"/>
      <c r="D51" s="105"/>
      <c r="E51" s="1242" t="s">
        <v>42</v>
      </c>
      <c r="F51" s="1242"/>
      <c r="G51" s="1242"/>
      <c r="H51" s="1243"/>
      <c r="I51" s="106" t="s">
        <v>504</v>
      </c>
      <c r="J51" s="107" t="s">
        <v>504</v>
      </c>
      <c r="K51" s="107" t="s">
        <v>504</v>
      </c>
      <c r="L51" s="107" t="s">
        <v>504</v>
      </c>
      <c r="M51" s="108" t="s">
        <v>504</v>
      </c>
    </row>
    <row r="52" spans="2:13" ht="27.75" customHeight="1" x14ac:dyDescent="0.15">
      <c r="B52" s="1238"/>
      <c r="C52" s="1239"/>
      <c r="D52" s="105"/>
      <c r="E52" s="1242" t="s">
        <v>43</v>
      </c>
      <c r="F52" s="1242"/>
      <c r="G52" s="1242"/>
      <c r="H52" s="1243"/>
      <c r="I52" s="106">
        <v>5124</v>
      </c>
      <c r="J52" s="107">
        <v>5890</v>
      </c>
      <c r="K52" s="107">
        <v>5840</v>
      </c>
      <c r="L52" s="107">
        <v>5867</v>
      </c>
      <c r="M52" s="108">
        <v>5902</v>
      </c>
    </row>
    <row r="53" spans="2:13" ht="27.75" customHeight="1" thickBot="1" x14ac:dyDescent="0.2">
      <c r="B53" s="1249" t="s">
        <v>44</v>
      </c>
      <c r="C53" s="1250"/>
      <c r="D53" s="112"/>
      <c r="E53" s="1251" t="s">
        <v>45</v>
      </c>
      <c r="F53" s="1251"/>
      <c r="G53" s="1251"/>
      <c r="H53" s="1252"/>
      <c r="I53" s="113">
        <v>2350</v>
      </c>
      <c r="J53" s="114">
        <v>1916</v>
      </c>
      <c r="K53" s="114">
        <v>1818</v>
      </c>
      <c r="L53" s="114">
        <v>1506</v>
      </c>
      <c r="M53" s="115">
        <v>1158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2RAQYAPphLyq0FjDkccWvH/y5GfCJxbqrFJ/aVSOCvF6p4mxIzV2kUiedFzptHc8K8JMkSOXLmSCUMiiC3G+A==" saltValue="acdRGlXp6ivpj7yIG8j7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1" t="s">
        <v>48</v>
      </c>
      <c r="D55" s="1261"/>
      <c r="E55" s="1262"/>
      <c r="F55" s="127">
        <v>870</v>
      </c>
      <c r="G55" s="127">
        <v>751</v>
      </c>
      <c r="H55" s="128">
        <v>732</v>
      </c>
    </row>
    <row r="56" spans="2:8" ht="52.5" customHeight="1" x14ac:dyDescent="0.15">
      <c r="B56" s="129"/>
      <c r="C56" s="1263" t="s">
        <v>49</v>
      </c>
      <c r="D56" s="1263"/>
      <c r="E56" s="1264"/>
      <c r="F56" s="130">
        <v>102</v>
      </c>
      <c r="G56" s="130">
        <v>102</v>
      </c>
      <c r="H56" s="131">
        <v>102</v>
      </c>
    </row>
    <row r="57" spans="2:8" ht="53.25" customHeight="1" x14ac:dyDescent="0.15">
      <c r="B57" s="129"/>
      <c r="C57" s="1265" t="s">
        <v>50</v>
      </c>
      <c r="D57" s="1265"/>
      <c r="E57" s="1266"/>
      <c r="F57" s="132">
        <v>996</v>
      </c>
      <c r="G57" s="132">
        <v>1183</v>
      </c>
      <c r="H57" s="133">
        <v>1388</v>
      </c>
    </row>
    <row r="58" spans="2:8" ht="45.75" customHeight="1" x14ac:dyDescent="0.15">
      <c r="B58" s="134"/>
      <c r="C58" s="1253" t="s">
        <v>581</v>
      </c>
      <c r="D58" s="1254"/>
      <c r="E58" s="1255"/>
      <c r="F58" s="135">
        <v>483</v>
      </c>
      <c r="G58" s="135">
        <v>491</v>
      </c>
      <c r="H58" s="136">
        <v>483</v>
      </c>
    </row>
    <row r="59" spans="2:8" ht="45.75" customHeight="1" x14ac:dyDescent="0.15">
      <c r="B59" s="134"/>
      <c r="C59" s="1253" t="s">
        <v>582</v>
      </c>
      <c r="D59" s="1254"/>
      <c r="E59" s="1255"/>
      <c r="F59" s="135">
        <v>53</v>
      </c>
      <c r="G59" s="135">
        <v>230</v>
      </c>
      <c r="H59" s="136">
        <v>429</v>
      </c>
    </row>
    <row r="60" spans="2:8" ht="45.75" customHeight="1" x14ac:dyDescent="0.15">
      <c r="B60" s="134"/>
      <c r="C60" s="1253" t="s">
        <v>583</v>
      </c>
      <c r="D60" s="1254"/>
      <c r="E60" s="1255"/>
      <c r="F60" s="135">
        <v>335</v>
      </c>
      <c r="G60" s="135">
        <v>335</v>
      </c>
      <c r="H60" s="136">
        <v>335</v>
      </c>
    </row>
    <row r="61" spans="2:8" ht="45.75" customHeight="1" x14ac:dyDescent="0.15">
      <c r="B61" s="134"/>
      <c r="C61" s="1253" t="s">
        <v>584</v>
      </c>
      <c r="D61" s="1254"/>
      <c r="E61" s="1255"/>
      <c r="F61" s="135">
        <v>290</v>
      </c>
      <c r="G61" s="135">
        <v>290</v>
      </c>
      <c r="H61" s="136">
        <v>240</v>
      </c>
    </row>
    <row r="62" spans="2:8" ht="45.75" customHeight="1" thickBot="1" x14ac:dyDescent="0.2">
      <c r="B62" s="137"/>
      <c r="C62" s="1256" t="s">
        <v>585</v>
      </c>
      <c r="D62" s="1257"/>
      <c r="E62" s="1258"/>
      <c r="F62" s="138">
        <v>131</v>
      </c>
      <c r="G62" s="138">
        <v>131</v>
      </c>
      <c r="H62" s="139">
        <v>131</v>
      </c>
    </row>
    <row r="63" spans="2:8" ht="52.5" customHeight="1" thickBot="1" x14ac:dyDescent="0.2">
      <c r="B63" s="140"/>
      <c r="C63" s="1259" t="s">
        <v>51</v>
      </c>
      <c r="D63" s="1259"/>
      <c r="E63" s="1260"/>
      <c r="F63" s="141">
        <v>1969</v>
      </c>
      <c r="G63" s="141">
        <v>2037</v>
      </c>
      <c r="H63" s="142">
        <v>2223</v>
      </c>
    </row>
    <row r="64" spans="2:8" ht="15" customHeight="1" x14ac:dyDescent="0.15"/>
    <row r="65" ht="0" hidden="1" customHeight="1" x14ac:dyDescent="0.15"/>
    <row r="66" ht="0" hidden="1" customHeight="1" x14ac:dyDescent="0.15"/>
  </sheetData>
  <sheetProtection algorithmName="SHA-512" hashValue="Wu0Sgo4cdHJG+RjA3DS360FR7cUXnaE0vXE10bBcXWXsBHewXWRnGb84JsS9CUrlTieUWaMvOneq677E7hWgqQ==" saltValue="7dhul9sjGO8iEsLX1dWv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O15" sqref="AO1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545</v>
      </c>
      <c r="BQ50" s="1301"/>
      <c r="BR50" s="1301"/>
      <c r="BS50" s="1301"/>
      <c r="BT50" s="1301"/>
      <c r="BU50" s="1301"/>
      <c r="BV50" s="1301"/>
      <c r="BW50" s="1301"/>
      <c r="BX50" s="1301" t="s">
        <v>546</v>
      </c>
      <c r="BY50" s="1301"/>
      <c r="BZ50" s="1301"/>
      <c r="CA50" s="1301"/>
      <c r="CB50" s="1301"/>
      <c r="CC50" s="1301"/>
      <c r="CD50" s="1301"/>
      <c r="CE50" s="1301"/>
      <c r="CF50" s="1301" t="s">
        <v>547</v>
      </c>
      <c r="CG50" s="1301"/>
      <c r="CH50" s="1301"/>
      <c r="CI50" s="1301"/>
      <c r="CJ50" s="1301"/>
      <c r="CK50" s="1301"/>
      <c r="CL50" s="1301"/>
      <c r="CM50" s="1301"/>
      <c r="CN50" s="1301" t="s">
        <v>548</v>
      </c>
      <c r="CO50" s="1301"/>
      <c r="CP50" s="1301"/>
      <c r="CQ50" s="1301"/>
      <c r="CR50" s="1301"/>
      <c r="CS50" s="1301"/>
      <c r="CT50" s="1301"/>
      <c r="CU50" s="1301"/>
      <c r="CV50" s="1301" t="s">
        <v>549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591</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61.8</v>
      </c>
      <c r="BY51" s="1307"/>
      <c r="BZ51" s="1307"/>
      <c r="CA51" s="1307"/>
      <c r="CB51" s="1307"/>
      <c r="CC51" s="1307"/>
      <c r="CD51" s="1307"/>
      <c r="CE51" s="1307"/>
      <c r="CF51" s="1307">
        <v>59.3</v>
      </c>
      <c r="CG51" s="1307"/>
      <c r="CH51" s="1307"/>
      <c r="CI51" s="1307"/>
      <c r="CJ51" s="1307"/>
      <c r="CK51" s="1307"/>
      <c r="CL51" s="1307"/>
      <c r="CM51" s="1307"/>
      <c r="CN51" s="1307">
        <v>49</v>
      </c>
      <c r="CO51" s="1307"/>
      <c r="CP51" s="1307"/>
      <c r="CQ51" s="1307"/>
      <c r="CR51" s="1307"/>
      <c r="CS51" s="1307"/>
      <c r="CT51" s="1307"/>
      <c r="CU51" s="1307"/>
      <c r="CV51" s="1307">
        <v>37.299999999999997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39.700000000000003</v>
      </c>
      <c r="BY53" s="1307"/>
      <c r="BZ53" s="1307"/>
      <c r="CA53" s="1307"/>
      <c r="CB53" s="1307"/>
      <c r="CC53" s="1307"/>
      <c r="CD53" s="1307"/>
      <c r="CE53" s="1307"/>
      <c r="CF53" s="1307">
        <v>42.5</v>
      </c>
      <c r="CG53" s="1307"/>
      <c r="CH53" s="1307"/>
      <c r="CI53" s="1307"/>
      <c r="CJ53" s="1307"/>
      <c r="CK53" s="1307"/>
      <c r="CL53" s="1307"/>
      <c r="CM53" s="1307"/>
      <c r="CN53" s="1307">
        <v>53.2</v>
      </c>
      <c r="CO53" s="1307"/>
      <c r="CP53" s="1307"/>
      <c r="CQ53" s="1307"/>
      <c r="CR53" s="1307"/>
      <c r="CS53" s="1307"/>
      <c r="CT53" s="1307"/>
      <c r="CU53" s="1307"/>
      <c r="CV53" s="1307">
        <v>55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13.1</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545</v>
      </c>
      <c r="BQ72" s="1301"/>
      <c r="BR72" s="1301"/>
      <c r="BS72" s="1301"/>
      <c r="BT72" s="1301"/>
      <c r="BU72" s="1301"/>
      <c r="BV72" s="1301"/>
      <c r="BW72" s="1301"/>
      <c r="BX72" s="1301" t="s">
        <v>546</v>
      </c>
      <c r="BY72" s="1301"/>
      <c r="BZ72" s="1301"/>
      <c r="CA72" s="1301"/>
      <c r="CB72" s="1301"/>
      <c r="CC72" s="1301"/>
      <c r="CD72" s="1301"/>
      <c r="CE72" s="1301"/>
      <c r="CF72" s="1301" t="s">
        <v>547</v>
      </c>
      <c r="CG72" s="1301"/>
      <c r="CH72" s="1301"/>
      <c r="CI72" s="1301"/>
      <c r="CJ72" s="1301"/>
      <c r="CK72" s="1301"/>
      <c r="CL72" s="1301"/>
      <c r="CM72" s="1301"/>
      <c r="CN72" s="1301" t="s">
        <v>548</v>
      </c>
      <c r="CO72" s="1301"/>
      <c r="CP72" s="1301"/>
      <c r="CQ72" s="1301"/>
      <c r="CR72" s="1301"/>
      <c r="CS72" s="1301"/>
      <c r="CT72" s="1301"/>
      <c r="CU72" s="1301"/>
      <c r="CV72" s="1301" t="s">
        <v>549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591</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7">
        <v>79.2</v>
      </c>
      <c r="BQ73" s="1307"/>
      <c r="BR73" s="1307"/>
      <c r="BS73" s="1307"/>
      <c r="BT73" s="1307"/>
      <c r="BU73" s="1307"/>
      <c r="BV73" s="1307"/>
      <c r="BW73" s="1307"/>
      <c r="BX73" s="1307">
        <v>61.8</v>
      </c>
      <c r="BY73" s="1307"/>
      <c r="BZ73" s="1307"/>
      <c r="CA73" s="1307"/>
      <c r="CB73" s="1307"/>
      <c r="CC73" s="1307"/>
      <c r="CD73" s="1307"/>
      <c r="CE73" s="1307"/>
      <c r="CF73" s="1307">
        <v>59.3</v>
      </c>
      <c r="CG73" s="1307"/>
      <c r="CH73" s="1307"/>
      <c r="CI73" s="1307"/>
      <c r="CJ73" s="1307"/>
      <c r="CK73" s="1307"/>
      <c r="CL73" s="1307"/>
      <c r="CM73" s="1307"/>
      <c r="CN73" s="1307">
        <v>49</v>
      </c>
      <c r="CO73" s="1307"/>
      <c r="CP73" s="1307"/>
      <c r="CQ73" s="1307"/>
      <c r="CR73" s="1307"/>
      <c r="CS73" s="1307"/>
      <c r="CT73" s="1307"/>
      <c r="CU73" s="1307"/>
      <c r="CV73" s="1307">
        <v>37.299999999999997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7.4</v>
      </c>
      <c r="BQ75" s="1307"/>
      <c r="BR75" s="1307"/>
      <c r="BS75" s="1307"/>
      <c r="BT75" s="1307"/>
      <c r="BU75" s="1307"/>
      <c r="BV75" s="1307"/>
      <c r="BW75" s="1307"/>
      <c r="BX75" s="1307">
        <v>7.4</v>
      </c>
      <c r="BY75" s="1307"/>
      <c r="BZ75" s="1307"/>
      <c r="CA75" s="1307"/>
      <c r="CB75" s="1307"/>
      <c r="CC75" s="1307"/>
      <c r="CD75" s="1307"/>
      <c r="CE75" s="1307"/>
      <c r="CF75" s="1307">
        <v>8</v>
      </c>
      <c r="CG75" s="1307"/>
      <c r="CH75" s="1307"/>
      <c r="CI75" s="1307"/>
      <c r="CJ75" s="1307"/>
      <c r="CK75" s="1307"/>
      <c r="CL75" s="1307"/>
      <c r="CM75" s="1307"/>
      <c r="CN75" s="1307">
        <v>8.4</v>
      </c>
      <c r="CO75" s="1307"/>
      <c r="CP75" s="1307"/>
      <c r="CQ75" s="1307"/>
      <c r="CR75" s="1307"/>
      <c r="CS75" s="1307"/>
      <c r="CT75" s="1307"/>
      <c r="CU75" s="1307"/>
      <c r="CV75" s="1307">
        <v>8.9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594</v>
      </c>
      <c r="AO77" s="1301"/>
      <c r="AP77" s="1301"/>
      <c r="AQ77" s="1301"/>
      <c r="AR77" s="1301"/>
      <c r="AS77" s="1301"/>
      <c r="AT77" s="1301"/>
      <c r="AU77" s="1301"/>
      <c r="AV77" s="1301"/>
      <c r="AW77" s="1301"/>
      <c r="AX77" s="1301"/>
      <c r="AY77" s="1301"/>
      <c r="AZ77" s="1301"/>
      <c r="BA77" s="1301"/>
      <c r="BB77" s="1305" t="s">
        <v>592</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597</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FgFYST8ed/4sRj7XWcEZ4PEJ9RzaIJwtxYoni/YAQ7vsGG5Z44vSEZZ58aGl3JNZ4XX7+PDw2+DUUkBBB43/A==" saltValue="RoI8imSWvl1phfTqEQI7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joFIrL90bZcSfDBHLOLMX2c3Uv5Sfe8lBH9wIbIJvWRDgULOS1syWNu7Mr5rymqxn7/9mx1Evq3/bVdn6SYfg==" saltValue="lrZeMOCBeRZpF1mblx2f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iQIYj0eawf8QQ0m+VOcH575J+4puVHc3OLvEZAtw7lkmjbb6xUD/dHo+uA4aEwgjJ1zo3DWsU4M7nlgNaHnw==" saltValue="4s4c5Bhqiwy7lcwRcL4H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49127</v>
      </c>
      <c r="E3" s="161"/>
      <c r="F3" s="162">
        <v>91837</v>
      </c>
      <c r="G3" s="163"/>
      <c r="H3" s="164"/>
    </row>
    <row r="4" spans="1:8" x14ac:dyDescent="0.15">
      <c r="A4" s="165"/>
      <c r="B4" s="166"/>
      <c r="C4" s="167"/>
      <c r="D4" s="168">
        <v>19126</v>
      </c>
      <c r="E4" s="169"/>
      <c r="F4" s="170">
        <v>54439</v>
      </c>
      <c r="G4" s="171"/>
      <c r="H4" s="172"/>
    </row>
    <row r="5" spans="1:8" x14ac:dyDescent="0.15">
      <c r="A5" s="153" t="s">
        <v>537</v>
      </c>
      <c r="B5" s="158"/>
      <c r="C5" s="159"/>
      <c r="D5" s="160">
        <v>76263</v>
      </c>
      <c r="E5" s="161"/>
      <c r="F5" s="162">
        <v>75972</v>
      </c>
      <c r="G5" s="163"/>
      <c r="H5" s="164"/>
    </row>
    <row r="6" spans="1:8" x14ac:dyDescent="0.15">
      <c r="A6" s="165"/>
      <c r="B6" s="166"/>
      <c r="C6" s="167"/>
      <c r="D6" s="168">
        <v>26197</v>
      </c>
      <c r="E6" s="169"/>
      <c r="F6" s="170">
        <v>40712</v>
      </c>
      <c r="G6" s="171"/>
      <c r="H6" s="172"/>
    </row>
    <row r="7" spans="1:8" x14ac:dyDescent="0.15">
      <c r="A7" s="153" t="s">
        <v>538</v>
      </c>
      <c r="B7" s="158"/>
      <c r="C7" s="159"/>
      <c r="D7" s="160">
        <v>33988</v>
      </c>
      <c r="E7" s="161"/>
      <c r="F7" s="162">
        <v>79466</v>
      </c>
      <c r="G7" s="163"/>
      <c r="H7" s="164"/>
    </row>
    <row r="8" spans="1:8" x14ac:dyDescent="0.15">
      <c r="A8" s="165"/>
      <c r="B8" s="166"/>
      <c r="C8" s="167"/>
      <c r="D8" s="168">
        <v>20926</v>
      </c>
      <c r="E8" s="169"/>
      <c r="F8" s="170">
        <v>44645</v>
      </c>
      <c r="G8" s="171"/>
      <c r="H8" s="172"/>
    </row>
    <row r="9" spans="1:8" x14ac:dyDescent="0.15">
      <c r="A9" s="153" t="s">
        <v>539</v>
      </c>
      <c r="B9" s="158"/>
      <c r="C9" s="159"/>
      <c r="D9" s="160">
        <v>23728</v>
      </c>
      <c r="E9" s="161"/>
      <c r="F9" s="162">
        <v>90072</v>
      </c>
      <c r="G9" s="163"/>
      <c r="H9" s="164"/>
    </row>
    <row r="10" spans="1:8" x14ac:dyDescent="0.15">
      <c r="A10" s="165"/>
      <c r="B10" s="166"/>
      <c r="C10" s="167"/>
      <c r="D10" s="168">
        <v>18373</v>
      </c>
      <c r="E10" s="169"/>
      <c r="F10" s="170">
        <v>46083</v>
      </c>
      <c r="G10" s="171"/>
      <c r="H10" s="172"/>
    </row>
    <row r="11" spans="1:8" x14ac:dyDescent="0.15">
      <c r="A11" s="153" t="s">
        <v>540</v>
      </c>
      <c r="B11" s="158"/>
      <c r="C11" s="159"/>
      <c r="D11" s="160">
        <v>23512</v>
      </c>
      <c r="E11" s="161"/>
      <c r="F11" s="162">
        <v>88328</v>
      </c>
      <c r="G11" s="163"/>
      <c r="H11" s="164"/>
    </row>
    <row r="12" spans="1:8" x14ac:dyDescent="0.15">
      <c r="A12" s="165"/>
      <c r="B12" s="166"/>
      <c r="C12" s="173"/>
      <c r="D12" s="168">
        <v>9823</v>
      </c>
      <c r="E12" s="169"/>
      <c r="F12" s="170">
        <v>49013</v>
      </c>
      <c r="G12" s="171"/>
      <c r="H12" s="172"/>
    </row>
    <row r="13" spans="1:8" x14ac:dyDescent="0.15">
      <c r="A13" s="153"/>
      <c r="B13" s="158"/>
      <c r="C13" s="174"/>
      <c r="D13" s="175">
        <v>41324</v>
      </c>
      <c r="E13" s="176"/>
      <c r="F13" s="177">
        <v>85135</v>
      </c>
      <c r="G13" s="178"/>
      <c r="H13" s="164"/>
    </row>
    <row r="14" spans="1:8" x14ac:dyDescent="0.15">
      <c r="A14" s="165"/>
      <c r="B14" s="166"/>
      <c r="C14" s="167"/>
      <c r="D14" s="168">
        <v>18889</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5.39</v>
      </c>
      <c r="C19" s="179">
        <f>ROUND(VALUE(SUBSTITUTE(実質収支比率等に係る経年分析!G$48,"▲","-")),2)</f>
        <v>7.56</v>
      </c>
      <c r="D19" s="179">
        <f>ROUND(VALUE(SUBSTITUTE(実質収支比率等に係る経年分析!H$48,"▲","-")),2)</f>
        <v>8.2200000000000006</v>
      </c>
      <c r="E19" s="179">
        <f>ROUND(VALUE(SUBSTITUTE(実質収支比率等に係る経年分析!I$48,"▲","-")),2)</f>
        <v>8.65</v>
      </c>
      <c r="F19" s="179">
        <f>ROUND(VALUE(SUBSTITUTE(実質収支比率等に係る経年分析!J$48,"▲","-")),2)</f>
        <v>8.91</v>
      </c>
    </row>
    <row r="20" spans="1:11" x14ac:dyDescent="0.15">
      <c r="A20" s="179" t="s">
        <v>55</v>
      </c>
      <c r="B20" s="179">
        <f>ROUND(VALUE(SUBSTITUTE(実質収支比率等に係る経年分析!F$47,"▲","-")),2)</f>
        <v>35.479999999999997</v>
      </c>
      <c r="C20" s="179">
        <f>ROUND(VALUE(SUBSTITUTE(実質収支比率等に係る経年分析!G$47,"▲","-")),2)</f>
        <v>25.27</v>
      </c>
      <c r="D20" s="179">
        <f>ROUND(VALUE(SUBSTITUTE(実質収支比率等に係る経年分析!H$47,"▲","-")),2)</f>
        <v>24.7</v>
      </c>
      <c r="E20" s="179">
        <f>ROUND(VALUE(SUBSTITUTE(実質収支比率等に係る経年分析!I$47,"▲","-")),2)</f>
        <v>21.2</v>
      </c>
      <c r="F20" s="179">
        <f>ROUND(VALUE(SUBSTITUTE(実質収支比率等に係る経年分析!J$47,"▲","-")),2)</f>
        <v>20.45</v>
      </c>
    </row>
    <row r="21" spans="1:11" x14ac:dyDescent="0.15">
      <c r="A21" s="179" t="s">
        <v>56</v>
      </c>
      <c r="B21" s="179">
        <f>IF(ISNUMBER(VALUE(SUBSTITUTE(実質収支比率等に係る経年分析!F$49,"▲","-"))),ROUND(VALUE(SUBSTITUTE(実質収支比率等に係る経年分析!F$49,"▲","-")),2),NA())</f>
        <v>-0.8</v>
      </c>
      <c r="C21" s="179">
        <f>IF(ISNUMBER(VALUE(SUBSTITUTE(実質収支比率等に係る経年分析!G$49,"▲","-"))),ROUND(VALUE(SUBSTITUTE(実質収支比率等に係る経年分析!G$49,"▲","-")),2),NA())</f>
        <v>-6.39</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-2.86</v>
      </c>
      <c r="F21" s="179">
        <f>IF(ISNUMBER(VALUE(SUBSTITUTE(実質収支比率等に係る経年分析!J$49,"▲","-"))),ROUND(VALUE(SUBSTITUTE(実質収支比率等に係る経年分析!J$49,"▲","-")),2),NA())</f>
        <v>-0.19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8.2100000000000009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444</v>
      </c>
      <c r="E42" s="181"/>
      <c r="F42" s="181"/>
      <c r="G42" s="181">
        <f>'実質公債費比率（分子）の構造'!L$52</f>
        <v>454</v>
      </c>
      <c r="H42" s="181"/>
      <c r="I42" s="181"/>
      <c r="J42" s="181">
        <f>'実質公債費比率（分子）の構造'!M$52</f>
        <v>460</v>
      </c>
      <c r="K42" s="181"/>
      <c r="L42" s="181"/>
      <c r="M42" s="181">
        <f>'実質公債費比率（分子）の構造'!N$52</f>
        <v>475</v>
      </c>
      <c r="N42" s="181"/>
      <c r="O42" s="181"/>
      <c r="P42" s="181">
        <f>'実質公債費比率（分子）の構造'!O$52</f>
        <v>483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45</v>
      </c>
      <c r="C45" s="181"/>
      <c r="D45" s="181"/>
      <c r="E45" s="181">
        <f>'実質公債費比率（分子）の構造'!L$49</f>
        <v>45</v>
      </c>
      <c r="F45" s="181"/>
      <c r="G45" s="181"/>
      <c r="H45" s="181">
        <f>'実質公債費比率（分子）の構造'!M$49</f>
        <v>44</v>
      </c>
      <c r="I45" s="181"/>
      <c r="J45" s="181"/>
      <c r="K45" s="181">
        <f>'実質公債費比率（分子）の構造'!N$49</f>
        <v>47</v>
      </c>
      <c r="L45" s="181"/>
      <c r="M45" s="181"/>
      <c r="N45" s="181">
        <f>'実質公債費比率（分子）の構造'!O$49</f>
        <v>54</v>
      </c>
      <c r="O45" s="181"/>
      <c r="P45" s="181"/>
    </row>
    <row r="46" spans="1:16" x14ac:dyDescent="0.15">
      <c r="A46" s="181" t="s">
        <v>67</v>
      </c>
      <c r="B46" s="181">
        <f>'実質公債費比率（分子）の構造'!K$48</f>
        <v>257</v>
      </c>
      <c r="C46" s="181"/>
      <c r="D46" s="181"/>
      <c r="E46" s="181">
        <f>'実質公債費比率（分子）の構造'!L$48</f>
        <v>264</v>
      </c>
      <c r="F46" s="181"/>
      <c r="G46" s="181"/>
      <c r="H46" s="181">
        <f>'実質公債費比率（分子）の構造'!M$48</f>
        <v>272</v>
      </c>
      <c r="I46" s="181"/>
      <c r="J46" s="181"/>
      <c r="K46" s="181">
        <f>'実質公債費比率（分子）の構造'!N$48</f>
        <v>282</v>
      </c>
      <c r="L46" s="181"/>
      <c r="M46" s="181"/>
      <c r="N46" s="181">
        <f>'実質公債費比率（分子）の構造'!O$48</f>
        <v>298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366</v>
      </c>
      <c r="C49" s="181"/>
      <c r="D49" s="181"/>
      <c r="E49" s="181">
        <f>'実質公債費比率（分子）の構造'!L$45</f>
        <v>379</v>
      </c>
      <c r="F49" s="181"/>
      <c r="G49" s="181"/>
      <c r="H49" s="181">
        <f>'実質公債費比率（分子）の構造'!M$45</f>
        <v>415</v>
      </c>
      <c r="I49" s="181"/>
      <c r="J49" s="181"/>
      <c r="K49" s="181">
        <f>'実質公債費比率（分子）の構造'!N$45</f>
        <v>421</v>
      </c>
      <c r="L49" s="181"/>
      <c r="M49" s="181"/>
      <c r="N49" s="181">
        <f>'実質公債費比率（分子）の構造'!O$45</f>
        <v>409</v>
      </c>
      <c r="O49" s="181"/>
      <c r="P49" s="181"/>
    </row>
    <row r="50" spans="1:16" x14ac:dyDescent="0.15">
      <c r="A50" s="181" t="s">
        <v>71</v>
      </c>
      <c r="B50" s="181" t="e">
        <f>NA()</f>
        <v>#N/A</v>
      </c>
      <c r="C50" s="181">
        <f>IF(ISNUMBER('実質公債費比率（分子）の構造'!K$53),'実質公債費比率（分子）の構造'!K$53,NA())</f>
        <v>224</v>
      </c>
      <c r="D50" s="181" t="e">
        <f>NA()</f>
        <v>#N/A</v>
      </c>
      <c r="E50" s="181" t="e">
        <f>NA()</f>
        <v>#N/A</v>
      </c>
      <c r="F50" s="181">
        <f>IF(ISNUMBER('実質公債費比率（分子）の構造'!L$53),'実質公債費比率（分子）の構造'!L$53,NA())</f>
        <v>234</v>
      </c>
      <c r="G50" s="181" t="e">
        <f>NA()</f>
        <v>#N/A</v>
      </c>
      <c r="H50" s="181" t="e">
        <f>NA()</f>
        <v>#N/A</v>
      </c>
      <c r="I50" s="181">
        <f>IF(ISNUMBER('実質公債費比率（分子）の構造'!M$53),'実質公債費比率（分子）の構造'!M$53,NA())</f>
        <v>271</v>
      </c>
      <c r="J50" s="181" t="e">
        <f>NA()</f>
        <v>#N/A</v>
      </c>
      <c r="K50" s="181" t="e">
        <f>NA()</f>
        <v>#N/A</v>
      </c>
      <c r="L50" s="181">
        <f>IF(ISNUMBER('実質公債費比率（分子）の構造'!N$53),'実質公債費比率（分子）の構造'!N$53,NA())</f>
        <v>275</v>
      </c>
      <c r="M50" s="181" t="e">
        <f>NA()</f>
        <v>#N/A</v>
      </c>
      <c r="N50" s="181" t="e">
        <f>NA()</f>
        <v>#N/A</v>
      </c>
      <c r="O50" s="181">
        <f>IF(ISNUMBER('実質公債費比率（分子）の構造'!O$53),'実質公債費比率（分子）の構造'!O$53,NA())</f>
        <v>278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5124</v>
      </c>
      <c r="E56" s="180"/>
      <c r="F56" s="180"/>
      <c r="G56" s="180">
        <f>'将来負担比率（分子）の構造'!J$52</f>
        <v>5890</v>
      </c>
      <c r="H56" s="180"/>
      <c r="I56" s="180"/>
      <c r="J56" s="180">
        <f>'将来負担比率（分子）の構造'!K$52</f>
        <v>5840</v>
      </c>
      <c r="K56" s="180"/>
      <c r="L56" s="180"/>
      <c r="M56" s="180">
        <f>'将来負担比率（分子）の構造'!L$52</f>
        <v>5867</v>
      </c>
      <c r="N56" s="180"/>
      <c r="O56" s="180"/>
      <c r="P56" s="180">
        <f>'将来負担比率（分子）の構造'!M$52</f>
        <v>5902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2596</v>
      </c>
      <c r="E58" s="180"/>
      <c r="F58" s="180"/>
      <c r="G58" s="180">
        <f>'将来負担比率（分子）の構造'!J$50</f>
        <v>2423</v>
      </c>
      <c r="H58" s="180"/>
      <c r="I58" s="180"/>
      <c r="J58" s="180">
        <f>'将来負担比率（分子）の構造'!K$50</f>
        <v>2450</v>
      </c>
      <c r="K58" s="180"/>
      <c r="L58" s="180"/>
      <c r="M58" s="180">
        <f>'将来負担比率（分子）の構造'!L$50</f>
        <v>2517</v>
      </c>
      <c r="N58" s="180"/>
      <c r="O58" s="180"/>
      <c r="P58" s="180">
        <f>'将来負担比率（分子）の構造'!M$50</f>
        <v>2645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1130</v>
      </c>
      <c r="C62" s="180"/>
      <c r="D62" s="180"/>
      <c r="E62" s="180">
        <f>'将来負担比率（分子）の構造'!J$45</f>
        <v>1079</v>
      </c>
      <c r="F62" s="180"/>
      <c r="G62" s="180"/>
      <c r="H62" s="180">
        <f>'将来負担比率（分子）の構造'!K$45</f>
        <v>1074</v>
      </c>
      <c r="I62" s="180"/>
      <c r="J62" s="180"/>
      <c r="K62" s="180">
        <f>'将来負担比率（分子）の構造'!L$45</f>
        <v>1023</v>
      </c>
      <c r="L62" s="180"/>
      <c r="M62" s="180"/>
      <c r="N62" s="180">
        <f>'将来負担比率（分子）の構造'!M$45</f>
        <v>958</v>
      </c>
      <c r="O62" s="180"/>
      <c r="P62" s="180"/>
    </row>
    <row r="63" spans="1:16" x14ac:dyDescent="0.15">
      <c r="A63" s="180" t="s">
        <v>34</v>
      </c>
      <c r="B63" s="180">
        <f>'将来負担比率（分子）の構造'!I$44</f>
        <v>351</v>
      </c>
      <c r="C63" s="180"/>
      <c r="D63" s="180"/>
      <c r="E63" s="180">
        <f>'将来負担比率（分子）の構造'!J$44</f>
        <v>347</v>
      </c>
      <c r="F63" s="180"/>
      <c r="G63" s="180"/>
      <c r="H63" s="180">
        <f>'将来負担比率（分子）の構造'!K$44</f>
        <v>381</v>
      </c>
      <c r="I63" s="180"/>
      <c r="J63" s="180"/>
      <c r="K63" s="180">
        <f>'将来負担比率（分子）の構造'!L$44</f>
        <v>392</v>
      </c>
      <c r="L63" s="180"/>
      <c r="M63" s="180"/>
      <c r="N63" s="180">
        <f>'将来負担比率（分子）の構造'!M$44</f>
        <v>383</v>
      </c>
      <c r="O63" s="180"/>
      <c r="P63" s="180"/>
    </row>
    <row r="64" spans="1:16" x14ac:dyDescent="0.15">
      <c r="A64" s="180" t="s">
        <v>33</v>
      </c>
      <c r="B64" s="180">
        <f>'将来負担比率（分子）の構造'!I$43</f>
        <v>3807</v>
      </c>
      <c r="C64" s="180"/>
      <c r="D64" s="180"/>
      <c r="E64" s="180">
        <f>'将来負担比率（分子）の構造'!J$43</f>
        <v>3749</v>
      </c>
      <c r="F64" s="180"/>
      <c r="G64" s="180"/>
      <c r="H64" s="180">
        <f>'将来負担比率（分子）の構造'!K$43</f>
        <v>3751</v>
      </c>
      <c r="I64" s="180"/>
      <c r="J64" s="180"/>
      <c r="K64" s="180">
        <f>'将来負担比率（分子）の構造'!L$43</f>
        <v>3624</v>
      </c>
      <c r="L64" s="180"/>
      <c r="M64" s="180"/>
      <c r="N64" s="180">
        <f>'将来負担比率（分子）の構造'!M$43</f>
        <v>3582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4782</v>
      </c>
      <c r="C66" s="180"/>
      <c r="D66" s="180"/>
      <c r="E66" s="180">
        <f>'将来負担比率（分子）の構造'!J$41</f>
        <v>5054</v>
      </c>
      <c r="F66" s="180"/>
      <c r="G66" s="180"/>
      <c r="H66" s="180">
        <f>'将来負担比率（分子）の構造'!K$41</f>
        <v>4901</v>
      </c>
      <c r="I66" s="180"/>
      <c r="J66" s="180"/>
      <c r="K66" s="180">
        <f>'将来負担比率（分子）の構造'!L$41</f>
        <v>4851</v>
      </c>
      <c r="L66" s="180"/>
      <c r="M66" s="180"/>
      <c r="N66" s="180">
        <f>'将来負担比率（分子）の構造'!M$41</f>
        <v>4781</v>
      </c>
      <c r="O66" s="180"/>
      <c r="P66" s="180"/>
    </row>
    <row r="67" spans="1:16" x14ac:dyDescent="0.15">
      <c r="A67" s="180" t="s">
        <v>75</v>
      </c>
      <c r="B67" s="180" t="e">
        <f>NA()</f>
        <v>#N/A</v>
      </c>
      <c r="C67" s="180">
        <f>IF(ISNUMBER('将来負担比率（分子）の構造'!I$53), IF('将来負担比率（分子）の構造'!I$53 &lt; 0, 0, '将来負担比率（分子）の構造'!I$53), NA())</f>
        <v>2350</v>
      </c>
      <c r="D67" s="180" t="e">
        <f>NA()</f>
        <v>#N/A</v>
      </c>
      <c r="E67" s="180" t="e">
        <f>NA()</f>
        <v>#N/A</v>
      </c>
      <c r="F67" s="180">
        <f>IF(ISNUMBER('将来負担比率（分子）の構造'!J$53), IF('将来負担比率（分子）の構造'!J$53 &lt; 0, 0, '将来負担比率（分子）の構造'!J$53), NA())</f>
        <v>1916</v>
      </c>
      <c r="G67" s="180" t="e">
        <f>NA()</f>
        <v>#N/A</v>
      </c>
      <c r="H67" s="180" t="e">
        <f>NA()</f>
        <v>#N/A</v>
      </c>
      <c r="I67" s="180">
        <f>IF(ISNUMBER('将来負担比率（分子）の構造'!K$53), IF('将来負担比率（分子）の構造'!K$53 &lt; 0, 0, '将来負担比率（分子）の構造'!K$53), NA())</f>
        <v>1818</v>
      </c>
      <c r="J67" s="180" t="e">
        <f>NA()</f>
        <v>#N/A</v>
      </c>
      <c r="K67" s="180" t="e">
        <f>NA()</f>
        <v>#N/A</v>
      </c>
      <c r="L67" s="180">
        <f>IF(ISNUMBER('将来負担比率（分子）の構造'!L$53), IF('将来負担比率（分子）の構造'!L$53 &lt; 0, 0, '将来負担比率（分子）の構造'!L$53), NA())</f>
        <v>1506</v>
      </c>
      <c r="M67" s="180" t="e">
        <f>NA()</f>
        <v>#N/A</v>
      </c>
      <c r="N67" s="180" t="e">
        <f>NA()</f>
        <v>#N/A</v>
      </c>
      <c r="O67" s="180">
        <f>IF(ISNUMBER('将来負担比率（分子）の構造'!M$53), IF('将来負担比率（分子）の構造'!M$53 &lt; 0, 0, '将来負担比率（分子）の構造'!M$53), NA())</f>
        <v>1158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870</v>
      </c>
      <c r="C72" s="184">
        <f>基金残高に係る経年分析!G55</f>
        <v>751</v>
      </c>
      <c r="D72" s="184">
        <f>基金残高に係る経年分析!H55</f>
        <v>732</v>
      </c>
    </row>
    <row r="73" spans="1:16" x14ac:dyDescent="0.15">
      <c r="A73" s="183" t="s">
        <v>78</v>
      </c>
      <c r="B73" s="184">
        <f>基金残高に係る経年分析!F56</f>
        <v>102</v>
      </c>
      <c r="C73" s="184">
        <f>基金残高に係る経年分析!G56</f>
        <v>102</v>
      </c>
      <c r="D73" s="184">
        <f>基金残高に係る経年分析!H56</f>
        <v>102</v>
      </c>
    </row>
    <row r="74" spans="1:16" x14ac:dyDescent="0.15">
      <c r="A74" s="183" t="s">
        <v>79</v>
      </c>
      <c r="B74" s="184">
        <f>基金残高に係る経年分析!F57</f>
        <v>996</v>
      </c>
      <c r="C74" s="184">
        <f>基金残高に係る経年分析!G57</f>
        <v>1183</v>
      </c>
      <c r="D74" s="184">
        <f>基金残高に係る経年分析!H57</f>
        <v>1388</v>
      </c>
    </row>
  </sheetData>
  <sheetProtection algorithmName="SHA-512" hashValue="0zE1rH6/G7Wuz6axWeaIVyyxYGWsjsr08hQcUeLuIm3qBUa6X2s0WGNMvD6cdzatYRKm7ViZKD/rpvao7fimng==" saltValue="e8T9zMSmjYpbmmVmMftr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1657048</v>
      </c>
      <c r="S5" s="631"/>
      <c r="T5" s="631"/>
      <c r="U5" s="631"/>
      <c r="V5" s="631"/>
      <c r="W5" s="631"/>
      <c r="X5" s="631"/>
      <c r="Y5" s="632"/>
      <c r="Z5" s="633">
        <v>27</v>
      </c>
      <c r="AA5" s="633"/>
      <c r="AB5" s="633"/>
      <c r="AC5" s="633"/>
      <c r="AD5" s="634">
        <v>1657048</v>
      </c>
      <c r="AE5" s="634"/>
      <c r="AF5" s="634"/>
      <c r="AG5" s="634"/>
      <c r="AH5" s="634"/>
      <c r="AI5" s="634"/>
      <c r="AJ5" s="634"/>
      <c r="AK5" s="634"/>
      <c r="AL5" s="635">
        <v>48.1</v>
      </c>
      <c r="AM5" s="636"/>
      <c r="AN5" s="636"/>
      <c r="AO5" s="637"/>
      <c r="AP5" s="627" t="s">
        <v>223</v>
      </c>
      <c r="AQ5" s="628"/>
      <c r="AR5" s="628"/>
      <c r="AS5" s="628"/>
      <c r="AT5" s="628"/>
      <c r="AU5" s="628"/>
      <c r="AV5" s="628"/>
      <c r="AW5" s="628"/>
      <c r="AX5" s="628"/>
      <c r="AY5" s="628"/>
      <c r="AZ5" s="628"/>
      <c r="BA5" s="628"/>
      <c r="BB5" s="628"/>
      <c r="BC5" s="628"/>
      <c r="BD5" s="628"/>
      <c r="BE5" s="628"/>
      <c r="BF5" s="629"/>
      <c r="BG5" s="641">
        <v>1655248</v>
      </c>
      <c r="BH5" s="642"/>
      <c r="BI5" s="642"/>
      <c r="BJ5" s="642"/>
      <c r="BK5" s="642"/>
      <c r="BL5" s="642"/>
      <c r="BM5" s="642"/>
      <c r="BN5" s="643"/>
      <c r="BO5" s="644">
        <v>99.9</v>
      </c>
      <c r="BP5" s="644"/>
      <c r="BQ5" s="644"/>
      <c r="BR5" s="644"/>
      <c r="BS5" s="645" t="s">
        <v>129</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77931</v>
      </c>
      <c r="S6" s="642"/>
      <c r="T6" s="642"/>
      <c r="U6" s="642"/>
      <c r="V6" s="642"/>
      <c r="W6" s="642"/>
      <c r="X6" s="642"/>
      <c r="Y6" s="643"/>
      <c r="Z6" s="644">
        <v>1.3</v>
      </c>
      <c r="AA6" s="644"/>
      <c r="AB6" s="644"/>
      <c r="AC6" s="644"/>
      <c r="AD6" s="645">
        <v>77931</v>
      </c>
      <c r="AE6" s="645"/>
      <c r="AF6" s="645"/>
      <c r="AG6" s="645"/>
      <c r="AH6" s="645"/>
      <c r="AI6" s="645"/>
      <c r="AJ6" s="645"/>
      <c r="AK6" s="645"/>
      <c r="AL6" s="646">
        <v>2.2999999999999998</v>
      </c>
      <c r="AM6" s="647"/>
      <c r="AN6" s="647"/>
      <c r="AO6" s="648"/>
      <c r="AP6" s="638" t="s">
        <v>228</v>
      </c>
      <c r="AQ6" s="639"/>
      <c r="AR6" s="639"/>
      <c r="AS6" s="639"/>
      <c r="AT6" s="639"/>
      <c r="AU6" s="639"/>
      <c r="AV6" s="639"/>
      <c r="AW6" s="639"/>
      <c r="AX6" s="639"/>
      <c r="AY6" s="639"/>
      <c r="AZ6" s="639"/>
      <c r="BA6" s="639"/>
      <c r="BB6" s="639"/>
      <c r="BC6" s="639"/>
      <c r="BD6" s="639"/>
      <c r="BE6" s="639"/>
      <c r="BF6" s="640"/>
      <c r="BG6" s="641">
        <v>1655248</v>
      </c>
      <c r="BH6" s="642"/>
      <c r="BI6" s="642"/>
      <c r="BJ6" s="642"/>
      <c r="BK6" s="642"/>
      <c r="BL6" s="642"/>
      <c r="BM6" s="642"/>
      <c r="BN6" s="643"/>
      <c r="BO6" s="644">
        <v>99.9</v>
      </c>
      <c r="BP6" s="644"/>
      <c r="BQ6" s="644"/>
      <c r="BR6" s="644"/>
      <c r="BS6" s="645" t="s">
        <v>129</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96218</v>
      </c>
      <c r="CS6" s="642"/>
      <c r="CT6" s="642"/>
      <c r="CU6" s="642"/>
      <c r="CV6" s="642"/>
      <c r="CW6" s="642"/>
      <c r="CX6" s="642"/>
      <c r="CY6" s="643"/>
      <c r="CZ6" s="635">
        <v>1.7</v>
      </c>
      <c r="DA6" s="636"/>
      <c r="DB6" s="636"/>
      <c r="DC6" s="655"/>
      <c r="DD6" s="650" t="s">
        <v>129</v>
      </c>
      <c r="DE6" s="642"/>
      <c r="DF6" s="642"/>
      <c r="DG6" s="642"/>
      <c r="DH6" s="642"/>
      <c r="DI6" s="642"/>
      <c r="DJ6" s="642"/>
      <c r="DK6" s="642"/>
      <c r="DL6" s="642"/>
      <c r="DM6" s="642"/>
      <c r="DN6" s="642"/>
      <c r="DO6" s="642"/>
      <c r="DP6" s="643"/>
      <c r="DQ6" s="650">
        <v>96218</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2126</v>
      </c>
      <c r="S7" s="642"/>
      <c r="T7" s="642"/>
      <c r="U7" s="642"/>
      <c r="V7" s="642"/>
      <c r="W7" s="642"/>
      <c r="X7" s="642"/>
      <c r="Y7" s="643"/>
      <c r="Z7" s="644">
        <v>0</v>
      </c>
      <c r="AA7" s="644"/>
      <c r="AB7" s="644"/>
      <c r="AC7" s="644"/>
      <c r="AD7" s="645">
        <v>2126</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674649</v>
      </c>
      <c r="BH7" s="642"/>
      <c r="BI7" s="642"/>
      <c r="BJ7" s="642"/>
      <c r="BK7" s="642"/>
      <c r="BL7" s="642"/>
      <c r="BM7" s="642"/>
      <c r="BN7" s="643"/>
      <c r="BO7" s="644">
        <v>40.700000000000003</v>
      </c>
      <c r="BP7" s="644"/>
      <c r="BQ7" s="644"/>
      <c r="BR7" s="644"/>
      <c r="BS7" s="645" t="s">
        <v>232</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1626002</v>
      </c>
      <c r="CS7" s="642"/>
      <c r="CT7" s="642"/>
      <c r="CU7" s="642"/>
      <c r="CV7" s="642"/>
      <c r="CW7" s="642"/>
      <c r="CX7" s="642"/>
      <c r="CY7" s="643"/>
      <c r="CZ7" s="644">
        <v>28.2</v>
      </c>
      <c r="DA7" s="644"/>
      <c r="DB7" s="644"/>
      <c r="DC7" s="644"/>
      <c r="DD7" s="650">
        <v>6930</v>
      </c>
      <c r="DE7" s="642"/>
      <c r="DF7" s="642"/>
      <c r="DG7" s="642"/>
      <c r="DH7" s="642"/>
      <c r="DI7" s="642"/>
      <c r="DJ7" s="642"/>
      <c r="DK7" s="642"/>
      <c r="DL7" s="642"/>
      <c r="DM7" s="642"/>
      <c r="DN7" s="642"/>
      <c r="DO7" s="642"/>
      <c r="DP7" s="643"/>
      <c r="DQ7" s="650">
        <v>1254423</v>
      </c>
      <c r="DR7" s="642"/>
      <c r="DS7" s="642"/>
      <c r="DT7" s="642"/>
      <c r="DU7" s="642"/>
      <c r="DV7" s="642"/>
      <c r="DW7" s="642"/>
      <c r="DX7" s="642"/>
      <c r="DY7" s="642"/>
      <c r="DZ7" s="642"/>
      <c r="EA7" s="642"/>
      <c r="EB7" s="642"/>
      <c r="EC7" s="651"/>
    </row>
    <row r="8" spans="2:143" ht="11.25" customHeight="1" x14ac:dyDescent="0.15">
      <c r="B8" s="638" t="s">
        <v>234</v>
      </c>
      <c r="C8" s="639"/>
      <c r="D8" s="639"/>
      <c r="E8" s="639"/>
      <c r="F8" s="639"/>
      <c r="G8" s="639"/>
      <c r="H8" s="639"/>
      <c r="I8" s="639"/>
      <c r="J8" s="639"/>
      <c r="K8" s="639"/>
      <c r="L8" s="639"/>
      <c r="M8" s="639"/>
      <c r="N8" s="639"/>
      <c r="O8" s="639"/>
      <c r="P8" s="639"/>
      <c r="Q8" s="640"/>
      <c r="R8" s="641">
        <v>6981</v>
      </c>
      <c r="S8" s="642"/>
      <c r="T8" s="642"/>
      <c r="U8" s="642"/>
      <c r="V8" s="642"/>
      <c r="W8" s="642"/>
      <c r="X8" s="642"/>
      <c r="Y8" s="643"/>
      <c r="Z8" s="644">
        <v>0.1</v>
      </c>
      <c r="AA8" s="644"/>
      <c r="AB8" s="644"/>
      <c r="AC8" s="644"/>
      <c r="AD8" s="645">
        <v>6981</v>
      </c>
      <c r="AE8" s="645"/>
      <c r="AF8" s="645"/>
      <c r="AG8" s="645"/>
      <c r="AH8" s="645"/>
      <c r="AI8" s="645"/>
      <c r="AJ8" s="645"/>
      <c r="AK8" s="645"/>
      <c r="AL8" s="646">
        <v>0.2</v>
      </c>
      <c r="AM8" s="647"/>
      <c r="AN8" s="647"/>
      <c r="AO8" s="648"/>
      <c r="AP8" s="638" t="s">
        <v>235</v>
      </c>
      <c r="AQ8" s="639"/>
      <c r="AR8" s="639"/>
      <c r="AS8" s="639"/>
      <c r="AT8" s="639"/>
      <c r="AU8" s="639"/>
      <c r="AV8" s="639"/>
      <c r="AW8" s="639"/>
      <c r="AX8" s="639"/>
      <c r="AY8" s="639"/>
      <c r="AZ8" s="639"/>
      <c r="BA8" s="639"/>
      <c r="BB8" s="639"/>
      <c r="BC8" s="639"/>
      <c r="BD8" s="639"/>
      <c r="BE8" s="639"/>
      <c r="BF8" s="640"/>
      <c r="BG8" s="641">
        <v>27024</v>
      </c>
      <c r="BH8" s="642"/>
      <c r="BI8" s="642"/>
      <c r="BJ8" s="642"/>
      <c r="BK8" s="642"/>
      <c r="BL8" s="642"/>
      <c r="BM8" s="642"/>
      <c r="BN8" s="643"/>
      <c r="BO8" s="644">
        <v>1.6</v>
      </c>
      <c r="BP8" s="644"/>
      <c r="BQ8" s="644"/>
      <c r="BR8" s="644"/>
      <c r="BS8" s="650" t="s">
        <v>129</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1536627</v>
      </c>
      <c r="CS8" s="642"/>
      <c r="CT8" s="642"/>
      <c r="CU8" s="642"/>
      <c r="CV8" s="642"/>
      <c r="CW8" s="642"/>
      <c r="CX8" s="642"/>
      <c r="CY8" s="643"/>
      <c r="CZ8" s="644">
        <v>26.6</v>
      </c>
      <c r="DA8" s="644"/>
      <c r="DB8" s="644"/>
      <c r="DC8" s="644"/>
      <c r="DD8" s="650">
        <v>878</v>
      </c>
      <c r="DE8" s="642"/>
      <c r="DF8" s="642"/>
      <c r="DG8" s="642"/>
      <c r="DH8" s="642"/>
      <c r="DI8" s="642"/>
      <c r="DJ8" s="642"/>
      <c r="DK8" s="642"/>
      <c r="DL8" s="642"/>
      <c r="DM8" s="642"/>
      <c r="DN8" s="642"/>
      <c r="DO8" s="642"/>
      <c r="DP8" s="643"/>
      <c r="DQ8" s="650">
        <v>978457</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6426</v>
      </c>
      <c r="S9" s="642"/>
      <c r="T9" s="642"/>
      <c r="U9" s="642"/>
      <c r="V9" s="642"/>
      <c r="W9" s="642"/>
      <c r="X9" s="642"/>
      <c r="Y9" s="643"/>
      <c r="Z9" s="644">
        <v>0.1</v>
      </c>
      <c r="AA9" s="644"/>
      <c r="AB9" s="644"/>
      <c r="AC9" s="644"/>
      <c r="AD9" s="645">
        <v>6426</v>
      </c>
      <c r="AE9" s="645"/>
      <c r="AF9" s="645"/>
      <c r="AG9" s="645"/>
      <c r="AH9" s="645"/>
      <c r="AI9" s="645"/>
      <c r="AJ9" s="645"/>
      <c r="AK9" s="645"/>
      <c r="AL9" s="646">
        <v>0.2</v>
      </c>
      <c r="AM9" s="647"/>
      <c r="AN9" s="647"/>
      <c r="AO9" s="648"/>
      <c r="AP9" s="638" t="s">
        <v>238</v>
      </c>
      <c r="AQ9" s="639"/>
      <c r="AR9" s="639"/>
      <c r="AS9" s="639"/>
      <c r="AT9" s="639"/>
      <c r="AU9" s="639"/>
      <c r="AV9" s="639"/>
      <c r="AW9" s="639"/>
      <c r="AX9" s="639"/>
      <c r="AY9" s="639"/>
      <c r="AZ9" s="639"/>
      <c r="BA9" s="639"/>
      <c r="BB9" s="639"/>
      <c r="BC9" s="639"/>
      <c r="BD9" s="639"/>
      <c r="BE9" s="639"/>
      <c r="BF9" s="640"/>
      <c r="BG9" s="641">
        <v>598495</v>
      </c>
      <c r="BH9" s="642"/>
      <c r="BI9" s="642"/>
      <c r="BJ9" s="642"/>
      <c r="BK9" s="642"/>
      <c r="BL9" s="642"/>
      <c r="BM9" s="642"/>
      <c r="BN9" s="643"/>
      <c r="BO9" s="644">
        <v>36.1</v>
      </c>
      <c r="BP9" s="644"/>
      <c r="BQ9" s="644"/>
      <c r="BR9" s="644"/>
      <c r="BS9" s="650" t="s">
        <v>137</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437534</v>
      </c>
      <c r="CS9" s="642"/>
      <c r="CT9" s="642"/>
      <c r="CU9" s="642"/>
      <c r="CV9" s="642"/>
      <c r="CW9" s="642"/>
      <c r="CX9" s="642"/>
      <c r="CY9" s="643"/>
      <c r="CZ9" s="644">
        <v>7.6</v>
      </c>
      <c r="DA9" s="644"/>
      <c r="DB9" s="644"/>
      <c r="DC9" s="644"/>
      <c r="DD9" s="650">
        <v>6612</v>
      </c>
      <c r="DE9" s="642"/>
      <c r="DF9" s="642"/>
      <c r="DG9" s="642"/>
      <c r="DH9" s="642"/>
      <c r="DI9" s="642"/>
      <c r="DJ9" s="642"/>
      <c r="DK9" s="642"/>
      <c r="DL9" s="642"/>
      <c r="DM9" s="642"/>
      <c r="DN9" s="642"/>
      <c r="DO9" s="642"/>
      <c r="DP9" s="643"/>
      <c r="DQ9" s="650">
        <v>410011</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28545</v>
      </c>
      <c r="BH10" s="642"/>
      <c r="BI10" s="642"/>
      <c r="BJ10" s="642"/>
      <c r="BK10" s="642"/>
      <c r="BL10" s="642"/>
      <c r="BM10" s="642"/>
      <c r="BN10" s="643"/>
      <c r="BO10" s="644">
        <v>1.7</v>
      </c>
      <c r="BP10" s="644"/>
      <c r="BQ10" s="644"/>
      <c r="BR10" s="644"/>
      <c r="BS10" s="650" t="s">
        <v>232</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t="s">
        <v>137</v>
      </c>
      <c r="CS10" s="642"/>
      <c r="CT10" s="642"/>
      <c r="CU10" s="642"/>
      <c r="CV10" s="642"/>
      <c r="CW10" s="642"/>
      <c r="CX10" s="642"/>
      <c r="CY10" s="643"/>
      <c r="CZ10" s="644" t="s">
        <v>232</v>
      </c>
      <c r="DA10" s="644"/>
      <c r="DB10" s="644"/>
      <c r="DC10" s="644"/>
      <c r="DD10" s="650" t="s">
        <v>232</v>
      </c>
      <c r="DE10" s="642"/>
      <c r="DF10" s="642"/>
      <c r="DG10" s="642"/>
      <c r="DH10" s="642"/>
      <c r="DI10" s="642"/>
      <c r="DJ10" s="642"/>
      <c r="DK10" s="642"/>
      <c r="DL10" s="642"/>
      <c r="DM10" s="642"/>
      <c r="DN10" s="642"/>
      <c r="DO10" s="642"/>
      <c r="DP10" s="643"/>
      <c r="DQ10" s="650" t="s">
        <v>232</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20585</v>
      </c>
      <c r="BH11" s="642"/>
      <c r="BI11" s="642"/>
      <c r="BJ11" s="642"/>
      <c r="BK11" s="642"/>
      <c r="BL11" s="642"/>
      <c r="BM11" s="642"/>
      <c r="BN11" s="643"/>
      <c r="BO11" s="644">
        <v>1.2</v>
      </c>
      <c r="BP11" s="644"/>
      <c r="BQ11" s="644"/>
      <c r="BR11" s="644"/>
      <c r="BS11" s="650" t="s">
        <v>232</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151988</v>
      </c>
      <c r="CS11" s="642"/>
      <c r="CT11" s="642"/>
      <c r="CU11" s="642"/>
      <c r="CV11" s="642"/>
      <c r="CW11" s="642"/>
      <c r="CX11" s="642"/>
      <c r="CY11" s="643"/>
      <c r="CZ11" s="644">
        <v>2.6</v>
      </c>
      <c r="DA11" s="644"/>
      <c r="DB11" s="644"/>
      <c r="DC11" s="644"/>
      <c r="DD11" s="650">
        <v>27743</v>
      </c>
      <c r="DE11" s="642"/>
      <c r="DF11" s="642"/>
      <c r="DG11" s="642"/>
      <c r="DH11" s="642"/>
      <c r="DI11" s="642"/>
      <c r="DJ11" s="642"/>
      <c r="DK11" s="642"/>
      <c r="DL11" s="642"/>
      <c r="DM11" s="642"/>
      <c r="DN11" s="642"/>
      <c r="DO11" s="642"/>
      <c r="DP11" s="643"/>
      <c r="DQ11" s="650">
        <v>110979</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247801</v>
      </c>
      <c r="S12" s="642"/>
      <c r="T12" s="642"/>
      <c r="U12" s="642"/>
      <c r="V12" s="642"/>
      <c r="W12" s="642"/>
      <c r="X12" s="642"/>
      <c r="Y12" s="643"/>
      <c r="Z12" s="644">
        <v>4</v>
      </c>
      <c r="AA12" s="644"/>
      <c r="AB12" s="644"/>
      <c r="AC12" s="644"/>
      <c r="AD12" s="645">
        <v>247801</v>
      </c>
      <c r="AE12" s="645"/>
      <c r="AF12" s="645"/>
      <c r="AG12" s="645"/>
      <c r="AH12" s="645"/>
      <c r="AI12" s="645"/>
      <c r="AJ12" s="645"/>
      <c r="AK12" s="645"/>
      <c r="AL12" s="646">
        <v>7.2</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819141</v>
      </c>
      <c r="BH12" s="642"/>
      <c r="BI12" s="642"/>
      <c r="BJ12" s="642"/>
      <c r="BK12" s="642"/>
      <c r="BL12" s="642"/>
      <c r="BM12" s="642"/>
      <c r="BN12" s="643"/>
      <c r="BO12" s="644">
        <v>49.4</v>
      </c>
      <c r="BP12" s="644"/>
      <c r="BQ12" s="644"/>
      <c r="BR12" s="644"/>
      <c r="BS12" s="650" t="s">
        <v>129</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68515</v>
      </c>
      <c r="CS12" s="642"/>
      <c r="CT12" s="642"/>
      <c r="CU12" s="642"/>
      <c r="CV12" s="642"/>
      <c r="CW12" s="642"/>
      <c r="CX12" s="642"/>
      <c r="CY12" s="643"/>
      <c r="CZ12" s="644">
        <v>1.2</v>
      </c>
      <c r="DA12" s="644"/>
      <c r="DB12" s="644"/>
      <c r="DC12" s="644"/>
      <c r="DD12" s="650">
        <v>2261</v>
      </c>
      <c r="DE12" s="642"/>
      <c r="DF12" s="642"/>
      <c r="DG12" s="642"/>
      <c r="DH12" s="642"/>
      <c r="DI12" s="642"/>
      <c r="DJ12" s="642"/>
      <c r="DK12" s="642"/>
      <c r="DL12" s="642"/>
      <c r="DM12" s="642"/>
      <c r="DN12" s="642"/>
      <c r="DO12" s="642"/>
      <c r="DP12" s="643"/>
      <c r="DQ12" s="650">
        <v>67916</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232</v>
      </c>
      <c r="AA13" s="644"/>
      <c r="AB13" s="644"/>
      <c r="AC13" s="644"/>
      <c r="AD13" s="645" t="s">
        <v>232</v>
      </c>
      <c r="AE13" s="645"/>
      <c r="AF13" s="645"/>
      <c r="AG13" s="645"/>
      <c r="AH13" s="645"/>
      <c r="AI13" s="645"/>
      <c r="AJ13" s="645"/>
      <c r="AK13" s="645"/>
      <c r="AL13" s="646" t="s">
        <v>129</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819066</v>
      </c>
      <c r="BH13" s="642"/>
      <c r="BI13" s="642"/>
      <c r="BJ13" s="642"/>
      <c r="BK13" s="642"/>
      <c r="BL13" s="642"/>
      <c r="BM13" s="642"/>
      <c r="BN13" s="643"/>
      <c r="BO13" s="644">
        <v>49.4</v>
      </c>
      <c r="BP13" s="644"/>
      <c r="BQ13" s="644"/>
      <c r="BR13" s="644"/>
      <c r="BS13" s="650" t="s">
        <v>129</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608114</v>
      </c>
      <c r="CS13" s="642"/>
      <c r="CT13" s="642"/>
      <c r="CU13" s="642"/>
      <c r="CV13" s="642"/>
      <c r="CW13" s="642"/>
      <c r="CX13" s="642"/>
      <c r="CY13" s="643"/>
      <c r="CZ13" s="644">
        <v>10.5</v>
      </c>
      <c r="DA13" s="644"/>
      <c r="DB13" s="644"/>
      <c r="DC13" s="644"/>
      <c r="DD13" s="650">
        <v>145178</v>
      </c>
      <c r="DE13" s="642"/>
      <c r="DF13" s="642"/>
      <c r="DG13" s="642"/>
      <c r="DH13" s="642"/>
      <c r="DI13" s="642"/>
      <c r="DJ13" s="642"/>
      <c r="DK13" s="642"/>
      <c r="DL13" s="642"/>
      <c r="DM13" s="642"/>
      <c r="DN13" s="642"/>
      <c r="DO13" s="642"/>
      <c r="DP13" s="643"/>
      <c r="DQ13" s="650">
        <v>518038</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137</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232</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44506</v>
      </c>
      <c r="BH14" s="642"/>
      <c r="BI14" s="642"/>
      <c r="BJ14" s="642"/>
      <c r="BK14" s="642"/>
      <c r="BL14" s="642"/>
      <c r="BM14" s="642"/>
      <c r="BN14" s="643"/>
      <c r="BO14" s="644">
        <v>2.7</v>
      </c>
      <c r="BP14" s="644"/>
      <c r="BQ14" s="644"/>
      <c r="BR14" s="644"/>
      <c r="BS14" s="650" t="s">
        <v>232</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281844</v>
      </c>
      <c r="CS14" s="642"/>
      <c r="CT14" s="642"/>
      <c r="CU14" s="642"/>
      <c r="CV14" s="642"/>
      <c r="CW14" s="642"/>
      <c r="CX14" s="642"/>
      <c r="CY14" s="643"/>
      <c r="CZ14" s="644">
        <v>4.9000000000000004</v>
      </c>
      <c r="DA14" s="644"/>
      <c r="DB14" s="644"/>
      <c r="DC14" s="644"/>
      <c r="DD14" s="650">
        <v>17485</v>
      </c>
      <c r="DE14" s="642"/>
      <c r="DF14" s="642"/>
      <c r="DG14" s="642"/>
      <c r="DH14" s="642"/>
      <c r="DI14" s="642"/>
      <c r="DJ14" s="642"/>
      <c r="DK14" s="642"/>
      <c r="DL14" s="642"/>
      <c r="DM14" s="642"/>
      <c r="DN14" s="642"/>
      <c r="DO14" s="642"/>
      <c r="DP14" s="643"/>
      <c r="DQ14" s="650">
        <v>270969</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28085</v>
      </c>
      <c r="S15" s="642"/>
      <c r="T15" s="642"/>
      <c r="U15" s="642"/>
      <c r="V15" s="642"/>
      <c r="W15" s="642"/>
      <c r="X15" s="642"/>
      <c r="Y15" s="643"/>
      <c r="Z15" s="644">
        <v>0.5</v>
      </c>
      <c r="AA15" s="644"/>
      <c r="AB15" s="644"/>
      <c r="AC15" s="644"/>
      <c r="AD15" s="645">
        <v>28085</v>
      </c>
      <c r="AE15" s="645"/>
      <c r="AF15" s="645"/>
      <c r="AG15" s="645"/>
      <c r="AH15" s="645"/>
      <c r="AI15" s="645"/>
      <c r="AJ15" s="645"/>
      <c r="AK15" s="645"/>
      <c r="AL15" s="646">
        <v>0.8</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111131</v>
      </c>
      <c r="BH15" s="642"/>
      <c r="BI15" s="642"/>
      <c r="BJ15" s="642"/>
      <c r="BK15" s="642"/>
      <c r="BL15" s="642"/>
      <c r="BM15" s="642"/>
      <c r="BN15" s="643"/>
      <c r="BO15" s="644">
        <v>6.7</v>
      </c>
      <c r="BP15" s="644"/>
      <c r="BQ15" s="644"/>
      <c r="BR15" s="644"/>
      <c r="BS15" s="650" t="s">
        <v>129</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550940</v>
      </c>
      <c r="CS15" s="642"/>
      <c r="CT15" s="642"/>
      <c r="CU15" s="642"/>
      <c r="CV15" s="642"/>
      <c r="CW15" s="642"/>
      <c r="CX15" s="642"/>
      <c r="CY15" s="643"/>
      <c r="CZ15" s="644">
        <v>9.6</v>
      </c>
      <c r="DA15" s="644"/>
      <c r="DB15" s="644"/>
      <c r="DC15" s="644"/>
      <c r="DD15" s="650">
        <v>131768</v>
      </c>
      <c r="DE15" s="642"/>
      <c r="DF15" s="642"/>
      <c r="DG15" s="642"/>
      <c r="DH15" s="642"/>
      <c r="DI15" s="642"/>
      <c r="DJ15" s="642"/>
      <c r="DK15" s="642"/>
      <c r="DL15" s="642"/>
      <c r="DM15" s="642"/>
      <c r="DN15" s="642"/>
      <c r="DO15" s="642"/>
      <c r="DP15" s="643"/>
      <c r="DQ15" s="650">
        <v>369749</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232</v>
      </c>
      <c r="AE16" s="645"/>
      <c r="AF16" s="645"/>
      <c r="AG16" s="645"/>
      <c r="AH16" s="645"/>
      <c r="AI16" s="645"/>
      <c r="AJ16" s="645"/>
      <c r="AK16" s="645"/>
      <c r="AL16" s="646" t="s">
        <v>129</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v>5821</v>
      </c>
      <c r="BH16" s="642"/>
      <c r="BI16" s="642"/>
      <c r="BJ16" s="642"/>
      <c r="BK16" s="642"/>
      <c r="BL16" s="642"/>
      <c r="BM16" s="642"/>
      <c r="BN16" s="643"/>
      <c r="BO16" s="644">
        <v>0.4</v>
      </c>
      <c r="BP16" s="644"/>
      <c r="BQ16" s="644"/>
      <c r="BR16" s="644"/>
      <c r="BS16" s="650" t="s">
        <v>129</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195</v>
      </c>
      <c r="CS16" s="642"/>
      <c r="CT16" s="642"/>
      <c r="CU16" s="642"/>
      <c r="CV16" s="642"/>
      <c r="CW16" s="642"/>
      <c r="CX16" s="642"/>
      <c r="CY16" s="643"/>
      <c r="CZ16" s="644">
        <v>0</v>
      </c>
      <c r="DA16" s="644"/>
      <c r="DB16" s="644"/>
      <c r="DC16" s="644"/>
      <c r="DD16" s="650" t="s">
        <v>129</v>
      </c>
      <c r="DE16" s="642"/>
      <c r="DF16" s="642"/>
      <c r="DG16" s="642"/>
      <c r="DH16" s="642"/>
      <c r="DI16" s="642"/>
      <c r="DJ16" s="642"/>
      <c r="DK16" s="642"/>
      <c r="DL16" s="642"/>
      <c r="DM16" s="642"/>
      <c r="DN16" s="642"/>
      <c r="DO16" s="642"/>
      <c r="DP16" s="643"/>
      <c r="DQ16" s="650">
        <v>195</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7432</v>
      </c>
      <c r="S17" s="642"/>
      <c r="T17" s="642"/>
      <c r="U17" s="642"/>
      <c r="V17" s="642"/>
      <c r="W17" s="642"/>
      <c r="X17" s="642"/>
      <c r="Y17" s="643"/>
      <c r="Z17" s="644">
        <v>0.1</v>
      </c>
      <c r="AA17" s="644"/>
      <c r="AB17" s="644"/>
      <c r="AC17" s="644"/>
      <c r="AD17" s="645">
        <v>7432</v>
      </c>
      <c r="AE17" s="645"/>
      <c r="AF17" s="645"/>
      <c r="AG17" s="645"/>
      <c r="AH17" s="645"/>
      <c r="AI17" s="645"/>
      <c r="AJ17" s="645"/>
      <c r="AK17" s="645"/>
      <c r="AL17" s="646">
        <v>0.2</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409457</v>
      </c>
      <c r="CS17" s="642"/>
      <c r="CT17" s="642"/>
      <c r="CU17" s="642"/>
      <c r="CV17" s="642"/>
      <c r="CW17" s="642"/>
      <c r="CX17" s="642"/>
      <c r="CY17" s="643"/>
      <c r="CZ17" s="644">
        <v>7.1</v>
      </c>
      <c r="DA17" s="644"/>
      <c r="DB17" s="644"/>
      <c r="DC17" s="644"/>
      <c r="DD17" s="650" t="s">
        <v>137</v>
      </c>
      <c r="DE17" s="642"/>
      <c r="DF17" s="642"/>
      <c r="DG17" s="642"/>
      <c r="DH17" s="642"/>
      <c r="DI17" s="642"/>
      <c r="DJ17" s="642"/>
      <c r="DK17" s="642"/>
      <c r="DL17" s="642"/>
      <c r="DM17" s="642"/>
      <c r="DN17" s="642"/>
      <c r="DO17" s="642"/>
      <c r="DP17" s="643"/>
      <c r="DQ17" s="650">
        <v>409457</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1421471</v>
      </c>
      <c r="S18" s="642"/>
      <c r="T18" s="642"/>
      <c r="U18" s="642"/>
      <c r="V18" s="642"/>
      <c r="W18" s="642"/>
      <c r="X18" s="642"/>
      <c r="Y18" s="643"/>
      <c r="Z18" s="644">
        <v>23.2</v>
      </c>
      <c r="AA18" s="644"/>
      <c r="AB18" s="644"/>
      <c r="AC18" s="644"/>
      <c r="AD18" s="645">
        <v>1347586</v>
      </c>
      <c r="AE18" s="645"/>
      <c r="AF18" s="645"/>
      <c r="AG18" s="645"/>
      <c r="AH18" s="645"/>
      <c r="AI18" s="645"/>
      <c r="AJ18" s="645"/>
      <c r="AK18" s="645"/>
      <c r="AL18" s="646">
        <v>39.1</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232</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1347586</v>
      </c>
      <c r="S19" s="642"/>
      <c r="T19" s="642"/>
      <c r="U19" s="642"/>
      <c r="V19" s="642"/>
      <c r="W19" s="642"/>
      <c r="X19" s="642"/>
      <c r="Y19" s="643"/>
      <c r="Z19" s="644">
        <v>22</v>
      </c>
      <c r="AA19" s="644"/>
      <c r="AB19" s="644"/>
      <c r="AC19" s="644"/>
      <c r="AD19" s="645">
        <v>1347586</v>
      </c>
      <c r="AE19" s="645"/>
      <c r="AF19" s="645"/>
      <c r="AG19" s="645"/>
      <c r="AH19" s="645"/>
      <c r="AI19" s="645"/>
      <c r="AJ19" s="645"/>
      <c r="AK19" s="645"/>
      <c r="AL19" s="646">
        <v>39.1</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1800</v>
      </c>
      <c r="BH19" s="642"/>
      <c r="BI19" s="642"/>
      <c r="BJ19" s="642"/>
      <c r="BK19" s="642"/>
      <c r="BL19" s="642"/>
      <c r="BM19" s="642"/>
      <c r="BN19" s="643"/>
      <c r="BO19" s="644">
        <v>0.1</v>
      </c>
      <c r="BP19" s="644"/>
      <c r="BQ19" s="644"/>
      <c r="BR19" s="644"/>
      <c r="BS19" s="650" t="s">
        <v>232</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73885</v>
      </c>
      <c r="S20" s="642"/>
      <c r="T20" s="642"/>
      <c r="U20" s="642"/>
      <c r="V20" s="642"/>
      <c r="W20" s="642"/>
      <c r="X20" s="642"/>
      <c r="Y20" s="643"/>
      <c r="Z20" s="644">
        <v>1.2</v>
      </c>
      <c r="AA20" s="644"/>
      <c r="AB20" s="644"/>
      <c r="AC20" s="644"/>
      <c r="AD20" s="645" t="s">
        <v>129</v>
      </c>
      <c r="AE20" s="645"/>
      <c r="AF20" s="645"/>
      <c r="AG20" s="645"/>
      <c r="AH20" s="645"/>
      <c r="AI20" s="645"/>
      <c r="AJ20" s="645"/>
      <c r="AK20" s="645"/>
      <c r="AL20" s="646" t="s">
        <v>137</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1800</v>
      </c>
      <c r="BH20" s="642"/>
      <c r="BI20" s="642"/>
      <c r="BJ20" s="642"/>
      <c r="BK20" s="642"/>
      <c r="BL20" s="642"/>
      <c r="BM20" s="642"/>
      <c r="BN20" s="643"/>
      <c r="BO20" s="644">
        <v>0.1</v>
      </c>
      <c r="BP20" s="644"/>
      <c r="BQ20" s="644"/>
      <c r="BR20" s="644"/>
      <c r="BS20" s="650" t="s">
        <v>137</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5767434</v>
      </c>
      <c r="CS20" s="642"/>
      <c r="CT20" s="642"/>
      <c r="CU20" s="642"/>
      <c r="CV20" s="642"/>
      <c r="CW20" s="642"/>
      <c r="CX20" s="642"/>
      <c r="CY20" s="643"/>
      <c r="CZ20" s="644">
        <v>100</v>
      </c>
      <c r="DA20" s="644"/>
      <c r="DB20" s="644"/>
      <c r="DC20" s="644"/>
      <c r="DD20" s="650">
        <v>338855</v>
      </c>
      <c r="DE20" s="642"/>
      <c r="DF20" s="642"/>
      <c r="DG20" s="642"/>
      <c r="DH20" s="642"/>
      <c r="DI20" s="642"/>
      <c r="DJ20" s="642"/>
      <c r="DK20" s="642"/>
      <c r="DL20" s="642"/>
      <c r="DM20" s="642"/>
      <c r="DN20" s="642"/>
      <c r="DO20" s="642"/>
      <c r="DP20" s="643"/>
      <c r="DQ20" s="650">
        <v>4486412</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232</v>
      </c>
      <c r="S21" s="642"/>
      <c r="T21" s="642"/>
      <c r="U21" s="642"/>
      <c r="V21" s="642"/>
      <c r="W21" s="642"/>
      <c r="X21" s="642"/>
      <c r="Y21" s="643"/>
      <c r="Z21" s="644" t="s">
        <v>129</v>
      </c>
      <c r="AA21" s="644"/>
      <c r="AB21" s="644"/>
      <c r="AC21" s="644"/>
      <c r="AD21" s="645" t="s">
        <v>137</v>
      </c>
      <c r="AE21" s="645"/>
      <c r="AF21" s="645"/>
      <c r="AG21" s="645"/>
      <c r="AH21" s="645"/>
      <c r="AI21" s="645"/>
      <c r="AJ21" s="645"/>
      <c r="AK21" s="645"/>
      <c r="AL21" s="646" t="s">
        <v>129</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1800</v>
      </c>
      <c r="BH21" s="642"/>
      <c r="BI21" s="642"/>
      <c r="BJ21" s="642"/>
      <c r="BK21" s="642"/>
      <c r="BL21" s="642"/>
      <c r="BM21" s="642"/>
      <c r="BN21" s="643"/>
      <c r="BO21" s="644">
        <v>0.1</v>
      </c>
      <c r="BP21" s="644"/>
      <c r="BQ21" s="644"/>
      <c r="BR21" s="644"/>
      <c r="BS21" s="650" t="s">
        <v>137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3455301</v>
      </c>
      <c r="S22" s="642"/>
      <c r="T22" s="642"/>
      <c r="U22" s="642"/>
      <c r="V22" s="642"/>
      <c r="W22" s="642"/>
      <c r="X22" s="642"/>
      <c r="Y22" s="643"/>
      <c r="Z22" s="644">
        <v>56.3</v>
      </c>
      <c r="AA22" s="644"/>
      <c r="AB22" s="644"/>
      <c r="AC22" s="644"/>
      <c r="AD22" s="645">
        <v>3381416</v>
      </c>
      <c r="AE22" s="645"/>
      <c r="AF22" s="645"/>
      <c r="AG22" s="645"/>
      <c r="AH22" s="645"/>
      <c r="AI22" s="645"/>
      <c r="AJ22" s="645"/>
      <c r="AK22" s="645"/>
      <c r="AL22" s="646">
        <v>98.1</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2512</v>
      </c>
      <c r="S23" s="642"/>
      <c r="T23" s="642"/>
      <c r="U23" s="642"/>
      <c r="V23" s="642"/>
      <c r="W23" s="642"/>
      <c r="X23" s="642"/>
      <c r="Y23" s="643"/>
      <c r="Z23" s="644">
        <v>0</v>
      </c>
      <c r="AA23" s="644"/>
      <c r="AB23" s="644"/>
      <c r="AC23" s="644"/>
      <c r="AD23" s="645">
        <v>2512</v>
      </c>
      <c r="AE23" s="645"/>
      <c r="AF23" s="645"/>
      <c r="AG23" s="645"/>
      <c r="AH23" s="645"/>
      <c r="AI23" s="645"/>
      <c r="AJ23" s="645"/>
      <c r="AK23" s="645"/>
      <c r="AL23" s="646">
        <v>0.1</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1424</v>
      </c>
      <c r="S24" s="642"/>
      <c r="T24" s="642"/>
      <c r="U24" s="642"/>
      <c r="V24" s="642"/>
      <c r="W24" s="642"/>
      <c r="X24" s="642"/>
      <c r="Y24" s="643"/>
      <c r="Z24" s="644">
        <v>0</v>
      </c>
      <c r="AA24" s="644"/>
      <c r="AB24" s="644"/>
      <c r="AC24" s="644"/>
      <c r="AD24" s="645" t="s">
        <v>137</v>
      </c>
      <c r="AE24" s="645"/>
      <c r="AF24" s="645"/>
      <c r="AG24" s="645"/>
      <c r="AH24" s="645"/>
      <c r="AI24" s="645"/>
      <c r="AJ24" s="645"/>
      <c r="AK24" s="645"/>
      <c r="AL24" s="646" t="s">
        <v>232</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232</v>
      </c>
      <c r="BP24" s="644"/>
      <c r="BQ24" s="644"/>
      <c r="BR24" s="644"/>
      <c r="BS24" s="650" t="s">
        <v>129</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2081894</v>
      </c>
      <c r="CS24" s="631"/>
      <c r="CT24" s="631"/>
      <c r="CU24" s="631"/>
      <c r="CV24" s="631"/>
      <c r="CW24" s="631"/>
      <c r="CX24" s="631"/>
      <c r="CY24" s="632"/>
      <c r="CZ24" s="635">
        <v>36.1</v>
      </c>
      <c r="DA24" s="636"/>
      <c r="DB24" s="636"/>
      <c r="DC24" s="655"/>
      <c r="DD24" s="676">
        <v>1696840</v>
      </c>
      <c r="DE24" s="631"/>
      <c r="DF24" s="631"/>
      <c r="DG24" s="631"/>
      <c r="DH24" s="631"/>
      <c r="DI24" s="631"/>
      <c r="DJ24" s="631"/>
      <c r="DK24" s="632"/>
      <c r="DL24" s="676">
        <v>1692645</v>
      </c>
      <c r="DM24" s="631"/>
      <c r="DN24" s="631"/>
      <c r="DO24" s="631"/>
      <c r="DP24" s="631"/>
      <c r="DQ24" s="631"/>
      <c r="DR24" s="631"/>
      <c r="DS24" s="631"/>
      <c r="DT24" s="631"/>
      <c r="DU24" s="631"/>
      <c r="DV24" s="632"/>
      <c r="DW24" s="635">
        <v>46.3</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157850</v>
      </c>
      <c r="S25" s="642"/>
      <c r="T25" s="642"/>
      <c r="U25" s="642"/>
      <c r="V25" s="642"/>
      <c r="W25" s="642"/>
      <c r="X25" s="642"/>
      <c r="Y25" s="643"/>
      <c r="Z25" s="644">
        <v>2.6</v>
      </c>
      <c r="AA25" s="644"/>
      <c r="AB25" s="644"/>
      <c r="AC25" s="644"/>
      <c r="AD25" s="645">
        <v>53538</v>
      </c>
      <c r="AE25" s="645"/>
      <c r="AF25" s="645"/>
      <c r="AG25" s="645"/>
      <c r="AH25" s="645"/>
      <c r="AI25" s="645"/>
      <c r="AJ25" s="645"/>
      <c r="AK25" s="645"/>
      <c r="AL25" s="646">
        <v>1.6</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137</v>
      </c>
      <c r="BP25" s="644"/>
      <c r="BQ25" s="644"/>
      <c r="BR25" s="644"/>
      <c r="BS25" s="650" t="s">
        <v>129</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1065643</v>
      </c>
      <c r="CS25" s="677"/>
      <c r="CT25" s="677"/>
      <c r="CU25" s="677"/>
      <c r="CV25" s="677"/>
      <c r="CW25" s="677"/>
      <c r="CX25" s="677"/>
      <c r="CY25" s="678"/>
      <c r="CZ25" s="646">
        <v>18.5</v>
      </c>
      <c r="DA25" s="674"/>
      <c r="DB25" s="674"/>
      <c r="DC25" s="679"/>
      <c r="DD25" s="650">
        <v>1054825</v>
      </c>
      <c r="DE25" s="677"/>
      <c r="DF25" s="677"/>
      <c r="DG25" s="677"/>
      <c r="DH25" s="677"/>
      <c r="DI25" s="677"/>
      <c r="DJ25" s="677"/>
      <c r="DK25" s="678"/>
      <c r="DL25" s="650">
        <v>1050630</v>
      </c>
      <c r="DM25" s="677"/>
      <c r="DN25" s="677"/>
      <c r="DO25" s="677"/>
      <c r="DP25" s="677"/>
      <c r="DQ25" s="677"/>
      <c r="DR25" s="677"/>
      <c r="DS25" s="677"/>
      <c r="DT25" s="677"/>
      <c r="DU25" s="677"/>
      <c r="DV25" s="678"/>
      <c r="DW25" s="646">
        <v>28.7</v>
      </c>
      <c r="DX25" s="674"/>
      <c r="DY25" s="674"/>
      <c r="DZ25" s="674"/>
      <c r="EA25" s="674"/>
      <c r="EB25" s="674"/>
      <c r="EC25" s="675"/>
    </row>
    <row r="26" spans="2:133" ht="11.25" customHeight="1" x14ac:dyDescent="0.15">
      <c r="B26" s="638" t="s">
        <v>291</v>
      </c>
      <c r="C26" s="639"/>
      <c r="D26" s="639"/>
      <c r="E26" s="639"/>
      <c r="F26" s="639"/>
      <c r="G26" s="639"/>
      <c r="H26" s="639"/>
      <c r="I26" s="639"/>
      <c r="J26" s="639"/>
      <c r="K26" s="639"/>
      <c r="L26" s="639"/>
      <c r="M26" s="639"/>
      <c r="N26" s="639"/>
      <c r="O26" s="639"/>
      <c r="P26" s="639"/>
      <c r="Q26" s="640"/>
      <c r="R26" s="641">
        <v>7731</v>
      </c>
      <c r="S26" s="642"/>
      <c r="T26" s="642"/>
      <c r="U26" s="642"/>
      <c r="V26" s="642"/>
      <c r="W26" s="642"/>
      <c r="X26" s="642"/>
      <c r="Y26" s="643"/>
      <c r="Z26" s="644">
        <v>0.1</v>
      </c>
      <c r="AA26" s="644"/>
      <c r="AB26" s="644"/>
      <c r="AC26" s="644"/>
      <c r="AD26" s="645" t="s">
        <v>129</v>
      </c>
      <c r="AE26" s="645"/>
      <c r="AF26" s="645"/>
      <c r="AG26" s="645"/>
      <c r="AH26" s="645"/>
      <c r="AI26" s="645"/>
      <c r="AJ26" s="645"/>
      <c r="AK26" s="645"/>
      <c r="AL26" s="646" t="s">
        <v>129</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675313</v>
      </c>
      <c r="CS26" s="642"/>
      <c r="CT26" s="642"/>
      <c r="CU26" s="642"/>
      <c r="CV26" s="642"/>
      <c r="CW26" s="642"/>
      <c r="CX26" s="642"/>
      <c r="CY26" s="643"/>
      <c r="CZ26" s="646">
        <v>11.7</v>
      </c>
      <c r="DA26" s="674"/>
      <c r="DB26" s="674"/>
      <c r="DC26" s="679"/>
      <c r="DD26" s="650">
        <v>667204</v>
      </c>
      <c r="DE26" s="642"/>
      <c r="DF26" s="642"/>
      <c r="DG26" s="642"/>
      <c r="DH26" s="642"/>
      <c r="DI26" s="642"/>
      <c r="DJ26" s="642"/>
      <c r="DK26" s="643"/>
      <c r="DL26" s="650" t="s">
        <v>129</v>
      </c>
      <c r="DM26" s="642"/>
      <c r="DN26" s="642"/>
      <c r="DO26" s="642"/>
      <c r="DP26" s="642"/>
      <c r="DQ26" s="642"/>
      <c r="DR26" s="642"/>
      <c r="DS26" s="642"/>
      <c r="DT26" s="642"/>
      <c r="DU26" s="642"/>
      <c r="DV26" s="643"/>
      <c r="DW26" s="646" t="s">
        <v>232</v>
      </c>
      <c r="DX26" s="674"/>
      <c r="DY26" s="674"/>
      <c r="DZ26" s="674"/>
      <c r="EA26" s="674"/>
      <c r="EB26" s="674"/>
      <c r="EC26" s="675"/>
    </row>
    <row r="27" spans="2:133" ht="11.25" customHeight="1" x14ac:dyDescent="0.15">
      <c r="B27" s="638" t="s">
        <v>294</v>
      </c>
      <c r="C27" s="639"/>
      <c r="D27" s="639"/>
      <c r="E27" s="639"/>
      <c r="F27" s="639"/>
      <c r="G27" s="639"/>
      <c r="H27" s="639"/>
      <c r="I27" s="639"/>
      <c r="J27" s="639"/>
      <c r="K27" s="639"/>
      <c r="L27" s="639"/>
      <c r="M27" s="639"/>
      <c r="N27" s="639"/>
      <c r="O27" s="639"/>
      <c r="P27" s="639"/>
      <c r="Q27" s="640"/>
      <c r="R27" s="641">
        <v>367669</v>
      </c>
      <c r="S27" s="642"/>
      <c r="T27" s="642"/>
      <c r="U27" s="642"/>
      <c r="V27" s="642"/>
      <c r="W27" s="642"/>
      <c r="X27" s="642"/>
      <c r="Y27" s="643"/>
      <c r="Z27" s="644">
        <v>6</v>
      </c>
      <c r="AA27" s="644"/>
      <c r="AB27" s="644"/>
      <c r="AC27" s="644"/>
      <c r="AD27" s="645" t="s">
        <v>129</v>
      </c>
      <c r="AE27" s="645"/>
      <c r="AF27" s="645"/>
      <c r="AG27" s="645"/>
      <c r="AH27" s="645"/>
      <c r="AI27" s="645"/>
      <c r="AJ27" s="645"/>
      <c r="AK27" s="645"/>
      <c r="AL27" s="646" t="s">
        <v>232</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1657048</v>
      </c>
      <c r="BH27" s="642"/>
      <c r="BI27" s="642"/>
      <c r="BJ27" s="642"/>
      <c r="BK27" s="642"/>
      <c r="BL27" s="642"/>
      <c r="BM27" s="642"/>
      <c r="BN27" s="643"/>
      <c r="BO27" s="644">
        <v>100</v>
      </c>
      <c r="BP27" s="644"/>
      <c r="BQ27" s="644"/>
      <c r="BR27" s="644"/>
      <c r="BS27" s="650" t="s">
        <v>232</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606794</v>
      </c>
      <c r="CS27" s="677"/>
      <c r="CT27" s="677"/>
      <c r="CU27" s="677"/>
      <c r="CV27" s="677"/>
      <c r="CW27" s="677"/>
      <c r="CX27" s="677"/>
      <c r="CY27" s="678"/>
      <c r="CZ27" s="646">
        <v>10.5</v>
      </c>
      <c r="DA27" s="674"/>
      <c r="DB27" s="674"/>
      <c r="DC27" s="679"/>
      <c r="DD27" s="650">
        <v>232558</v>
      </c>
      <c r="DE27" s="677"/>
      <c r="DF27" s="677"/>
      <c r="DG27" s="677"/>
      <c r="DH27" s="677"/>
      <c r="DI27" s="677"/>
      <c r="DJ27" s="677"/>
      <c r="DK27" s="678"/>
      <c r="DL27" s="650">
        <v>232558</v>
      </c>
      <c r="DM27" s="677"/>
      <c r="DN27" s="677"/>
      <c r="DO27" s="677"/>
      <c r="DP27" s="677"/>
      <c r="DQ27" s="677"/>
      <c r="DR27" s="677"/>
      <c r="DS27" s="677"/>
      <c r="DT27" s="677"/>
      <c r="DU27" s="677"/>
      <c r="DV27" s="678"/>
      <c r="DW27" s="646">
        <v>6.4</v>
      </c>
      <c r="DX27" s="674"/>
      <c r="DY27" s="674"/>
      <c r="DZ27" s="674"/>
      <c r="EA27" s="674"/>
      <c r="EB27" s="674"/>
      <c r="EC27" s="675"/>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232</v>
      </c>
      <c r="S28" s="642"/>
      <c r="T28" s="642"/>
      <c r="U28" s="642"/>
      <c r="V28" s="642"/>
      <c r="W28" s="642"/>
      <c r="X28" s="642"/>
      <c r="Y28" s="643"/>
      <c r="Z28" s="644" t="s">
        <v>232</v>
      </c>
      <c r="AA28" s="644"/>
      <c r="AB28" s="644"/>
      <c r="AC28" s="644"/>
      <c r="AD28" s="645" t="s">
        <v>232</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409457</v>
      </c>
      <c r="CS28" s="642"/>
      <c r="CT28" s="642"/>
      <c r="CU28" s="642"/>
      <c r="CV28" s="642"/>
      <c r="CW28" s="642"/>
      <c r="CX28" s="642"/>
      <c r="CY28" s="643"/>
      <c r="CZ28" s="646">
        <v>7.1</v>
      </c>
      <c r="DA28" s="674"/>
      <c r="DB28" s="674"/>
      <c r="DC28" s="679"/>
      <c r="DD28" s="650">
        <v>409457</v>
      </c>
      <c r="DE28" s="642"/>
      <c r="DF28" s="642"/>
      <c r="DG28" s="642"/>
      <c r="DH28" s="642"/>
      <c r="DI28" s="642"/>
      <c r="DJ28" s="642"/>
      <c r="DK28" s="643"/>
      <c r="DL28" s="650">
        <v>409457</v>
      </c>
      <c r="DM28" s="642"/>
      <c r="DN28" s="642"/>
      <c r="DO28" s="642"/>
      <c r="DP28" s="642"/>
      <c r="DQ28" s="642"/>
      <c r="DR28" s="642"/>
      <c r="DS28" s="642"/>
      <c r="DT28" s="642"/>
      <c r="DU28" s="642"/>
      <c r="DV28" s="643"/>
      <c r="DW28" s="646">
        <v>11.2</v>
      </c>
      <c r="DX28" s="674"/>
      <c r="DY28" s="674"/>
      <c r="DZ28" s="674"/>
      <c r="EA28" s="674"/>
      <c r="EB28" s="674"/>
      <c r="EC28" s="675"/>
    </row>
    <row r="29" spans="2:133" ht="11.25" customHeight="1" x14ac:dyDescent="0.15">
      <c r="B29" s="638" t="s">
        <v>299</v>
      </c>
      <c r="C29" s="639"/>
      <c r="D29" s="639"/>
      <c r="E29" s="639"/>
      <c r="F29" s="639"/>
      <c r="G29" s="639"/>
      <c r="H29" s="639"/>
      <c r="I29" s="639"/>
      <c r="J29" s="639"/>
      <c r="K29" s="639"/>
      <c r="L29" s="639"/>
      <c r="M29" s="639"/>
      <c r="N29" s="639"/>
      <c r="O29" s="639"/>
      <c r="P29" s="639"/>
      <c r="Q29" s="640"/>
      <c r="R29" s="641">
        <v>352686</v>
      </c>
      <c r="S29" s="642"/>
      <c r="T29" s="642"/>
      <c r="U29" s="642"/>
      <c r="V29" s="642"/>
      <c r="W29" s="642"/>
      <c r="X29" s="642"/>
      <c r="Y29" s="643"/>
      <c r="Z29" s="644">
        <v>5.8</v>
      </c>
      <c r="AA29" s="644"/>
      <c r="AB29" s="644"/>
      <c r="AC29" s="644"/>
      <c r="AD29" s="645" t="s">
        <v>129</v>
      </c>
      <c r="AE29" s="645"/>
      <c r="AF29" s="645"/>
      <c r="AG29" s="645"/>
      <c r="AH29" s="645"/>
      <c r="AI29" s="645"/>
      <c r="AJ29" s="645"/>
      <c r="AK29" s="645"/>
      <c r="AL29" s="646" t="s">
        <v>129</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409457</v>
      </c>
      <c r="CS29" s="677"/>
      <c r="CT29" s="677"/>
      <c r="CU29" s="677"/>
      <c r="CV29" s="677"/>
      <c r="CW29" s="677"/>
      <c r="CX29" s="677"/>
      <c r="CY29" s="678"/>
      <c r="CZ29" s="646">
        <v>7.1</v>
      </c>
      <c r="DA29" s="674"/>
      <c r="DB29" s="674"/>
      <c r="DC29" s="679"/>
      <c r="DD29" s="650">
        <v>409457</v>
      </c>
      <c r="DE29" s="677"/>
      <c r="DF29" s="677"/>
      <c r="DG29" s="677"/>
      <c r="DH29" s="677"/>
      <c r="DI29" s="677"/>
      <c r="DJ29" s="677"/>
      <c r="DK29" s="678"/>
      <c r="DL29" s="650">
        <v>409457</v>
      </c>
      <c r="DM29" s="677"/>
      <c r="DN29" s="677"/>
      <c r="DO29" s="677"/>
      <c r="DP29" s="677"/>
      <c r="DQ29" s="677"/>
      <c r="DR29" s="677"/>
      <c r="DS29" s="677"/>
      <c r="DT29" s="677"/>
      <c r="DU29" s="677"/>
      <c r="DV29" s="678"/>
      <c r="DW29" s="646">
        <v>11.2</v>
      </c>
      <c r="DX29" s="674"/>
      <c r="DY29" s="674"/>
      <c r="DZ29" s="674"/>
      <c r="EA29" s="674"/>
      <c r="EB29" s="674"/>
      <c r="EC29" s="675"/>
    </row>
    <row r="30" spans="2:133" ht="11.25" customHeight="1" x14ac:dyDescent="0.15">
      <c r="B30" s="638" t="s">
        <v>304</v>
      </c>
      <c r="C30" s="639"/>
      <c r="D30" s="639"/>
      <c r="E30" s="639"/>
      <c r="F30" s="639"/>
      <c r="G30" s="639"/>
      <c r="H30" s="639"/>
      <c r="I30" s="639"/>
      <c r="J30" s="639"/>
      <c r="K30" s="639"/>
      <c r="L30" s="639"/>
      <c r="M30" s="639"/>
      <c r="N30" s="639"/>
      <c r="O30" s="639"/>
      <c r="P30" s="639"/>
      <c r="Q30" s="640"/>
      <c r="R30" s="641">
        <v>20305</v>
      </c>
      <c r="S30" s="642"/>
      <c r="T30" s="642"/>
      <c r="U30" s="642"/>
      <c r="V30" s="642"/>
      <c r="W30" s="642"/>
      <c r="X30" s="642"/>
      <c r="Y30" s="643"/>
      <c r="Z30" s="644">
        <v>0.3</v>
      </c>
      <c r="AA30" s="644"/>
      <c r="AB30" s="644"/>
      <c r="AC30" s="644"/>
      <c r="AD30" s="645">
        <v>10282</v>
      </c>
      <c r="AE30" s="645"/>
      <c r="AF30" s="645"/>
      <c r="AG30" s="645"/>
      <c r="AH30" s="645"/>
      <c r="AI30" s="645"/>
      <c r="AJ30" s="645"/>
      <c r="AK30" s="645"/>
      <c r="AL30" s="646">
        <v>0.3</v>
      </c>
      <c r="AM30" s="647"/>
      <c r="AN30" s="647"/>
      <c r="AO30" s="648"/>
      <c r="AP30" s="689" t="s">
        <v>305</v>
      </c>
      <c r="AQ30" s="690"/>
      <c r="AR30" s="690"/>
      <c r="AS30" s="690"/>
      <c r="AT30" s="695" t="s">
        <v>306</v>
      </c>
      <c r="AU30" s="230"/>
      <c r="AV30" s="230"/>
      <c r="AW30" s="230"/>
      <c r="AX30" s="627" t="s">
        <v>185</v>
      </c>
      <c r="AY30" s="628"/>
      <c r="AZ30" s="628"/>
      <c r="BA30" s="628"/>
      <c r="BB30" s="628"/>
      <c r="BC30" s="628"/>
      <c r="BD30" s="628"/>
      <c r="BE30" s="628"/>
      <c r="BF30" s="629"/>
      <c r="BG30" s="701">
        <v>97.7</v>
      </c>
      <c r="BH30" s="702"/>
      <c r="BI30" s="702"/>
      <c r="BJ30" s="702"/>
      <c r="BK30" s="702"/>
      <c r="BL30" s="702"/>
      <c r="BM30" s="636">
        <v>91.4</v>
      </c>
      <c r="BN30" s="702"/>
      <c r="BO30" s="702"/>
      <c r="BP30" s="702"/>
      <c r="BQ30" s="703"/>
      <c r="BR30" s="701">
        <v>97.6</v>
      </c>
      <c r="BS30" s="702"/>
      <c r="BT30" s="702"/>
      <c r="BU30" s="702"/>
      <c r="BV30" s="702"/>
      <c r="BW30" s="702"/>
      <c r="BX30" s="636">
        <v>91.4</v>
      </c>
      <c r="BY30" s="702"/>
      <c r="BZ30" s="702"/>
      <c r="CA30" s="702"/>
      <c r="CB30" s="703"/>
      <c r="CD30" s="706"/>
      <c r="CE30" s="707"/>
      <c r="CF30" s="656" t="s">
        <v>307</v>
      </c>
      <c r="CG30" s="657"/>
      <c r="CH30" s="657"/>
      <c r="CI30" s="657"/>
      <c r="CJ30" s="657"/>
      <c r="CK30" s="657"/>
      <c r="CL30" s="657"/>
      <c r="CM30" s="657"/>
      <c r="CN30" s="657"/>
      <c r="CO30" s="657"/>
      <c r="CP30" s="657"/>
      <c r="CQ30" s="658"/>
      <c r="CR30" s="641">
        <v>373147</v>
      </c>
      <c r="CS30" s="642"/>
      <c r="CT30" s="642"/>
      <c r="CU30" s="642"/>
      <c r="CV30" s="642"/>
      <c r="CW30" s="642"/>
      <c r="CX30" s="642"/>
      <c r="CY30" s="643"/>
      <c r="CZ30" s="646">
        <v>6.5</v>
      </c>
      <c r="DA30" s="674"/>
      <c r="DB30" s="674"/>
      <c r="DC30" s="679"/>
      <c r="DD30" s="650">
        <v>373147</v>
      </c>
      <c r="DE30" s="642"/>
      <c r="DF30" s="642"/>
      <c r="DG30" s="642"/>
      <c r="DH30" s="642"/>
      <c r="DI30" s="642"/>
      <c r="DJ30" s="642"/>
      <c r="DK30" s="643"/>
      <c r="DL30" s="650">
        <v>373147</v>
      </c>
      <c r="DM30" s="642"/>
      <c r="DN30" s="642"/>
      <c r="DO30" s="642"/>
      <c r="DP30" s="642"/>
      <c r="DQ30" s="642"/>
      <c r="DR30" s="642"/>
      <c r="DS30" s="642"/>
      <c r="DT30" s="642"/>
      <c r="DU30" s="642"/>
      <c r="DV30" s="643"/>
      <c r="DW30" s="646">
        <v>10.199999999999999</v>
      </c>
      <c r="DX30" s="674"/>
      <c r="DY30" s="674"/>
      <c r="DZ30" s="674"/>
      <c r="EA30" s="674"/>
      <c r="EB30" s="674"/>
      <c r="EC30" s="675"/>
    </row>
    <row r="31" spans="2:133" ht="11.25" customHeight="1" x14ac:dyDescent="0.15">
      <c r="B31" s="638" t="s">
        <v>308</v>
      </c>
      <c r="C31" s="639"/>
      <c r="D31" s="639"/>
      <c r="E31" s="639"/>
      <c r="F31" s="639"/>
      <c r="G31" s="639"/>
      <c r="H31" s="639"/>
      <c r="I31" s="639"/>
      <c r="J31" s="639"/>
      <c r="K31" s="639"/>
      <c r="L31" s="639"/>
      <c r="M31" s="639"/>
      <c r="N31" s="639"/>
      <c r="O31" s="639"/>
      <c r="P31" s="639"/>
      <c r="Q31" s="640"/>
      <c r="R31" s="641">
        <v>711248</v>
      </c>
      <c r="S31" s="642"/>
      <c r="T31" s="642"/>
      <c r="U31" s="642"/>
      <c r="V31" s="642"/>
      <c r="W31" s="642"/>
      <c r="X31" s="642"/>
      <c r="Y31" s="643"/>
      <c r="Z31" s="644">
        <v>11.6</v>
      </c>
      <c r="AA31" s="644"/>
      <c r="AB31" s="644"/>
      <c r="AC31" s="644"/>
      <c r="AD31" s="645" t="s">
        <v>129</v>
      </c>
      <c r="AE31" s="645"/>
      <c r="AF31" s="645"/>
      <c r="AG31" s="645"/>
      <c r="AH31" s="645"/>
      <c r="AI31" s="645"/>
      <c r="AJ31" s="645"/>
      <c r="AK31" s="645"/>
      <c r="AL31" s="646" t="s">
        <v>232</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98.4</v>
      </c>
      <c r="BH31" s="677"/>
      <c r="BI31" s="677"/>
      <c r="BJ31" s="677"/>
      <c r="BK31" s="677"/>
      <c r="BL31" s="677"/>
      <c r="BM31" s="647">
        <v>93.1</v>
      </c>
      <c r="BN31" s="699"/>
      <c r="BO31" s="699"/>
      <c r="BP31" s="699"/>
      <c r="BQ31" s="700"/>
      <c r="BR31" s="698">
        <v>98.6</v>
      </c>
      <c r="BS31" s="677"/>
      <c r="BT31" s="677"/>
      <c r="BU31" s="677"/>
      <c r="BV31" s="677"/>
      <c r="BW31" s="677"/>
      <c r="BX31" s="647">
        <v>93</v>
      </c>
      <c r="BY31" s="699"/>
      <c r="BZ31" s="699"/>
      <c r="CA31" s="699"/>
      <c r="CB31" s="700"/>
      <c r="CD31" s="706"/>
      <c r="CE31" s="707"/>
      <c r="CF31" s="656" t="s">
        <v>311</v>
      </c>
      <c r="CG31" s="657"/>
      <c r="CH31" s="657"/>
      <c r="CI31" s="657"/>
      <c r="CJ31" s="657"/>
      <c r="CK31" s="657"/>
      <c r="CL31" s="657"/>
      <c r="CM31" s="657"/>
      <c r="CN31" s="657"/>
      <c r="CO31" s="657"/>
      <c r="CP31" s="657"/>
      <c r="CQ31" s="658"/>
      <c r="CR31" s="641">
        <v>36310</v>
      </c>
      <c r="CS31" s="677"/>
      <c r="CT31" s="677"/>
      <c r="CU31" s="677"/>
      <c r="CV31" s="677"/>
      <c r="CW31" s="677"/>
      <c r="CX31" s="677"/>
      <c r="CY31" s="678"/>
      <c r="CZ31" s="646">
        <v>0.6</v>
      </c>
      <c r="DA31" s="674"/>
      <c r="DB31" s="674"/>
      <c r="DC31" s="679"/>
      <c r="DD31" s="650">
        <v>36310</v>
      </c>
      <c r="DE31" s="677"/>
      <c r="DF31" s="677"/>
      <c r="DG31" s="677"/>
      <c r="DH31" s="677"/>
      <c r="DI31" s="677"/>
      <c r="DJ31" s="677"/>
      <c r="DK31" s="678"/>
      <c r="DL31" s="650">
        <v>36310</v>
      </c>
      <c r="DM31" s="677"/>
      <c r="DN31" s="677"/>
      <c r="DO31" s="677"/>
      <c r="DP31" s="677"/>
      <c r="DQ31" s="677"/>
      <c r="DR31" s="677"/>
      <c r="DS31" s="677"/>
      <c r="DT31" s="677"/>
      <c r="DU31" s="677"/>
      <c r="DV31" s="678"/>
      <c r="DW31" s="646">
        <v>1</v>
      </c>
      <c r="DX31" s="674"/>
      <c r="DY31" s="674"/>
      <c r="DZ31" s="674"/>
      <c r="EA31" s="674"/>
      <c r="EB31" s="674"/>
      <c r="EC31" s="675"/>
    </row>
    <row r="32" spans="2:133" ht="11.25" customHeight="1" x14ac:dyDescent="0.15">
      <c r="B32" s="638" t="s">
        <v>312</v>
      </c>
      <c r="C32" s="639"/>
      <c r="D32" s="639"/>
      <c r="E32" s="639"/>
      <c r="F32" s="639"/>
      <c r="G32" s="639"/>
      <c r="H32" s="639"/>
      <c r="I32" s="639"/>
      <c r="J32" s="639"/>
      <c r="K32" s="639"/>
      <c r="L32" s="639"/>
      <c r="M32" s="639"/>
      <c r="N32" s="639"/>
      <c r="O32" s="639"/>
      <c r="P32" s="639"/>
      <c r="Q32" s="640"/>
      <c r="R32" s="641">
        <v>329991</v>
      </c>
      <c r="S32" s="642"/>
      <c r="T32" s="642"/>
      <c r="U32" s="642"/>
      <c r="V32" s="642"/>
      <c r="W32" s="642"/>
      <c r="X32" s="642"/>
      <c r="Y32" s="643"/>
      <c r="Z32" s="644">
        <v>5.4</v>
      </c>
      <c r="AA32" s="644"/>
      <c r="AB32" s="644"/>
      <c r="AC32" s="644"/>
      <c r="AD32" s="645" t="s">
        <v>232</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96.7</v>
      </c>
      <c r="BH32" s="711"/>
      <c r="BI32" s="711"/>
      <c r="BJ32" s="711"/>
      <c r="BK32" s="711"/>
      <c r="BL32" s="711"/>
      <c r="BM32" s="712">
        <v>89.1</v>
      </c>
      <c r="BN32" s="711"/>
      <c r="BO32" s="711"/>
      <c r="BP32" s="711"/>
      <c r="BQ32" s="713"/>
      <c r="BR32" s="710">
        <v>96.5</v>
      </c>
      <c r="BS32" s="711"/>
      <c r="BT32" s="711"/>
      <c r="BU32" s="711"/>
      <c r="BV32" s="711"/>
      <c r="BW32" s="711"/>
      <c r="BX32" s="712">
        <v>89.3</v>
      </c>
      <c r="BY32" s="711"/>
      <c r="BZ32" s="711"/>
      <c r="CA32" s="711"/>
      <c r="CB32" s="713"/>
      <c r="CD32" s="708"/>
      <c r="CE32" s="709"/>
      <c r="CF32" s="656" t="s">
        <v>314</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129</v>
      </c>
      <c r="DA32" s="674"/>
      <c r="DB32" s="674"/>
      <c r="DC32" s="679"/>
      <c r="DD32" s="650" t="s">
        <v>129</v>
      </c>
      <c r="DE32" s="642"/>
      <c r="DF32" s="642"/>
      <c r="DG32" s="642"/>
      <c r="DH32" s="642"/>
      <c r="DI32" s="642"/>
      <c r="DJ32" s="642"/>
      <c r="DK32" s="643"/>
      <c r="DL32" s="650" t="s">
        <v>232</v>
      </c>
      <c r="DM32" s="642"/>
      <c r="DN32" s="642"/>
      <c r="DO32" s="642"/>
      <c r="DP32" s="642"/>
      <c r="DQ32" s="642"/>
      <c r="DR32" s="642"/>
      <c r="DS32" s="642"/>
      <c r="DT32" s="642"/>
      <c r="DU32" s="642"/>
      <c r="DV32" s="643"/>
      <c r="DW32" s="646" t="s">
        <v>129</v>
      </c>
      <c r="DX32" s="674"/>
      <c r="DY32" s="674"/>
      <c r="DZ32" s="674"/>
      <c r="EA32" s="674"/>
      <c r="EB32" s="674"/>
      <c r="EC32" s="675"/>
    </row>
    <row r="33" spans="2:133" ht="11.25" customHeight="1" x14ac:dyDescent="0.15">
      <c r="B33" s="638" t="s">
        <v>315</v>
      </c>
      <c r="C33" s="639"/>
      <c r="D33" s="639"/>
      <c r="E33" s="639"/>
      <c r="F33" s="639"/>
      <c r="G33" s="639"/>
      <c r="H33" s="639"/>
      <c r="I33" s="639"/>
      <c r="J33" s="639"/>
      <c r="K33" s="639"/>
      <c r="L33" s="639"/>
      <c r="M33" s="639"/>
      <c r="N33" s="639"/>
      <c r="O33" s="639"/>
      <c r="P33" s="639"/>
      <c r="Q33" s="640"/>
      <c r="R33" s="641">
        <v>319697</v>
      </c>
      <c r="S33" s="642"/>
      <c r="T33" s="642"/>
      <c r="U33" s="642"/>
      <c r="V33" s="642"/>
      <c r="W33" s="642"/>
      <c r="X33" s="642"/>
      <c r="Y33" s="643"/>
      <c r="Z33" s="644">
        <v>5.2</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3346490</v>
      </c>
      <c r="CS33" s="677"/>
      <c r="CT33" s="677"/>
      <c r="CU33" s="677"/>
      <c r="CV33" s="677"/>
      <c r="CW33" s="677"/>
      <c r="CX33" s="677"/>
      <c r="CY33" s="678"/>
      <c r="CZ33" s="646">
        <v>58</v>
      </c>
      <c r="DA33" s="674"/>
      <c r="DB33" s="674"/>
      <c r="DC33" s="679"/>
      <c r="DD33" s="650">
        <v>2668181</v>
      </c>
      <c r="DE33" s="677"/>
      <c r="DF33" s="677"/>
      <c r="DG33" s="677"/>
      <c r="DH33" s="677"/>
      <c r="DI33" s="677"/>
      <c r="DJ33" s="677"/>
      <c r="DK33" s="678"/>
      <c r="DL33" s="650">
        <v>1609946</v>
      </c>
      <c r="DM33" s="677"/>
      <c r="DN33" s="677"/>
      <c r="DO33" s="677"/>
      <c r="DP33" s="677"/>
      <c r="DQ33" s="677"/>
      <c r="DR33" s="677"/>
      <c r="DS33" s="677"/>
      <c r="DT33" s="677"/>
      <c r="DU33" s="677"/>
      <c r="DV33" s="678"/>
      <c r="DW33" s="646">
        <v>44</v>
      </c>
      <c r="DX33" s="674"/>
      <c r="DY33" s="674"/>
      <c r="DZ33" s="674"/>
      <c r="EA33" s="674"/>
      <c r="EB33" s="674"/>
      <c r="EC33" s="675"/>
    </row>
    <row r="34" spans="2:133" ht="11.25" customHeight="1" x14ac:dyDescent="0.15">
      <c r="B34" s="638" t="s">
        <v>317</v>
      </c>
      <c r="C34" s="639"/>
      <c r="D34" s="639"/>
      <c r="E34" s="639"/>
      <c r="F34" s="639"/>
      <c r="G34" s="639"/>
      <c r="H34" s="639"/>
      <c r="I34" s="639"/>
      <c r="J34" s="639"/>
      <c r="K34" s="639"/>
      <c r="L34" s="639"/>
      <c r="M34" s="639"/>
      <c r="N34" s="639"/>
      <c r="O34" s="639"/>
      <c r="P34" s="639"/>
      <c r="Q34" s="640"/>
      <c r="R34" s="641">
        <v>103544</v>
      </c>
      <c r="S34" s="642"/>
      <c r="T34" s="642"/>
      <c r="U34" s="642"/>
      <c r="V34" s="642"/>
      <c r="W34" s="642"/>
      <c r="X34" s="642"/>
      <c r="Y34" s="643"/>
      <c r="Z34" s="644">
        <v>1.7</v>
      </c>
      <c r="AA34" s="644"/>
      <c r="AB34" s="644"/>
      <c r="AC34" s="644"/>
      <c r="AD34" s="645">
        <v>313</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1264907</v>
      </c>
      <c r="CS34" s="642"/>
      <c r="CT34" s="642"/>
      <c r="CU34" s="642"/>
      <c r="CV34" s="642"/>
      <c r="CW34" s="642"/>
      <c r="CX34" s="642"/>
      <c r="CY34" s="643"/>
      <c r="CZ34" s="646">
        <v>21.9</v>
      </c>
      <c r="DA34" s="674"/>
      <c r="DB34" s="674"/>
      <c r="DC34" s="679"/>
      <c r="DD34" s="650">
        <v>952238</v>
      </c>
      <c r="DE34" s="642"/>
      <c r="DF34" s="642"/>
      <c r="DG34" s="642"/>
      <c r="DH34" s="642"/>
      <c r="DI34" s="642"/>
      <c r="DJ34" s="642"/>
      <c r="DK34" s="643"/>
      <c r="DL34" s="650">
        <v>525461</v>
      </c>
      <c r="DM34" s="642"/>
      <c r="DN34" s="642"/>
      <c r="DO34" s="642"/>
      <c r="DP34" s="642"/>
      <c r="DQ34" s="642"/>
      <c r="DR34" s="642"/>
      <c r="DS34" s="642"/>
      <c r="DT34" s="642"/>
      <c r="DU34" s="642"/>
      <c r="DV34" s="643"/>
      <c r="DW34" s="646">
        <v>14.4</v>
      </c>
      <c r="DX34" s="674"/>
      <c r="DY34" s="674"/>
      <c r="DZ34" s="674"/>
      <c r="EA34" s="674"/>
      <c r="EB34" s="674"/>
      <c r="EC34" s="675"/>
    </row>
    <row r="35" spans="2:133" ht="11.25" customHeight="1" x14ac:dyDescent="0.15">
      <c r="B35" s="638" t="s">
        <v>321</v>
      </c>
      <c r="C35" s="639"/>
      <c r="D35" s="639"/>
      <c r="E35" s="639"/>
      <c r="F35" s="639"/>
      <c r="G35" s="639"/>
      <c r="H35" s="639"/>
      <c r="I35" s="639"/>
      <c r="J35" s="639"/>
      <c r="K35" s="639"/>
      <c r="L35" s="639"/>
      <c r="M35" s="639"/>
      <c r="N35" s="639"/>
      <c r="O35" s="639"/>
      <c r="P35" s="639"/>
      <c r="Q35" s="640"/>
      <c r="R35" s="641">
        <v>303619</v>
      </c>
      <c r="S35" s="642"/>
      <c r="T35" s="642"/>
      <c r="U35" s="642"/>
      <c r="V35" s="642"/>
      <c r="W35" s="642"/>
      <c r="X35" s="642"/>
      <c r="Y35" s="643"/>
      <c r="Z35" s="644">
        <v>5</v>
      </c>
      <c r="AA35" s="644"/>
      <c r="AB35" s="644"/>
      <c r="AC35" s="644"/>
      <c r="AD35" s="645" t="s">
        <v>129</v>
      </c>
      <c r="AE35" s="645"/>
      <c r="AF35" s="645"/>
      <c r="AG35" s="645"/>
      <c r="AH35" s="645"/>
      <c r="AI35" s="645"/>
      <c r="AJ35" s="645"/>
      <c r="AK35" s="645"/>
      <c r="AL35" s="646" t="s">
        <v>129</v>
      </c>
      <c r="AM35" s="647"/>
      <c r="AN35" s="647"/>
      <c r="AO35" s="648"/>
      <c r="AP35" s="234"/>
      <c r="AQ35" s="714" t="s">
        <v>322</v>
      </c>
      <c r="AR35" s="715"/>
      <c r="AS35" s="715"/>
      <c r="AT35" s="715"/>
      <c r="AU35" s="715"/>
      <c r="AV35" s="715"/>
      <c r="AW35" s="715"/>
      <c r="AX35" s="715"/>
      <c r="AY35" s="716"/>
      <c r="AZ35" s="630">
        <v>1008191</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92617</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31608</v>
      </c>
      <c r="CS35" s="677"/>
      <c r="CT35" s="677"/>
      <c r="CU35" s="677"/>
      <c r="CV35" s="677"/>
      <c r="CW35" s="677"/>
      <c r="CX35" s="677"/>
      <c r="CY35" s="678"/>
      <c r="CZ35" s="646">
        <v>0.5</v>
      </c>
      <c r="DA35" s="674"/>
      <c r="DB35" s="674"/>
      <c r="DC35" s="679"/>
      <c r="DD35" s="650">
        <v>29061</v>
      </c>
      <c r="DE35" s="677"/>
      <c r="DF35" s="677"/>
      <c r="DG35" s="677"/>
      <c r="DH35" s="677"/>
      <c r="DI35" s="677"/>
      <c r="DJ35" s="677"/>
      <c r="DK35" s="678"/>
      <c r="DL35" s="650">
        <v>28012</v>
      </c>
      <c r="DM35" s="677"/>
      <c r="DN35" s="677"/>
      <c r="DO35" s="677"/>
      <c r="DP35" s="677"/>
      <c r="DQ35" s="677"/>
      <c r="DR35" s="677"/>
      <c r="DS35" s="677"/>
      <c r="DT35" s="677"/>
      <c r="DU35" s="677"/>
      <c r="DV35" s="678"/>
      <c r="DW35" s="646">
        <v>0.8</v>
      </c>
      <c r="DX35" s="674"/>
      <c r="DY35" s="674"/>
      <c r="DZ35" s="674"/>
      <c r="EA35" s="674"/>
      <c r="EB35" s="674"/>
      <c r="EC35" s="675"/>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326</v>
      </c>
      <c r="AR36" s="719"/>
      <c r="AS36" s="719"/>
      <c r="AT36" s="719"/>
      <c r="AU36" s="719"/>
      <c r="AV36" s="719"/>
      <c r="AW36" s="719"/>
      <c r="AX36" s="719"/>
      <c r="AY36" s="720"/>
      <c r="AZ36" s="641">
        <v>377868</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82883</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690564</v>
      </c>
      <c r="CS36" s="642"/>
      <c r="CT36" s="642"/>
      <c r="CU36" s="642"/>
      <c r="CV36" s="642"/>
      <c r="CW36" s="642"/>
      <c r="CX36" s="642"/>
      <c r="CY36" s="643"/>
      <c r="CZ36" s="646">
        <v>12</v>
      </c>
      <c r="DA36" s="674"/>
      <c r="DB36" s="674"/>
      <c r="DC36" s="679"/>
      <c r="DD36" s="650">
        <v>644977</v>
      </c>
      <c r="DE36" s="642"/>
      <c r="DF36" s="642"/>
      <c r="DG36" s="642"/>
      <c r="DH36" s="642"/>
      <c r="DI36" s="642"/>
      <c r="DJ36" s="642"/>
      <c r="DK36" s="643"/>
      <c r="DL36" s="650">
        <v>528938</v>
      </c>
      <c r="DM36" s="642"/>
      <c r="DN36" s="642"/>
      <c r="DO36" s="642"/>
      <c r="DP36" s="642"/>
      <c r="DQ36" s="642"/>
      <c r="DR36" s="642"/>
      <c r="DS36" s="642"/>
      <c r="DT36" s="642"/>
      <c r="DU36" s="642"/>
      <c r="DV36" s="643"/>
      <c r="DW36" s="646">
        <v>14.5</v>
      </c>
      <c r="DX36" s="674"/>
      <c r="DY36" s="674"/>
      <c r="DZ36" s="674"/>
      <c r="EA36" s="674"/>
      <c r="EB36" s="674"/>
      <c r="EC36" s="675"/>
    </row>
    <row r="37" spans="2:133" ht="11.25" customHeight="1" x14ac:dyDescent="0.15">
      <c r="B37" s="638" t="s">
        <v>329</v>
      </c>
      <c r="C37" s="639"/>
      <c r="D37" s="639"/>
      <c r="E37" s="639"/>
      <c r="F37" s="639"/>
      <c r="G37" s="639"/>
      <c r="H37" s="639"/>
      <c r="I37" s="639"/>
      <c r="J37" s="639"/>
      <c r="K37" s="639"/>
      <c r="L37" s="639"/>
      <c r="M37" s="639"/>
      <c r="N37" s="639"/>
      <c r="O37" s="639"/>
      <c r="P37" s="639"/>
      <c r="Q37" s="640"/>
      <c r="R37" s="641">
        <v>208819</v>
      </c>
      <c r="S37" s="642"/>
      <c r="T37" s="642"/>
      <c r="U37" s="642"/>
      <c r="V37" s="642"/>
      <c r="W37" s="642"/>
      <c r="X37" s="642"/>
      <c r="Y37" s="643"/>
      <c r="Z37" s="644">
        <v>3.4</v>
      </c>
      <c r="AA37" s="644"/>
      <c r="AB37" s="644"/>
      <c r="AC37" s="644"/>
      <c r="AD37" s="645" t="s">
        <v>232</v>
      </c>
      <c r="AE37" s="645"/>
      <c r="AF37" s="645"/>
      <c r="AG37" s="645"/>
      <c r="AH37" s="645"/>
      <c r="AI37" s="645"/>
      <c r="AJ37" s="645"/>
      <c r="AK37" s="645"/>
      <c r="AL37" s="646" t="s">
        <v>232</v>
      </c>
      <c r="AM37" s="647"/>
      <c r="AN37" s="647"/>
      <c r="AO37" s="648"/>
      <c r="AQ37" s="718" t="s">
        <v>330</v>
      </c>
      <c r="AR37" s="719"/>
      <c r="AS37" s="719"/>
      <c r="AT37" s="719"/>
      <c r="AU37" s="719"/>
      <c r="AV37" s="719"/>
      <c r="AW37" s="719"/>
      <c r="AX37" s="719"/>
      <c r="AY37" s="720"/>
      <c r="AZ37" s="641">
        <v>69121</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2350</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381069</v>
      </c>
      <c r="CS37" s="677"/>
      <c r="CT37" s="677"/>
      <c r="CU37" s="677"/>
      <c r="CV37" s="677"/>
      <c r="CW37" s="677"/>
      <c r="CX37" s="677"/>
      <c r="CY37" s="678"/>
      <c r="CZ37" s="646">
        <v>6.6</v>
      </c>
      <c r="DA37" s="674"/>
      <c r="DB37" s="674"/>
      <c r="DC37" s="679"/>
      <c r="DD37" s="650">
        <v>380987</v>
      </c>
      <c r="DE37" s="677"/>
      <c r="DF37" s="677"/>
      <c r="DG37" s="677"/>
      <c r="DH37" s="677"/>
      <c r="DI37" s="677"/>
      <c r="DJ37" s="677"/>
      <c r="DK37" s="678"/>
      <c r="DL37" s="650">
        <v>378360</v>
      </c>
      <c r="DM37" s="677"/>
      <c r="DN37" s="677"/>
      <c r="DO37" s="677"/>
      <c r="DP37" s="677"/>
      <c r="DQ37" s="677"/>
      <c r="DR37" s="677"/>
      <c r="DS37" s="677"/>
      <c r="DT37" s="677"/>
      <c r="DU37" s="677"/>
      <c r="DV37" s="678"/>
      <c r="DW37" s="646">
        <v>10.3</v>
      </c>
      <c r="DX37" s="674"/>
      <c r="DY37" s="674"/>
      <c r="DZ37" s="674"/>
      <c r="EA37" s="674"/>
      <c r="EB37" s="674"/>
      <c r="EC37" s="675"/>
    </row>
    <row r="38" spans="2:133" ht="11.25" customHeight="1" x14ac:dyDescent="0.15">
      <c r="B38" s="686" t="s">
        <v>333</v>
      </c>
      <c r="C38" s="687"/>
      <c r="D38" s="687"/>
      <c r="E38" s="687"/>
      <c r="F38" s="687"/>
      <c r="G38" s="687"/>
      <c r="H38" s="687"/>
      <c r="I38" s="687"/>
      <c r="J38" s="687"/>
      <c r="K38" s="687"/>
      <c r="L38" s="687"/>
      <c r="M38" s="687"/>
      <c r="N38" s="687"/>
      <c r="O38" s="687"/>
      <c r="P38" s="687"/>
      <c r="Q38" s="688"/>
      <c r="R38" s="721">
        <v>6133577</v>
      </c>
      <c r="S38" s="722"/>
      <c r="T38" s="722"/>
      <c r="U38" s="722"/>
      <c r="V38" s="722"/>
      <c r="W38" s="722"/>
      <c r="X38" s="722"/>
      <c r="Y38" s="723"/>
      <c r="Z38" s="724">
        <v>100</v>
      </c>
      <c r="AA38" s="724"/>
      <c r="AB38" s="724"/>
      <c r="AC38" s="724"/>
      <c r="AD38" s="725">
        <v>3448061</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41620</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3763</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897450</v>
      </c>
      <c r="CS38" s="642"/>
      <c r="CT38" s="642"/>
      <c r="CU38" s="642"/>
      <c r="CV38" s="642"/>
      <c r="CW38" s="642"/>
      <c r="CX38" s="642"/>
      <c r="CY38" s="643"/>
      <c r="CZ38" s="646">
        <v>15.6</v>
      </c>
      <c r="DA38" s="674"/>
      <c r="DB38" s="674"/>
      <c r="DC38" s="679"/>
      <c r="DD38" s="650">
        <v>809123</v>
      </c>
      <c r="DE38" s="642"/>
      <c r="DF38" s="642"/>
      <c r="DG38" s="642"/>
      <c r="DH38" s="642"/>
      <c r="DI38" s="642"/>
      <c r="DJ38" s="642"/>
      <c r="DK38" s="643"/>
      <c r="DL38" s="650">
        <v>527535</v>
      </c>
      <c r="DM38" s="642"/>
      <c r="DN38" s="642"/>
      <c r="DO38" s="642"/>
      <c r="DP38" s="642"/>
      <c r="DQ38" s="642"/>
      <c r="DR38" s="642"/>
      <c r="DS38" s="642"/>
      <c r="DT38" s="642"/>
      <c r="DU38" s="642"/>
      <c r="DV38" s="643"/>
      <c r="DW38" s="646">
        <v>14.4</v>
      </c>
      <c r="DX38" s="674"/>
      <c r="DY38" s="674"/>
      <c r="DZ38" s="674"/>
      <c r="EA38" s="674"/>
      <c r="EB38" s="674"/>
      <c r="EC38" s="675"/>
    </row>
    <row r="39" spans="2:133" ht="11.25" customHeight="1" x14ac:dyDescent="0.15">
      <c r="AQ39" s="718" t="s">
        <v>337</v>
      </c>
      <c r="AR39" s="719"/>
      <c r="AS39" s="719"/>
      <c r="AT39" s="719"/>
      <c r="AU39" s="719"/>
      <c r="AV39" s="719"/>
      <c r="AW39" s="719"/>
      <c r="AX39" s="719"/>
      <c r="AY39" s="720"/>
      <c r="AZ39" s="641" t="s">
        <v>129</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92</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461961</v>
      </c>
      <c r="CS39" s="677"/>
      <c r="CT39" s="677"/>
      <c r="CU39" s="677"/>
      <c r="CV39" s="677"/>
      <c r="CW39" s="677"/>
      <c r="CX39" s="677"/>
      <c r="CY39" s="678"/>
      <c r="CZ39" s="646">
        <v>8</v>
      </c>
      <c r="DA39" s="674"/>
      <c r="DB39" s="674"/>
      <c r="DC39" s="679"/>
      <c r="DD39" s="650">
        <v>232782</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4"/>
      <c r="DY39" s="674"/>
      <c r="DZ39" s="674"/>
      <c r="EA39" s="674"/>
      <c r="EB39" s="674"/>
      <c r="EC39" s="675"/>
    </row>
    <row r="40" spans="2:133" ht="11.25" customHeight="1" x14ac:dyDescent="0.15">
      <c r="AQ40" s="718" t="s">
        <v>341</v>
      </c>
      <c r="AR40" s="719"/>
      <c r="AS40" s="719"/>
      <c r="AT40" s="719"/>
      <c r="AU40" s="719"/>
      <c r="AV40" s="719"/>
      <c r="AW40" s="719"/>
      <c r="AX40" s="719"/>
      <c r="AY40" s="720"/>
      <c r="AZ40" s="641">
        <v>115955</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129</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t="s">
        <v>129</v>
      </c>
      <c r="CS40" s="642"/>
      <c r="CT40" s="642"/>
      <c r="CU40" s="642"/>
      <c r="CV40" s="642"/>
      <c r="CW40" s="642"/>
      <c r="CX40" s="642"/>
      <c r="CY40" s="643"/>
      <c r="CZ40" s="646" t="s">
        <v>129</v>
      </c>
      <c r="DA40" s="674"/>
      <c r="DB40" s="674"/>
      <c r="DC40" s="679"/>
      <c r="DD40" s="650" t="s">
        <v>129</v>
      </c>
      <c r="DE40" s="642"/>
      <c r="DF40" s="642"/>
      <c r="DG40" s="642"/>
      <c r="DH40" s="642"/>
      <c r="DI40" s="642"/>
      <c r="DJ40" s="642"/>
      <c r="DK40" s="643"/>
      <c r="DL40" s="650" t="s">
        <v>129</v>
      </c>
      <c r="DM40" s="642"/>
      <c r="DN40" s="642"/>
      <c r="DO40" s="642"/>
      <c r="DP40" s="642"/>
      <c r="DQ40" s="642"/>
      <c r="DR40" s="642"/>
      <c r="DS40" s="642"/>
      <c r="DT40" s="642"/>
      <c r="DU40" s="642"/>
      <c r="DV40" s="643"/>
      <c r="DW40" s="646" t="s">
        <v>129</v>
      </c>
      <c r="DX40" s="674"/>
      <c r="DY40" s="674"/>
      <c r="DZ40" s="674"/>
      <c r="EA40" s="674"/>
      <c r="EB40" s="674"/>
      <c r="EC40" s="675"/>
    </row>
    <row r="41" spans="2:133" ht="11.25" customHeight="1" x14ac:dyDescent="0.15">
      <c r="AQ41" s="728" t="s">
        <v>344</v>
      </c>
      <c r="AR41" s="729"/>
      <c r="AS41" s="729"/>
      <c r="AT41" s="729"/>
      <c r="AU41" s="729"/>
      <c r="AV41" s="729"/>
      <c r="AW41" s="729"/>
      <c r="AX41" s="729"/>
      <c r="AY41" s="730"/>
      <c r="AZ41" s="721">
        <v>403627</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316</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4"/>
      <c r="DB41" s="674"/>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339050</v>
      </c>
      <c r="CS42" s="642"/>
      <c r="CT42" s="642"/>
      <c r="CU42" s="642"/>
      <c r="CV42" s="642"/>
      <c r="CW42" s="642"/>
      <c r="CX42" s="642"/>
      <c r="CY42" s="643"/>
      <c r="CZ42" s="646">
        <v>5.9</v>
      </c>
      <c r="DA42" s="647"/>
      <c r="DB42" s="647"/>
      <c r="DC42" s="742"/>
      <c r="DD42" s="650">
        <v>121391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10960</v>
      </c>
      <c r="CS43" s="677"/>
      <c r="CT43" s="677"/>
      <c r="CU43" s="677"/>
      <c r="CV43" s="677"/>
      <c r="CW43" s="677"/>
      <c r="CX43" s="677"/>
      <c r="CY43" s="678"/>
      <c r="CZ43" s="646">
        <v>0.2</v>
      </c>
      <c r="DA43" s="674"/>
      <c r="DB43" s="674"/>
      <c r="DC43" s="679"/>
      <c r="DD43" s="650">
        <v>10960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302</v>
      </c>
      <c r="CE44" s="754"/>
      <c r="CF44" s="638" t="s">
        <v>352</v>
      </c>
      <c r="CG44" s="639"/>
      <c r="CH44" s="639"/>
      <c r="CI44" s="639"/>
      <c r="CJ44" s="639"/>
      <c r="CK44" s="639"/>
      <c r="CL44" s="639"/>
      <c r="CM44" s="639"/>
      <c r="CN44" s="639"/>
      <c r="CO44" s="639"/>
      <c r="CP44" s="639"/>
      <c r="CQ44" s="640"/>
      <c r="CR44" s="641">
        <v>338855</v>
      </c>
      <c r="CS44" s="642"/>
      <c r="CT44" s="642"/>
      <c r="CU44" s="642"/>
      <c r="CV44" s="642"/>
      <c r="CW44" s="642"/>
      <c r="CX44" s="642"/>
      <c r="CY44" s="643"/>
      <c r="CZ44" s="646">
        <v>5.9</v>
      </c>
      <c r="DA44" s="647"/>
      <c r="DB44" s="647"/>
      <c r="DC44" s="742"/>
      <c r="DD44" s="650">
        <v>121196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189649</v>
      </c>
      <c r="CS45" s="677"/>
      <c r="CT45" s="677"/>
      <c r="CU45" s="677"/>
      <c r="CV45" s="677"/>
      <c r="CW45" s="677"/>
      <c r="CX45" s="677"/>
      <c r="CY45" s="678"/>
      <c r="CZ45" s="646">
        <v>3.3</v>
      </c>
      <c r="DA45" s="674"/>
      <c r="DB45" s="674"/>
      <c r="DC45" s="679"/>
      <c r="DD45" s="650">
        <v>15902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141574</v>
      </c>
      <c r="CS46" s="642"/>
      <c r="CT46" s="642"/>
      <c r="CU46" s="642"/>
      <c r="CV46" s="642"/>
      <c r="CW46" s="642"/>
      <c r="CX46" s="642"/>
      <c r="CY46" s="643"/>
      <c r="CZ46" s="646">
        <v>2.5</v>
      </c>
      <c r="DA46" s="647"/>
      <c r="DB46" s="647"/>
      <c r="DC46" s="742"/>
      <c r="DD46" s="650">
        <v>97662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195</v>
      </c>
      <c r="CS47" s="677"/>
      <c r="CT47" s="677"/>
      <c r="CU47" s="677"/>
      <c r="CV47" s="677"/>
      <c r="CW47" s="677"/>
      <c r="CX47" s="677"/>
      <c r="CY47" s="678"/>
      <c r="CZ47" s="646">
        <v>0</v>
      </c>
      <c r="DA47" s="674"/>
      <c r="DB47" s="674"/>
      <c r="DC47" s="679"/>
      <c r="DD47" s="650">
        <v>195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232</v>
      </c>
      <c r="CS48" s="642"/>
      <c r="CT48" s="642"/>
      <c r="CU48" s="642"/>
      <c r="CV48" s="642"/>
      <c r="CW48" s="642"/>
      <c r="CX48" s="642"/>
      <c r="CY48" s="643"/>
      <c r="CZ48" s="646" t="s">
        <v>232</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5767434</v>
      </c>
      <c r="CS49" s="711"/>
      <c r="CT49" s="711"/>
      <c r="CU49" s="711"/>
      <c r="CV49" s="711"/>
      <c r="CW49" s="711"/>
      <c r="CX49" s="711"/>
      <c r="CY49" s="743"/>
      <c r="CZ49" s="726">
        <v>100</v>
      </c>
      <c r="DA49" s="744"/>
      <c r="DB49" s="744"/>
      <c r="DC49" s="745"/>
      <c r="DD49" s="746">
        <v>4486412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4NWionw+5A6io/7WjFDvCRzmCsCzvAsc7q6LTd2phgyPiva/dOWaUrM50AAVt63b+DYwO7fvJ8PoG0Ky4ADaEQ==" saltValue="lNNiUuZ5prFvSgOmO6t2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6144</v>
      </c>
      <c r="R7" s="777"/>
      <c r="S7" s="777"/>
      <c r="T7" s="777"/>
      <c r="U7" s="777"/>
      <c r="V7" s="777">
        <v>5778</v>
      </c>
      <c r="W7" s="777"/>
      <c r="X7" s="777"/>
      <c r="Y7" s="777"/>
      <c r="Z7" s="777"/>
      <c r="AA7" s="777">
        <v>366</v>
      </c>
      <c r="AB7" s="777"/>
      <c r="AC7" s="777"/>
      <c r="AD7" s="777"/>
      <c r="AE7" s="778"/>
      <c r="AF7" s="779">
        <v>319</v>
      </c>
      <c r="AG7" s="780"/>
      <c r="AH7" s="780"/>
      <c r="AI7" s="780"/>
      <c r="AJ7" s="781"/>
      <c r="AK7" s="816">
        <v>330</v>
      </c>
      <c r="AL7" s="817"/>
      <c r="AM7" s="817"/>
      <c r="AN7" s="817"/>
      <c r="AO7" s="817"/>
      <c r="AP7" s="817">
        <v>4781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v>6134</v>
      </c>
      <c r="R23" s="836"/>
      <c r="S23" s="836"/>
      <c r="T23" s="836"/>
      <c r="U23" s="836"/>
      <c r="V23" s="836">
        <v>5767</v>
      </c>
      <c r="W23" s="836"/>
      <c r="X23" s="836"/>
      <c r="Y23" s="836"/>
      <c r="Z23" s="836"/>
      <c r="AA23" s="836">
        <v>366</v>
      </c>
      <c r="AB23" s="836"/>
      <c r="AC23" s="836"/>
      <c r="AD23" s="836"/>
      <c r="AE23" s="837"/>
      <c r="AF23" s="838">
        <v>319</v>
      </c>
      <c r="AG23" s="836"/>
      <c r="AH23" s="836"/>
      <c r="AI23" s="836"/>
      <c r="AJ23" s="839"/>
      <c r="AK23" s="840"/>
      <c r="AL23" s="841"/>
      <c r="AM23" s="841"/>
      <c r="AN23" s="841"/>
      <c r="AO23" s="841"/>
      <c r="AP23" s="836">
        <v>4781</v>
      </c>
      <c r="AQ23" s="836"/>
      <c r="AR23" s="836"/>
      <c r="AS23" s="836"/>
      <c r="AT23" s="836"/>
      <c r="AU23" s="842"/>
      <c r="AV23" s="842"/>
      <c r="AW23" s="842"/>
      <c r="AX23" s="842"/>
      <c r="AY23" s="843"/>
      <c r="AZ23" s="851" t="s">
        <v>384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1884</v>
      </c>
      <c r="R28" s="865"/>
      <c r="S28" s="865"/>
      <c r="T28" s="865"/>
      <c r="U28" s="865"/>
      <c r="V28" s="865">
        <v>1791</v>
      </c>
      <c r="W28" s="865"/>
      <c r="X28" s="865"/>
      <c r="Y28" s="865"/>
      <c r="Z28" s="865"/>
      <c r="AA28" s="865">
        <v>93</v>
      </c>
      <c r="AB28" s="865"/>
      <c r="AC28" s="865"/>
      <c r="AD28" s="865"/>
      <c r="AE28" s="866"/>
      <c r="AF28" s="867">
        <v>93</v>
      </c>
      <c r="AG28" s="865"/>
      <c r="AH28" s="865"/>
      <c r="AI28" s="865"/>
      <c r="AJ28" s="868"/>
      <c r="AK28" s="869">
        <v>116</v>
      </c>
      <c r="AL28" s="860"/>
      <c r="AM28" s="860"/>
      <c r="AN28" s="860"/>
      <c r="AO28" s="860"/>
      <c r="AP28" s="860" t="s">
        <v>567</v>
      </c>
      <c r="AQ28" s="860"/>
      <c r="AR28" s="860"/>
      <c r="AS28" s="860"/>
      <c r="AT28" s="860"/>
      <c r="AU28" s="860" t="s">
        <v>567</v>
      </c>
      <c r="AV28" s="860"/>
      <c r="AW28" s="860"/>
      <c r="AX28" s="860"/>
      <c r="AY28" s="860"/>
      <c r="AZ28" s="861" t="s">
        <v>567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1283</v>
      </c>
      <c r="R29" s="801"/>
      <c r="S29" s="801"/>
      <c r="T29" s="801"/>
      <c r="U29" s="801"/>
      <c r="V29" s="801">
        <v>1198</v>
      </c>
      <c r="W29" s="801"/>
      <c r="X29" s="801"/>
      <c r="Y29" s="801"/>
      <c r="Z29" s="801"/>
      <c r="AA29" s="801">
        <v>85</v>
      </c>
      <c r="AB29" s="801"/>
      <c r="AC29" s="801"/>
      <c r="AD29" s="801"/>
      <c r="AE29" s="802"/>
      <c r="AF29" s="803">
        <v>85</v>
      </c>
      <c r="AG29" s="804"/>
      <c r="AH29" s="804"/>
      <c r="AI29" s="804"/>
      <c r="AJ29" s="805"/>
      <c r="AK29" s="872">
        <v>193</v>
      </c>
      <c r="AL29" s="873"/>
      <c r="AM29" s="873"/>
      <c r="AN29" s="873"/>
      <c r="AO29" s="873"/>
      <c r="AP29" s="873" t="s">
        <v>567</v>
      </c>
      <c r="AQ29" s="873"/>
      <c r="AR29" s="873"/>
      <c r="AS29" s="873"/>
      <c r="AT29" s="873"/>
      <c r="AU29" s="873" t="s">
        <v>567</v>
      </c>
      <c r="AV29" s="873"/>
      <c r="AW29" s="873"/>
      <c r="AX29" s="873"/>
      <c r="AY29" s="873"/>
      <c r="AZ29" s="874" t="s">
        <v>567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157</v>
      </c>
      <c r="R30" s="801"/>
      <c r="S30" s="801"/>
      <c r="T30" s="801"/>
      <c r="U30" s="801"/>
      <c r="V30" s="801">
        <v>157</v>
      </c>
      <c r="W30" s="801"/>
      <c r="X30" s="801"/>
      <c r="Y30" s="801"/>
      <c r="Z30" s="801"/>
      <c r="AA30" s="801">
        <v>1</v>
      </c>
      <c r="AB30" s="801"/>
      <c r="AC30" s="801"/>
      <c r="AD30" s="801"/>
      <c r="AE30" s="802"/>
      <c r="AF30" s="803">
        <v>1</v>
      </c>
      <c r="AG30" s="804"/>
      <c r="AH30" s="804"/>
      <c r="AI30" s="804"/>
      <c r="AJ30" s="805"/>
      <c r="AK30" s="872">
        <v>44</v>
      </c>
      <c r="AL30" s="873"/>
      <c r="AM30" s="873"/>
      <c r="AN30" s="873"/>
      <c r="AO30" s="873"/>
      <c r="AP30" s="873" t="s">
        <v>567</v>
      </c>
      <c r="AQ30" s="873"/>
      <c r="AR30" s="873"/>
      <c r="AS30" s="873"/>
      <c r="AT30" s="873"/>
      <c r="AU30" s="873" t="s">
        <v>567</v>
      </c>
      <c r="AV30" s="873"/>
      <c r="AW30" s="873"/>
      <c r="AX30" s="873"/>
      <c r="AY30" s="873"/>
      <c r="AZ30" s="874" t="s">
        <v>567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761</v>
      </c>
      <c r="R31" s="801"/>
      <c r="S31" s="801"/>
      <c r="T31" s="801"/>
      <c r="U31" s="801"/>
      <c r="V31" s="801">
        <v>748</v>
      </c>
      <c r="W31" s="801"/>
      <c r="X31" s="801"/>
      <c r="Y31" s="801"/>
      <c r="Z31" s="801"/>
      <c r="AA31" s="801">
        <v>13</v>
      </c>
      <c r="AB31" s="801"/>
      <c r="AC31" s="801"/>
      <c r="AD31" s="801"/>
      <c r="AE31" s="802"/>
      <c r="AF31" s="803">
        <v>6</v>
      </c>
      <c r="AG31" s="804"/>
      <c r="AH31" s="804"/>
      <c r="AI31" s="804"/>
      <c r="AJ31" s="805"/>
      <c r="AK31" s="872">
        <v>378</v>
      </c>
      <c r="AL31" s="873"/>
      <c r="AM31" s="873"/>
      <c r="AN31" s="873"/>
      <c r="AO31" s="873"/>
      <c r="AP31" s="873">
        <v>4034</v>
      </c>
      <c r="AQ31" s="873"/>
      <c r="AR31" s="873"/>
      <c r="AS31" s="873"/>
      <c r="AT31" s="873"/>
      <c r="AU31" s="873">
        <v>3582</v>
      </c>
      <c r="AV31" s="873"/>
      <c r="AW31" s="873"/>
      <c r="AX31" s="873"/>
      <c r="AY31" s="873"/>
      <c r="AZ31" s="874" t="s">
        <v>567</v>
      </c>
      <c r="BA31" s="874"/>
      <c r="BB31" s="874"/>
      <c r="BC31" s="874"/>
      <c r="BD31" s="874"/>
      <c r="BE31" s="870" t="s">
        <v>399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382</v>
      </c>
      <c r="B63" s="832" t="s">
        <v>401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184</v>
      </c>
      <c r="AG63" s="884"/>
      <c r="AH63" s="884"/>
      <c r="AI63" s="884"/>
      <c r="AJ63" s="885"/>
      <c r="AK63" s="886"/>
      <c r="AL63" s="881"/>
      <c r="AM63" s="881"/>
      <c r="AN63" s="881"/>
      <c r="AO63" s="881"/>
      <c r="AP63" s="884">
        <v>4034</v>
      </c>
      <c r="AQ63" s="884"/>
      <c r="AR63" s="884"/>
      <c r="AS63" s="884"/>
      <c r="AT63" s="884"/>
      <c r="AU63" s="884">
        <v>3582</v>
      </c>
      <c r="AV63" s="884"/>
      <c r="AW63" s="884"/>
      <c r="AX63" s="884"/>
      <c r="AY63" s="884"/>
      <c r="AZ63" s="888"/>
      <c r="BA63" s="888"/>
      <c r="BB63" s="888"/>
      <c r="BC63" s="888"/>
      <c r="BD63" s="888"/>
      <c r="BE63" s="889"/>
      <c r="BF63" s="889"/>
      <c r="BG63" s="889"/>
      <c r="BH63" s="889"/>
      <c r="BI63" s="890"/>
      <c r="BJ63" s="891" t="s">
        <v>402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404</v>
      </c>
      <c r="B66" s="783"/>
      <c r="C66" s="783"/>
      <c r="D66" s="783"/>
      <c r="E66" s="783"/>
      <c r="F66" s="783"/>
      <c r="G66" s="783"/>
      <c r="H66" s="783"/>
      <c r="I66" s="783"/>
      <c r="J66" s="783"/>
      <c r="K66" s="783"/>
      <c r="L66" s="783"/>
      <c r="M66" s="783"/>
      <c r="N66" s="783"/>
      <c r="O66" s="783"/>
      <c r="P66" s="784"/>
      <c r="Q66" s="759" t="s">
        <v>405</v>
      </c>
      <c r="R66" s="760"/>
      <c r="S66" s="760"/>
      <c r="T66" s="760"/>
      <c r="U66" s="761"/>
      <c r="V66" s="759" t="s">
        <v>406</v>
      </c>
      <c r="W66" s="760"/>
      <c r="X66" s="760"/>
      <c r="Y66" s="760"/>
      <c r="Z66" s="761"/>
      <c r="AA66" s="759" t="s">
        <v>407</v>
      </c>
      <c r="AB66" s="760"/>
      <c r="AC66" s="760"/>
      <c r="AD66" s="760"/>
      <c r="AE66" s="761"/>
      <c r="AF66" s="894" t="s">
        <v>408</v>
      </c>
      <c r="AG66" s="855"/>
      <c r="AH66" s="855"/>
      <c r="AI66" s="855"/>
      <c r="AJ66" s="895"/>
      <c r="AK66" s="759" t="s">
        <v>409</v>
      </c>
      <c r="AL66" s="783"/>
      <c r="AM66" s="783"/>
      <c r="AN66" s="783"/>
      <c r="AO66" s="784"/>
      <c r="AP66" s="759" t="s">
        <v>410</v>
      </c>
      <c r="AQ66" s="760"/>
      <c r="AR66" s="760"/>
      <c r="AS66" s="760"/>
      <c r="AT66" s="761"/>
      <c r="AU66" s="759" t="s">
        <v>411</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568</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567</v>
      </c>
      <c r="AQ68" s="908"/>
      <c r="AR68" s="908"/>
      <c r="AS68" s="908"/>
      <c r="AT68" s="908"/>
      <c r="AU68" s="908" t="s">
        <v>567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569</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579</v>
      </c>
      <c r="AL69" s="873"/>
      <c r="AM69" s="873"/>
      <c r="AN69" s="873"/>
      <c r="AO69" s="873"/>
      <c r="AP69" s="873" t="s">
        <v>567</v>
      </c>
      <c r="AQ69" s="873"/>
      <c r="AR69" s="873"/>
      <c r="AS69" s="873"/>
      <c r="AT69" s="873"/>
      <c r="AU69" s="873" t="s">
        <v>567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570</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567</v>
      </c>
      <c r="AQ70" s="873"/>
      <c r="AR70" s="873"/>
      <c r="AS70" s="873"/>
      <c r="AT70" s="873"/>
      <c r="AU70" s="873" t="s">
        <v>567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571</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567</v>
      </c>
      <c r="AL71" s="873"/>
      <c r="AM71" s="873"/>
      <c r="AN71" s="873"/>
      <c r="AO71" s="873"/>
      <c r="AP71" s="873" t="s">
        <v>567</v>
      </c>
      <c r="AQ71" s="873"/>
      <c r="AR71" s="873"/>
      <c r="AS71" s="873"/>
      <c r="AT71" s="873"/>
      <c r="AU71" s="873" t="s">
        <v>567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572</v>
      </c>
      <c r="C72" s="916"/>
      <c r="D72" s="916"/>
      <c r="E72" s="916"/>
      <c r="F72" s="916"/>
      <c r="G72" s="916"/>
      <c r="H72" s="916"/>
      <c r="I72" s="916"/>
      <c r="J72" s="916"/>
      <c r="K72" s="916"/>
      <c r="L72" s="916"/>
      <c r="M72" s="916"/>
      <c r="N72" s="916"/>
      <c r="O72" s="916"/>
      <c r="P72" s="917"/>
      <c r="Q72" s="918">
        <v>2810</v>
      </c>
      <c r="R72" s="873"/>
      <c r="S72" s="873"/>
      <c r="T72" s="873"/>
      <c r="U72" s="873"/>
      <c r="V72" s="873">
        <v>2577</v>
      </c>
      <c r="W72" s="873"/>
      <c r="X72" s="873"/>
      <c r="Y72" s="873"/>
      <c r="Z72" s="873"/>
      <c r="AA72" s="873">
        <v>233</v>
      </c>
      <c r="AB72" s="873"/>
      <c r="AC72" s="873"/>
      <c r="AD72" s="873"/>
      <c r="AE72" s="873"/>
      <c r="AF72" s="873">
        <v>233</v>
      </c>
      <c r="AG72" s="873"/>
      <c r="AH72" s="873"/>
      <c r="AI72" s="873"/>
      <c r="AJ72" s="873"/>
      <c r="AK72" s="873">
        <v>317</v>
      </c>
      <c r="AL72" s="873"/>
      <c r="AM72" s="873"/>
      <c r="AN72" s="873"/>
      <c r="AO72" s="873"/>
      <c r="AP72" s="873" t="s">
        <v>567</v>
      </c>
      <c r="AQ72" s="873"/>
      <c r="AR72" s="873"/>
      <c r="AS72" s="873"/>
      <c r="AT72" s="873"/>
      <c r="AU72" s="873" t="s">
        <v>567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573</v>
      </c>
      <c r="C73" s="916"/>
      <c r="D73" s="916"/>
      <c r="E73" s="916"/>
      <c r="F73" s="916"/>
      <c r="G73" s="916"/>
      <c r="H73" s="916"/>
      <c r="I73" s="916"/>
      <c r="J73" s="916"/>
      <c r="K73" s="916"/>
      <c r="L73" s="916"/>
      <c r="M73" s="916"/>
      <c r="N73" s="916"/>
      <c r="O73" s="916"/>
      <c r="P73" s="917"/>
      <c r="Q73" s="918">
        <v>620140</v>
      </c>
      <c r="R73" s="873"/>
      <c r="S73" s="873"/>
      <c r="T73" s="873"/>
      <c r="U73" s="873"/>
      <c r="V73" s="873">
        <v>610214</v>
      </c>
      <c r="W73" s="873"/>
      <c r="X73" s="873"/>
      <c r="Y73" s="873"/>
      <c r="Z73" s="873"/>
      <c r="AA73" s="873">
        <v>9926</v>
      </c>
      <c r="AB73" s="873"/>
      <c r="AC73" s="873"/>
      <c r="AD73" s="873"/>
      <c r="AE73" s="873"/>
      <c r="AF73" s="873">
        <v>9926</v>
      </c>
      <c r="AG73" s="873"/>
      <c r="AH73" s="873"/>
      <c r="AI73" s="873"/>
      <c r="AJ73" s="873"/>
      <c r="AK73" s="873">
        <v>3973</v>
      </c>
      <c r="AL73" s="873"/>
      <c r="AM73" s="873"/>
      <c r="AN73" s="873"/>
      <c r="AO73" s="873"/>
      <c r="AP73" s="873" t="s">
        <v>567</v>
      </c>
      <c r="AQ73" s="873"/>
      <c r="AR73" s="873"/>
      <c r="AS73" s="873"/>
      <c r="AT73" s="873"/>
      <c r="AU73" s="873" t="s">
        <v>580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574</v>
      </c>
      <c r="C74" s="916"/>
      <c r="D74" s="916"/>
      <c r="E74" s="916"/>
      <c r="F74" s="916"/>
      <c r="G74" s="916"/>
      <c r="H74" s="916"/>
      <c r="I74" s="916"/>
      <c r="J74" s="916"/>
      <c r="K74" s="916"/>
      <c r="L74" s="916"/>
      <c r="M74" s="916"/>
      <c r="N74" s="916"/>
      <c r="O74" s="916"/>
      <c r="P74" s="917"/>
      <c r="Q74" s="918">
        <v>52</v>
      </c>
      <c r="R74" s="873"/>
      <c r="S74" s="873"/>
      <c r="T74" s="873"/>
      <c r="U74" s="873"/>
      <c r="V74" s="873">
        <v>48</v>
      </c>
      <c r="W74" s="873"/>
      <c r="X74" s="873"/>
      <c r="Y74" s="873"/>
      <c r="Z74" s="873"/>
      <c r="AA74" s="873">
        <v>4</v>
      </c>
      <c r="AB74" s="873"/>
      <c r="AC74" s="873"/>
      <c r="AD74" s="873"/>
      <c r="AE74" s="873"/>
      <c r="AF74" s="873">
        <v>4</v>
      </c>
      <c r="AG74" s="873"/>
      <c r="AH74" s="873"/>
      <c r="AI74" s="873"/>
      <c r="AJ74" s="873"/>
      <c r="AK74" s="873" t="s">
        <v>567</v>
      </c>
      <c r="AL74" s="873"/>
      <c r="AM74" s="873"/>
      <c r="AN74" s="873"/>
      <c r="AO74" s="873"/>
      <c r="AP74" s="873" t="s">
        <v>567</v>
      </c>
      <c r="AQ74" s="873"/>
      <c r="AR74" s="873"/>
      <c r="AS74" s="873"/>
      <c r="AT74" s="873"/>
      <c r="AU74" s="873" t="s">
        <v>567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575</v>
      </c>
      <c r="C75" s="916"/>
      <c r="D75" s="916"/>
      <c r="E75" s="916"/>
      <c r="F75" s="916"/>
      <c r="G75" s="916"/>
      <c r="H75" s="916"/>
      <c r="I75" s="916"/>
      <c r="J75" s="916"/>
      <c r="K75" s="916"/>
      <c r="L75" s="916"/>
      <c r="M75" s="916"/>
      <c r="N75" s="916"/>
      <c r="O75" s="916"/>
      <c r="P75" s="917"/>
      <c r="Q75" s="921">
        <v>6086</v>
      </c>
      <c r="R75" s="922"/>
      <c r="S75" s="922"/>
      <c r="T75" s="922"/>
      <c r="U75" s="872"/>
      <c r="V75" s="923">
        <v>5962</v>
      </c>
      <c r="W75" s="922"/>
      <c r="X75" s="922"/>
      <c r="Y75" s="922"/>
      <c r="Z75" s="872"/>
      <c r="AA75" s="923">
        <v>124</v>
      </c>
      <c r="AB75" s="922"/>
      <c r="AC75" s="922"/>
      <c r="AD75" s="922"/>
      <c r="AE75" s="872"/>
      <c r="AF75" s="923">
        <v>121</v>
      </c>
      <c r="AG75" s="922"/>
      <c r="AH75" s="922"/>
      <c r="AI75" s="922"/>
      <c r="AJ75" s="872"/>
      <c r="AK75" s="923" t="s">
        <v>567</v>
      </c>
      <c r="AL75" s="922"/>
      <c r="AM75" s="922"/>
      <c r="AN75" s="922"/>
      <c r="AO75" s="872"/>
      <c r="AP75" s="923">
        <v>4079</v>
      </c>
      <c r="AQ75" s="922"/>
      <c r="AR75" s="922"/>
      <c r="AS75" s="922"/>
      <c r="AT75" s="872"/>
      <c r="AU75" s="923">
        <v>237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576</v>
      </c>
      <c r="C76" s="916"/>
      <c r="D76" s="916"/>
      <c r="E76" s="916"/>
      <c r="F76" s="916"/>
      <c r="G76" s="916"/>
      <c r="H76" s="916"/>
      <c r="I76" s="916"/>
      <c r="J76" s="916"/>
      <c r="K76" s="916"/>
      <c r="L76" s="916"/>
      <c r="M76" s="916"/>
      <c r="N76" s="916"/>
      <c r="O76" s="916"/>
      <c r="P76" s="917"/>
      <c r="Q76" s="921">
        <v>4838</v>
      </c>
      <c r="R76" s="922"/>
      <c r="S76" s="922"/>
      <c r="T76" s="922"/>
      <c r="U76" s="872"/>
      <c r="V76" s="923">
        <v>4580</v>
      </c>
      <c r="W76" s="922"/>
      <c r="X76" s="922"/>
      <c r="Y76" s="922"/>
      <c r="Z76" s="872"/>
      <c r="AA76" s="923">
        <v>258</v>
      </c>
      <c r="AB76" s="922"/>
      <c r="AC76" s="922"/>
      <c r="AD76" s="922"/>
      <c r="AE76" s="872"/>
      <c r="AF76" s="923">
        <v>2284</v>
      </c>
      <c r="AG76" s="922"/>
      <c r="AH76" s="922"/>
      <c r="AI76" s="922"/>
      <c r="AJ76" s="872"/>
      <c r="AK76" s="923">
        <v>412</v>
      </c>
      <c r="AL76" s="922"/>
      <c r="AM76" s="922"/>
      <c r="AN76" s="922"/>
      <c r="AO76" s="872"/>
      <c r="AP76" s="923">
        <v>11692</v>
      </c>
      <c r="AQ76" s="922"/>
      <c r="AR76" s="922"/>
      <c r="AS76" s="922"/>
      <c r="AT76" s="872"/>
      <c r="AU76" s="923">
        <v>105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577</v>
      </c>
      <c r="C77" s="916"/>
      <c r="D77" s="916"/>
      <c r="E77" s="916"/>
      <c r="F77" s="916"/>
      <c r="G77" s="916"/>
      <c r="H77" s="916"/>
      <c r="I77" s="916"/>
      <c r="J77" s="916"/>
      <c r="K77" s="916"/>
      <c r="L77" s="916"/>
      <c r="M77" s="916"/>
      <c r="N77" s="916"/>
      <c r="O77" s="916"/>
      <c r="P77" s="917"/>
      <c r="Q77" s="921">
        <v>3362</v>
      </c>
      <c r="R77" s="922"/>
      <c r="S77" s="922"/>
      <c r="T77" s="922"/>
      <c r="U77" s="872"/>
      <c r="V77" s="923">
        <v>3445</v>
      </c>
      <c r="W77" s="922"/>
      <c r="X77" s="922"/>
      <c r="Y77" s="922"/>
      <c r="Z77" s="872"/>
      <c r="AA77" s="923">
        <v>-83</v>
      </c>
      <c r="AB77" s="922"/>
      <c r="AC77" s="922"/>
      <c r="AD77" s="922"/>
      <c r="AE77" s="872"/>
      <c r="AF77" s="923">
        <v>436</v>
      </c>
      <c r="AG77" s="922"/>
      <c r="AH77" s="922"/>
      <c r="AI77" s="922"/>
      <c r="AJ77" s="872"/>
      <c r="AK77" s="923">
        <v>794</v>
      </c>
      <c r="AL77" s="922"/>
      <c r="AM77" s="922"/>
      <c r="AN77" s="922"/>
      <c r="AO77" s="872"/>
      <c r="AP77" s="923">
        <v>834</v>
      </c>
      <c r="AQ77" s="922"/>
      <c r="AR77" s="922"/>
      <c r="AS77" s="922"/>
      <c r="AT77" s="872"/>
      <c r="AU77" s="923">
        <v>42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578</v>
      </c>
      <c r="C78" s="916"/>
      <c r="D78" s="916"/>
      <c r="E78" s="916"/>
      <c r="F78" s="916"/>
      <c r="G78" s="916"/>
      <c r="H78" s="916"/>
      <c r="I78" s="916"/>
      <c r="J78" s="916"/>
      <c r="K78" s="916"/>
      <c r="L78" s="916"/>
      <c r="M78" s="916"/>
      <c r="N78" s="916"/>
      <c r="O78" s="916"/>
      <c r="P78" s="917"/>
      <c r="Q78" s="918">
        <v>6437</v>
      </c>
      <c r="R78" s="873"/>
      <c r="S78" s="873"/>
      <c r="T78" s="873"/>
      <c r="U78" s="873"/>
      <c r="V78" s="873">
        <v>6447</v>
      </c>
      <c r="W78" s="873"/>
      <c r="X78" s="873"/>
      <c r="Y78" s="873"/>
      <c r="Z78" s="873"/>
      <c r="AA78" s="873">
        <v>-10</v>
      </c>
      <c r="AB78" s="873"/>
      <c r="AC78" s="873"/>
      <c r="AD78" s="873"/>
      <c r="AE78" s="873"/>
      <c r="AF78" s="873">
        <v>8624</v>
      </c>
      <c r="AG78" s="873"/>
      <c r="AH78" s="873"/>
      <c r="AI78" s="873"/>
      <c r="AJ78" s="873"/>
      <c r="AK78" s="873" t="s">
        <v>567</v>
      </c>
      <c r="AL78" s="873"/>
      <c r="AM78" s="873"/>
      <c r="AN78" s="873"/>
      <c r="AO78" s="873"/>
      <c r="AP78" s="873">
        <v>5338</v>
      </c>
      <c r="AQ78" s="873"/>
      <c r="AR78" s="873"/>
      <c r="AS78" s="873"/>
      <c r="AT78" s="873"/>
      <c r="AU78" s="873" t="s">
        <v>567</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26068</v>
      </c>
      <c r="AG88" s="884"/>
      <c r="AH88" s="884"/>
      <c r="AI88" s="884"/>
      <c r="AJ88" s="884"/>
      <c r="AK88" s="881"/>
      <c r="AL88" s="881"/>
      <c r="AM88" s="881"/>
      <c r="AN88" s="881"/>
      <c r="AO88" s="881"/>
      <c r="AP88" s="884">
        <v>21943</v>
      </c>
      <c r="AQ88" s="884"/>
      <c r="AR88" s="884"/>
      <c r="AS88" s="884"/>
      <c r="AT88" s="884"/>
      <c r="AU88" s="884">
        <v>384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301</v>
      </c>
      <c r="AG109" s="937"/>
      <c r="AH109" s="937"/>
      <c r="AI109" s="937"/>
      <c r="AJ109" s="938"/>
      <c r="AK109" s="936" t="s">
        <v>300</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301</v>
      </c>
      <c r="BW109" s="937"/>
      <c r="BX109" s="937"/>
      <c r="BY109" s="937"/>
      <c r="BZ109" s="938"/>
      <c r="CA109" s="936" t="s">
        <v>300</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301</v>
      </c>
      <c r="DM109" s="937"/>
      <c r="DN109" s="937"/>
      <c r="DO109" s="937"/>
      <c r="DP109" s="938"/>
      <c r="DQ109" s="936" t="s">
        <v>300</v>
      </c>
      <c r="DR109" s="937"/>
      <c r="DS109" s="937"/>
      <c r="DT109" s="937"/>
      <c r="DU109" s="938"/>
      <c r="DV109" s="936" t="s">
        <v>422</v>
      </c>
      <c r="DW109" s="937"/>
      <c r="DX109" s="937"/>
      <c r="DY109" s="937"/>
      <c r="DZ109" s="939"/>
    </row>
    <row r="110" spans="1:131" s="246" customFormat="1" ht="26.25" customHeight="1" x14ac:dyDescent="0.15">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415200</v>
      </c>
      <c r="AB110" s="944"/>
      <c r="AC110" s="944"/>
      <c r="AD110" s="944"/>
      <c r="AE110" s="945"/>
      <c r="AF110" s="946">
        <v>421175</v>
      </c>
      <c r="AG110" s="944"/>
      <c r="AH110" s="944"/>
      <c r="AI110" s="944"/>
      <c r="AJ110" s="945"/>
      <c r="AK110" s="946">
        <v>409457</v>
      </c>
      <c r="AL110" s="944"/>
      <c r="AM110" s="944"/>
      <c r="AN110" s="944"/>
      <c r="AO110" s="945"/>
      <c r="AP110" s="947">
        <v>13.2</v>
      </c>
      <c r="AQ110" s="948"/>
      <c r="AR110" s="948"/>
      <c r="AS110" s="948"/>
      <c r="AT110" s="949"/>
      <c r="AU110" s="950" t="s">
        <v>73</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4901454</v>
      </c>
      <c r="BR110" s="979"/>
      <c r="BS110" s="979"/>
      <c r="BT110" s="979"/>
      <c r="BU110" s="979"/>
      <c r="BV110" s="979">
        <v>4850824</v>
      </c>
      <c r="BW110" s="979"/>
      <c r="BX110" s="979"/>
      <c r="BY110" s="979"/>
      <c r="BZ110" s="979"/>
      <c r="CA110" s="979">
        <v>4781296</v>
      </c>
      <c r="CB110" s="979"/>
      <c r="CC110" s="979"/>
      <c r="CD110" s="979"/>
      <c r="CE110" s="979"/>
      <c r="CF110" s="993">
        <v>154.4</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129</v>
      </c>
      <c r="DR110" s="979"/>
      <c r="DS110" s="979"/>
      <c r="DT110" s="979"/>
      <c r="DU110" s="979"/>
      <c r="DV110" s="980" t="s">
        <v>129</v>
      </c>
      <c r="DW110" s="980"/>
      <c r="DX110" s="980"/>
      <c r="DY110" s="980"/>
      <c r="DZ110" s="981"/>
    </row>
    <row r="111" spans="1:131" s="246" customFormat="1" ht="26.25" customHeight="1" x14ac:dyDescent="0.15">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129</v>
      </c>
      <c r="AG111" s="986"/>
      <c r="AH111" s="986"/>
      <c r="AI111" s="986"/>
      <c r="AJ111" s="987"/>
      <c r="AK111" s="988" t="s">
        <v>129</v>
      </c>
      <c r="AL111" s="986"/>
      <c r="AM111" s="986"/>
      <c r="AN111" s="986"/>
      <c r="AO111" s="987"/>
      <c r="AP111" s="989" t="s">
        <v>129</v>
      </c>
      <c r="AQ111" s="990"/>
      <c r="AR111" s="990"/>
      <c r="AS111" s="990"/>
      <c r="AT111" s="991"/>
      <c r="AU111" s="952"/>
      <c r="AV111" s="953"/>
      <c r="AW111" s="953"/>
      <c r="AX111" s="953"/>
      <c r="AY111" s="953"/>
      <c r="AZ111" s="1001" t="s">
        <v>429</v>
      </c>
      <c r="BA111" s="1002"/>
      <c r="BB111" s="1002"/>
      <c r="BC111" s="1002"/>
      <c r="BD111" s="1002"/>
      <c r="BE111" s="1002"/>
      <c r="BF111" s="1002"/>
      <c r="BG111" s="1002"/>
      <c r="BH111" s="1002"/>
      <c r="BI111" s="1002"/>
      <c r="BJ111" s="1002"/>
      <c r="BK111" s="1002"/>
      <c r="BL111" s="1002"/>
      <c r="BM111" s="1002"/>
      <c r="BN111" s="1002"/>
      <c r="BO111" s="1002"/>
      <c r="BP111" s="1003"/>
      <c r="BQ111" s="971" t="s">
        <v>129</v>
      </c>
      <c r="BR111" s="972"/>
      <c r="BS111" s="972"/>
      <c r="BT111" s="972"/>
      <c r="BU111" s="972"/>
      <c r="BV111" s="972" t="s">
        <v>129</v>
      </c>
      <c r="BW111" s="972"/>
      <c r="BX111" s="972"/>
      <c r="BY111" s="972"/>
      <c r="BZ111" s="972"/>
      <c r="CA111" s="972" t="s">
        <v>129</v>
      </c>
      <c r="CB111" s="972"/>
      <c r="CC111" s="972"/>
      <c r="CD111" s="972"/>
      <c r="CE111" s="972"/>
      <c r="CF111" s="966" t="s">
        <v>129</v>
      </c>
      <c r="CG111" s="967"/>
      <c r="CH111" s="967"/>
      <c r="CI111" s="967"/>
      <c r="CJ111" s="967"/>
      <c r="CK111" s="997"/>
      <c r="CL111" s="998"/>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431</v>
      </c>
      <c r="B112" s="1005"/>
      <c r="C112" s="1002" t="s">
        <v>432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433</v>
      </c>
      <c r="AB112" s="1011"/>
      <c r="AC112" s="1011"/>
      <c r="AD112" s="1011"/>
      <c r="AE112" s="1012"/>
      <c r="AF112" s="1013" t="s">
        <v>129</v>
      </c>
      <c r="AG112" s="1011"/>
      <c r="AH112" s="1011"/>
      <c r="AI112" s="1011"/>
      <c r="AJ112" s="1012"/>
      <c r="AK112" s="1013" t="s">
        <v>129</v>
      </c>
      <c r="AL112" s="1011"/>
      <c r="AM112" s="1011"/>
      <c r="AN112" s="1011"/>
      <c r="AO112" s="1012"/>
      <c r="AP112" s="1014" t="s">
        <v>129</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v>3750952</v>
      </c>
      <c r="BR112" s="972"/>
      <c r="BS112" s="972"/>
      <c r="BT112" s="972"/>
      <c r="BU112" s="972"/>
      <c r="BV112" s="972">
        <v>3623959</v>
      </c>
      <c r="BW112" s="972"/>
      <c r="BX112" s="972"/>
      <c r="BY112" s="972"/>
      <c r="BZ112" s="972"/>
      <c r="CA112" s="972">
        <v>3582495</v>
      </c>
      <c r="CB112" s="972"/>
      <c r="CC112" s="972"/>
      <c r="CD112" s="972"/>
      <c r="CE112" s="972"/>
      <c r="CF112" s="966">
        <v>115.7</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129</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272055</v>
      </c>
      <c r="AB113" s="986"/>
      <c r="AC113" s="986"/>
      <c r="AD113" s="986"/>
      <c r="AE113" s="987"/>
      <c r="AF113" s="988">
        <v>282133</v>
      </c>
      <c r="AG113" s="986"/>
      <c r="AH113" s="986"/>
      <c r="AI113" s="986"/>
      <c r="AJ113" s="987"/>
      <c r="AK113" s="988">
        <v>297596</v>
      </c>
      <c r="AL113" s="986"/>
      <c r="AM113" s="986"/>
      <c r="AN113" s="986"/>
      <c r="AO113" s="987"/>
      <c r="AP113" s="989">
        <v>9.6</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381465</v>
      </c>
      <c r="BR113" s="972"/>
      <c r="BS113" s="972"/>
      <c r="BT113" s="972"/>
      <c r="BU113" s="972"/>
      <c r="BV113" s="972">
        <v>391965</v>
      </c>
      <c r="BW113" s="972"/>
      <c r="BX113" s="972"/>
      <c r="BY113" s="972"/>
      <c r="BZ113" s="972"/>
      <c r="CA113" s="972">
        <v>383476</v>
      </c>
      <c r="CB113" s="972"/>
      <c r="CC113" s="972"/>
      <c r="CD113" s="972"/>
      <c r="CE113" s="972"/>
      <c r="CF113" s="966">
        <v>12.4</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129</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43896</v>
      </c>
      <c r="AB114" s="1011"/>
      <c r="AC114" s="1011"/>
      <c r="AD114" s="1011"/>
      <c r="AE114" s="1012"/>
      <c r="AF114" s="1013">
        <v>47062</v>
      </c>
      <c r="AG114" s="1011"/>
      <c r="AH114" s="1011"/>
      <c r="AI114" s="1011"/>
      <c r="AJ114" s="1012"/>
      <c r="AK114" s="1013">
        <v>53953</v>
      </c>
      <c r="AL114" s="1011"/>
      <c r="AM114" s="1011"/>
      <c r="AN114" s="1011"/>
      <c r="AO114" s="1012"/>
      <c r="AP114" s="1014">
        <v>1.7</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1074303</v>
      </c>
      <c r="BR114" s="972"/>
      <c r="BS114" s="972"/>
      <c r="BT114" s="972"/>
      <c r="BU114" s="972"/>
      <c r="BV114" s="972">
        <v>1022521</v>
      </c>
      <c r="BW114" s="972"/>
      <c r="BX114" s="972"/>
      <c r="BY114" s="972"/>
      <c r="BZ114" s="972"/>
      <c r="CA114" s="972">
        <v>957903</v>
      </c>
      <c r="CB114" s="972"/>
      <c r="CC114" s="972"/>
      <c r="CD114" s="972"/>
      <c r="CE114" s="972"/>
      <c r="CF114" s="966">
        <v>30.9</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129</v>
      </c>
      <c r="DM114" s="1011"/>
      <c r="DN114" s="1011"/>
      <c r="DO114" s="1011"/>
      <c r="DP114" s="1012"/>
      <c r="DQ114" s="1013" t="s">
        <v>129</v>
      </c>
      <c r="DR114" s="1011"/>
      <c r="DS114" s="1011"/>
      <c r="DT114" s="1011"/>
      <c r="DU114" s="1012"/>
      <c r="DV114" s="1014" t="s">
        <v>129</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129</v>
      </c>
      <c r="AB115" s="986"/>
      <c r="AC115" s="986"/>
      <c r="AD115" s="986"/>
      <c r="AE115" s="987"/>
      <c r="AF115" s="988" t="s">
        <v>433</v>
      </c>
      <c r="AG115" s="986"/>
      <c r="AH115" s="986"/>
      <c r="AI115" s="986"/>
      <c r="AJ115" s="987"/>
      <c r="AK115" s="988" t="s">
        <v>129</v>
      </c>
      <c r="AL115" s="986"/>
      <c r="AM115" s="986"/>
      <c r="AN115" s="986"/>
      <c r="AO115" s="987"/>
      <c r="AP115" s="989" t="s">
        <v>129</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129</v>
      </c>
      <c r="BW115" s="972"/>
      <c r="BX115" s="972"/>
      <c r="BY115" s="972"/>
      <c r="BZ115" s="972"/>
      <c r="CA115" s="972" t="s">
        <v>129</v>
      </c>
      <c r="CB115" s="972"/>
      <c r="CC115" s="972"/>
      <c r="CD115" s="972"/>
      <c r="CE115" s="972"/>
      <c r="CF115" s="966" t="s">
        <v>129</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433</v>
      </c>
      <c r="DH115" s="1011"/>
      <c r="DI115" s="1011"/>
      <c r="DJ115" s="1011"/>
      <c r="DK115" s="1012"/>
      <c r="DL115" s="1013" t="s">
        <v>129</v>
      </c>
      <c r="DM115" s="1011"/>
      <c r="DN115" s="1011"/>
      <c r="DO115" s="1011"/>
      <c r="DP115" s="1012"/>
      <c r="DQ115" s="1013" t="s">
        <v>129</v>
      </c>
      <c r="DR115" s="1011"/>
      <c r="DS115" s="1011"/>
      <c r="DT115" s="1011"/>
      <c r="DU115" s="1012"/>
      <c r="DV115" s="1014" t="s">
        <v>129</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129</v>
      </c>
      <c r="AB116" s="1011"/>
      <c r="AC116" s="1011"/>
      <c r="AD116" s="1011"/>
      <c r="AE116" s="1012"/>
      <c r="AF116" s="1013" t="s">
        <v>129</v>
      </c>
      <c r="AG116" s="1011"/>
      <c r="AH116" s="1011"/>
      <c r="AI116" s="1011"/>
      <c r="AJ116" s="1012"/>
      <c r="AK116" s="1013" t="s">
        <v>129</v>
      </c>
      <c r="AL116" s="1011"/>
      <c r="AM116" s="1011"/>
      <c r="AN116" s="1011"/>
      <c r="AO116" s="1012"/>
      <c r="AP116" s="1014" t="s">
        <v>129</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129</v>
      </c>
      <c r="CB116" s="972"/>
      <c r="CC116" s="972"/>
      <c r="CD116" s="972"/>
      <c r="CE116" s="972"/>
      <c r="CF116" s="966" t="s">
        <v>129</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129</v>
      </c>
      <c r="DM116" s="1011"/>
      <c r="DN116" s="1011"/>
      <c r="DO116" s="1011"/>
      <c r="DP116" s="1012"/>
      <c r="DQ116" s="1013" t="s">
        <v>129</v>
      </c>
      <c r="DR116" s="1011"/>
      <c r="DS116" s="1011"/>
      <c r="DT116" s="1011"/>
      <c r="DU116" s="1012"/>
      <c r="DV116" s="1014" t="s">
        <v>129</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731151</v>
      </c>
      <c r="AB117" s="1029"/>
      <c r="AC117" s="1029"/>
      <c r="AD117" s="1029"/>
      <c r="AE117" s="1030"/>
      <c r="AF117" s="1031">
        <v>750370</v>
      </c>
      <c r="AG117" s="1029"/>
      <c r="AH117" s="1029"/>
      <c r="AI117" s="1029"/>
      <c r="AJ117" s="1030"/>
      <c r="AK117" s="1031">
        <v>761006</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433</v>
      </c>
      <c r="BR117" s="972"/>
      <c r="BS117" s="972"/>
      <c r="BT117" s="972"/>
      <c r="BU117" s="972"/>
      <c r="BV117" s="972" t="s">
        <v>129</v>
      </c>
      <c r="BW117" s="972"/>
      <c r="BX117" s="972"/>
      <c r="BY117" s="972"/>
      <c r="BZ117" s="972"/>
      <c r="CA117" s="972" t="s">
        <v>129</v>
      </c>
      <c r="CB117" s="972"/>
      <c r="CC117" s="972"/>
      <c r="CD117" s="972"/>
      <c r="CE117" s="972"/>
      <c r="CF117" s="966" t="s">
        <v>129</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129</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301</v>
      </c>
      <c r="AG118" s="937"/>
      <c r="AH118" s="937"/>
      <c r="AI118" s="937"/>
      <c r="AJ118" s="938"/>
      <c r="AK118" s="936" t="s">
        <v>300</v>
      </c>
      <c r="AL118" s="937"/>
      <c r="AM118" s="937"/>
      <c r="AN118" s="937"/>
      <c r="AO118" s="938"/>
      <c r="AP118" s="1023" t="s">
        <v>422</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129</v>
      </c>
      <c r="DM118" s="1011"/>
      <c r="DN118" s="1011"/>
      <c r="DO118" s="1011"/>
      <c r="DP118" s="1012"/>
      <c r="DQ118" s="1013" t="s">
        <v>129</v>
      </c>
      <c r="DR118" s="1011"/>
      <c r="DS118" s="1011"/>
      <c r="DT118" s="1011"/>
      <c r="DU118" s="1012"/>
      <c r="DV118" s="1014" t="s">
        <v>129</v>
      </c>
      <c r="DW118" s="1015"/>
      <c r="DX118" s="1015"/>
      <c r="DY118" s="1015"/>
      <c r="DZ118" s="1016"/>
    </row>
    <row r="119" spans="1:130" s="246" customFormat="1" ht="26.25" customHeight="1" x14ac:dyDescent="0.15">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453</v>
      </c>
      <c r="BP119" s="1058"/>
      <c r="BQ119" s="1049">
        <v>10108174</v>
      </c>
      <c r="BR119" s="1050"/>
      <c r="BS119" s="1050"/>
      <c r="BT119" s="1050"/>
      <c r="BU119" s="1050"/>
      <c r="BV119" s="1050">
        <v>9889269</v>
      </c>
      <c r="BW119" s="1050"/>
      <c r="BX119" s="1050"/>
      <c r="BY119" s="1050"/>
      <c r="BZ119" s="1050"/>
      <c r="CA119" s="1050">
        <v>9705170</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129</v>
      </c>
      <c r="DH119" s="1036"/>
      <c r="DI119" s="1036"/>
      <c r="DJ119" s="1036"/>
      <c r="DK119" s="1037"/>
      <c r="DL119" s="1035" t="s">
        <v>129</v>
      </c>
      <c r="DM119" s="1036"/>
      <c r="DN119" s="1036"/>
      <c r="DO119" s="1036"/>
      <c r="DP119" s="1037"/>
      <c r="DQ119" s="1035" t="s">
        <v>129</v>
      </c>
      <c r="DR119" s="1036"/>
      <c r="DS119" s="1036"/>
      <c r="DT119" s="1036"/>
      <c r="DU119" s="1037"/>
      <c r="DV119" s="1038" t="s">
        <v>129</v>
      </c>
      <c r="DW119" s="1039"/>
      <c r="DX119" s="1039"/>
      <c r="DY119" s="1039"/>
      <c r="DZ119" s="1040"/>
    </row>
    <row r="120" spans="1:130" s="246" customFormat="1" ht="26.25" customHeight="1" x14ac:dyDescent="0.15">
      <c r="A120" s="1111"/>
      <c r="B120" s="998"/>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2449827</v>
      </c>
      <c r="BR120" s="979"/>
      <c r="BS120" s="979"/>
      <c r="BT120" s="979"/>
      <c r="BU120" s="979"/>
      <c r="BV120" s="979">
        <v>2516814</v>
      </c>
      <c r="BW120" s="979"/>
      <c r="BX120" s="979"/>
      <c r="BY120" s="979"/>
      <c r="BZ120" s="979"/>
      <c r="CA120" s="979">
        <v>2644802</v>
      </c>
      <c r="CB120" s="979"/>
      <c r="CC120" s="979"/>
      <c r="CD120" s="979"/>
      <c r="CE120" s="979"/>
      <c r="CF120" s="993">
        <v>85.4</v>
      </c>
      <c r="CG120" s="994"/>
      <c r="CH120" s="994"/>
      <c r="CI120" s="994"/>
      <c r="CJ120" s="994"/>
      <c r="CK120" s="1059" t="s">
        <v>457</v>
      </c>
      <c r="CL120" s="1060"/>
      <c r="CM120" s="1060"/>
      <c r="CN120" s="1060"/>
      <c r="CO120" s="1061"/>
      <c r="CP120" s="1067" t="s">
        <v>458</v>
      </c>
      <c r="CQ120" s="1068"/>
      <c r="CR120" s="1068"/>
      <c r="CS120" s="1068"/>
      <c r="CT120" s="1068"/>
      <c r="CU120" s="1068"/>
      <c r="CV120" s="1068"/>
      <c r="CW120" s="1068"/>
      <c r="CX120" s="1068"/>
      <c r="CY120" s="1068"/>
      <c r="CZ120" s="1068"/>
      <c r="DA120" s="1068"/>
      <c r="DB120" s="1068"/>
      <c r="DC120" s="1068"/>
      <c r="DD120" s="1068"/>
      <c r="DE120" s="1068"/>
      <c r="DF120" s="1069"/>
      <c r="DG120" s="978">
        <v>3750952</v>
      </c>
      <c r="DH120" s="979"/>
      <c r="DI120" s="979"/>
      <c r="DJ120" s="979"/>
      <c r="DK120" s="979"/>
      <c r="DL120" s="979">
        <v>3623959</v>
      </c>
      <c r="DM120" s="979"/>
      <c r="DN120" s="979"/>
      <c r="DO120" s="979"/>
      <c r="DP120" s="979"/>
      <c r="DQ120" s="979">
        <v>3582495</v>
      </c>
      <c r="DR120" s="979"/>
      <c r="DS120" s="979"/>
      <c r="DT120" s="979"/>
      <c r="DU120" s="979"/>
      <c r="DV120" s="980">
        <v>115.7</v>
      </c>
      <c r="DW120" s="980"/>
      <c r="DX120" s="980"/>
      <c r="DY120" s="980"/>
      <c r="DZ120" s="981"/>
    </row>
    <row r="121" spans="1:130" s="246" customFormat="1" ht="26.25" customHeight="1" x14ac:dyDescent="0.15">
      <c r="A121" s="1111"/>
      <c r="B121" s="998"/>
      <c r="C121" s="1019" t="s">
        <v>459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460</v>
      </c>
      <c r="BA121" s="1002"/>
      <c r="BB121" s="1002"/>
      <c r="BC121" s="1002"/>
      <c r="BD121" s="1002"/>
      <c r="BE121" s="1002"/>
      <c r="BF121" s="1002"/>
      <c r="BG121" s="1002"/>
      <c r="BH121" s="1002"/>
      <c r="BI121" s="1002"/>
      <c r="BJ121" s="1002"/>
      <c r="BK121" s="1002"/>
      <c r="BL121" s="1002"/>
      <c r="BM121" s="1002"/>
      <c r="BN121" s="1002"/>
      <c r="BO121" s="1002"/>
      <c r="BP121" s="1003"/>
      <c r="BQ121" s="971" t="s">
        <v>129</v>
      </c>
      <c r="BR121" s="972"/>
      <c r="BS121" s="972"/>
      <c r="BT121" s="972"/>
      <c r="BU121" s="972"/>
      <c r="BV121" s="972" t="s">
        <v>129</v>
      </c>
      <c r="BW121" s="972"/>
      <c r="BX121" s="972"/>
      <c r="BY121" s="972"/>
      <c r="BZ121" s="972"/>
      <c r="CA121" s="972" t="s">
        <v>129</v>
      </c>
      <c r="CB121" s="972"/>
      <c r="CC121" s="972"/>
      <c r="CD121" s="972"/>
      <c r="CE121" s="972"/>
      <c r="CF121" s="966" t="s">
        <v>129</v>
      </c>
      <c r="CG121" s="967"/>
      <c r="CH121" s="967"/>
      <c r="CI121" s="967"/>
      <c r="CJ121" s="967"/>
      <c r="CK121" s="1062"/>
      <c r="CL121" s="1063"/>
      <c r="CM121" s="1063"/>
      <c r="CN121" s="1063"/>
      <c r="CO121" s="1064"/>
      <c r="CP121" s="1072" t="s">
        <v>461</v>
      </c>
      <c r="CQ121" s="1073"/>
      <c r="CR121" s="1073"/>
      <c r="CS121" s="1073"/>
      <c r="CT121" s="1073"/>
      <c r="CU121" s="1073"/>
      <c r="CV121" s="1073"/>
      <c r="CW121" s="1073"/>
      <c r="CX121" s="1073"/>
      <c r="CY121" s="1073"/>
      <c r="CZ121" s="1073"/>
      <c r="DA121" s="1073"/>
      <c r="DB121" s="1073"/>
      <c r="DC121" s="1073"/>
      <c r="DD121" s="1073"/>
      <c r="DE121" s="1073"/>
      <c r="DF121" s="1074"/>
      <c r="DG121" s="971" t="s">
        <v>129</v>
      </c>
      <c r="DH121" s="972"/>
      <c r="DI121" s="972"/>
      <c r="DJ121" s="972"/>
      <c r="DK121" s="972"/>
      <c r="DL121" s="972" t="s">
        <v>129</v>
      </c>
      <c r="DM121" s="972"/>
      <c r="DN121" s="972"/>
      <c r="DO121" s="972"/>
      <c r="DP121" s="972"/>
      <c r="DQ121" s="972" t="s">
        <v>129</v>
      </c>
      <c r="DR121" s="972"/>
      <c r="DS121" s="972"/>
      <c r="DT121" s="972"/>
      <c r="DU121" s="972"/>
      <c r="DV121" s="973" t="s">
        <v>129</v>
      </c>
      <c r="DW121" s="973"/>
      <c r="DX121" s="973"/>
      <c r="DY121" s="973"/>
      <c r="DZ121" s="974"/>
    </row>
    <row r="122" spans="1:130" s="246" customFormat="1" ht="26.25" customHeight="1" x14ac:dyDescent="0.15">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5839849</v>
      </c>
      <c r="BR122" s="1050"/>
      <c r="BS122" s="1050"/>
      <c r="BT122" s="1050"/>
      <c r="BU122" s="1050"/>
      <c r="BV122" s="1050">
        <v>5866517</v>
      </c>
      <c r="BW122" s="1050"/>
      <c r="BX122" s="1050"/>
      <c r="BY122" s="1050"/>
      <c r="BZ122" s="1050"/>
      <c r="CA122" s="1050">
        <v>5902011</v>
      </c>
      <c r="CB122" s="1050"/>
      <c r="CC122" s="1050"/>
      <c r="CD122" s="1050"/>
      <c r="CE122" s="1050"/>
      <c r="CF122" s="1070">
        <v>190.5</v>
      </c>
      <c r="CG122" s="1071"/>
      <c r="CH122" s="1071"/>
      <c r="CI122" s="1071"/>
      <c r="CJ122" s="1071"/>
      <c r="CK122" s="1062"/>
      <c r="CL122" s="1063"/>
      <c r="CM122" s="1063"/>
      <c r="CN122" s="1063"/>
      <c r="CO122" s="1064"/>
      <c r="CP122" s="1072" t="s">
        <v>463</v>
      </c>
      <c r="CQ122" s="1073"/>
      <c r="CR122" s="1073"/>
      <c r="CS122" s="1073"/>
      <c r="CT122" s="1073"/>
      <c r="CU122" s="1073"/>
      <c r="CV122" s="1073"/>
      <c r="CW122" s="1073"/>
      <c r="CX122" s="1073"/>
      <c r="CY122" s="1073"/>
      <c r="CZ122" s="1073"/>
      <c r="DA122" s="1073"/>
      <c r="DB122" s="1073"/>
      <c r="DC122" s="1073"/>
      <c r="DD122" s="1073"/>
      <c r="DE122" s="1073"/>
      <c r="DF122" s="1074"/>
      <c r="DG122" s="971" t="s">
        <v>129</v>
      </c>
      <c r="DH122" s="972"/>
      <c r="DI122" s="972"/>
      <c r="DJ122" s="972"/>
      <c r="DK122" s="972"/>
      <c r="DL122" s="972" t="s">
        <v>129</v>
      </c>
      <c r="DM122" s="972"/>
      <c r="DN122" s="972"/>
      <c r="DO122" s="972"/>
      <c r="DP122" s="972"/>
      <c r="DQ122" s="972" t="s">
        <v>129</v>
      </c>
      <c r="DR122" s="972"/>
      <c r="DS122" s="972"/>
      <c r="DT122" s="972"/>
      <c r="DU122" s="972"/>
      <c r="DV122" s="973" t="s">
        <v>129</v>
      </c>
      <c r="DW122" s="973"/>
      <c r="DX122" s="973"/>
      <c r="DY122" s="973"/>
      <c r="DZ122" s="974"/>
    </row>
    <row r="123" spans="1:130" s="246" customFormat="1" ht="26.25" customHeight="1" x14ac:dyDescent="0.15">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129</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464</v>
      </c>
      <c r="BP123" s="1058"/>
      <c r="BQ123" s="1117">
        <v>8289676</v>
      </c>
      <c r="BR123" s="1118"/>
      <c r="BS123" s="1118"/>
      <c r="BT123" s="1118"/>
      <c r="BU123" s="1118"/>
      <c r="BV123" s="1118">
        <v>8383331</v>
      </c>
      <c r="BW123" s="1118"/>
      <c r="BX123" s="1118"/>
      <c r="BY123" s="1118"/>
      <c r="BZ123" s="1118"/>
      <c r="CA123" s="1118">
        <v>8546813</v>
      </c>
      <c r="CB123" s="1118"/>
      <c r="CC123" s="1118"/>
      <c r="CD123" s="1118"/>
      <c r="CE123" s="1118"/>
      <c r="CF123" s="1051"/>
      <c r="CG123" s="1052"/>
      <c r="CH123" s="1052"/>
      <c r="CI123" s="1052"/>
      <c r="CJ123" s="1053"/>
      <c r="CK123" s="1062"/>
      <c r="CL123" s="1063"/>
      <c r="CM123" s="1063"/>
      <c r="CN123" s="1063"/>
      <c r="CO123" s="1064"/>
      <c r="CP123" s="1072" t="s">
        <v>465</v>
      </c>
      <c r="CQ123" s="1073"/>
      <c r="CR123" s="1073"/>
      <c r="CS123" s="1073"/>
      <c r="CT123" s="1073"/>
      <c r="CU123" s="1073"/>
      <c r="CV123" s="1073"/>
      <c r="CW123" s="1073"/>
      <c r="CX123" s="1073"/>
      <c r="CY123" s="1073"/>
      <c r="CZ123" s="1073"/>
      <c r="DA123" s="1073"/>
      <c r="DB123" s="1073"/>
      <c r="DC123" s="1073"/>
      <c r="DD123" s="1073"/>
      <c r="DE123" s="1073"/>
      <c r="DF123" s="1074"/>
      <c r="DG123" s="1010" t="s">
        <v>129</v>
      </c>
      <c r="DH123" s="1011"/>
      <c r="DI123" s="1011"/>
      <c r="DJ123" s="1011"/>
      <c r="DK123" s="1012"/>
      <c r="DL123" s="1013" t="s">
        <v>129</v>
      </c>
      <c r="DM123" s="1011"/>
      <c r="DN123" s="1011"/>
      <c r="DO123" s="1011"/>
      <c r="DP123" s="1012"/>
      <c r="DQ123" s="1013" t="s">
        <v>129</v>
      </c>
      <c r="DR123" s="1011"/>
      <c r="DS123" s="1011"/>
      <c r="DT123" s="1011"/>
      <c r="DU123" s="1012"/>
      <c r="DV123" s="1014" t="s">
        <v>129</v>
      </c>
      <c r="DW123" s="1015"/>
      <c r="DX123" s="1015"/>
      <c r="DY123" s="1015"/>
      <c r="DZ123" s="1016"/>
    </row>
    <row r="124" spans="1:130" s="246" customFormat="1" ht="26.25" customHeight="1" thickBot="1" x14ac:dyDescent="0.2">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466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59.3</v>
      </c>
      <c r="BR124" s="1080"/>
      <c r="BS124" s="1080"/>
      <c r="BT124" s="1080"/>
      <c r="BU124" s="1080"/>
      <c r="BV124" s="1080">
        <v>49</v>
      </c>
      <c r="BW124" s="1080"/>
      <c r="BX124" s="1080"/>
      <c r="BY124" s="1080"/>
      <c r="BZ124" s="1080"/>
      <c r="CA124" s="1080">
        <v>37.299999999999997</v>
      </c>
      <c r="CB124" s="1080"/>
      <c r="CC124" s="1080"/>
      <c r="CD124" s="1080"/>
      <c r="CE124" s="1080"/>
      <c r="CF124" s="1081"/>
      <c r="CG124" s="1082"/>
      <c r="CH124" s="1082"/>
      <c r="CI124" s="1082"/>
      <c r="CJ124" s="1083"/>
      <c r="CK124" s="1065"/>
      <c r="CL124" s="1065"/>
      <c r="CM124" s="1065"/>
      <c r="CN124" s="1065"/>
      <c r="CO124" s="1066"/>
      <c r="CP124" s="1072" t="s">
        <v>467</v>
      </c>
      <c r="CQ124" s="1073"/>
      <c r="CR124" s="1073"/>
      <c r="CS124" s="1073"/>
      <c r="CT124" s="1073"/>
      <c r="CU124" s="1073"/>
      <c r="CV124" s="1073"/>
      <c r="CW124" s="1073"/>
      <c r="CX124" s="1073"/>
      <c r="CY124" s="1073"/>
      <c r="CZ124" s="1073"/>
      <c r="DA124" s="1073"/>
      <c r="DB124" s="1073"/>
      <c r="DC124" s="1073"/>
      <c r="DD124" s="1073"/>
      <c r="DE124" s="1073"/>
      <c r="DF124" s="1074"/>
      <c r="DG124" s="1057" t="s">
        <v>129</v>
      </c>
      <c r="DH124" s="1036"/>
      <c r="DI124" s="1036"/>
      <c r="DJ124" s="1036"/>
      <c r="DK124" s="1037"/>
      <c r="DL124" s="1035" t="s">
        <v>129</v>
      </c>
      <c r="DM124" s="1036"/>
      <c r="DN124" s="1036"/>
      <c r="DO124" s="1036"/>
      <c r="DP124" s="1037"/>
      <c r="DQ124" s="1035" t="s">
        <v>129</v>
      </c>
      <c r="DR124" s="1036"/>
      <c r="DS124" s="1036"/>
      <c r="DT124" s="1036"/>
      <c r="DU124" s="1037"/>
      <c r="DV124" s="1038" t="s">
        <v>129</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129</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468</v>
      </c>
      <c r="CL125" s="1060"/>
      <c r="CM125" s="1060"/>
      <c r="CN125" s="1060"/>
      <c r="CO125" s="1061"/>
      <c r="CP125" s="992" t="s">
        <v>469</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433</v>
      </c>
      <c r="DR125" s="979"/>
      <c r="DS125" s="979"/>
      <c r="DT125" s="979"/>
      <c r="DU125" s="979"/>
      <c r="DV125" s="980" t="s">
        <v>129</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433</v>
      </c>
      <c r="AB126" s="1011"/>
      <c r="AC126" s="1011"/>
      <c r="AD126" s="1011"/>
      <c r="AE126" s="1012"/>
      <c r="AF126" s="1013" t="s">
        <v>129</v>
      </c>
      <c r="AG126" s="1011"/>
      <c r="AH126" s="1011"/>
      <c r="AI126" s="1011"/>
      <c r="AJ126" s="1012"/>
      <c r="AK126" s="1013" t="s">
        <v>129</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470</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471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129</v>
      </c>
      <c r="AB127" s="1011"/>
      <c r="AC127" s="1011"/>
      <c r="AD127" s="1011"/>
      <c r="AE127" s="1012"/>
      <c r="AF127" s="1013" t="s">
        <v>129</v>
      </c>
      <c r="AG127" s="1011"/>
      <c r="AH127" s="1011"/>
      <c r="AI127" s="1011"/>
      <c r="AJ127" s="1012"/>
      <c r="AK127" s="1013" t="s">
        <v>129</v>
      </c>
      <c r="AL127" s="1011"/>
      <c r="AM127" s="1011"/>
      <c r="AN127" s="1011"/>
      <c r="AO127" s="1012"/>
      <c r="AP127" s="1014" t="s">
        <v>129</v>
      </c>
      <c r="AQ127" s="1015"/>
      <c r="AR127" s="1015"/>
      <c r="AS127" s="1015"/>
      <c r="AT127" s="1016"/>
      <c r="AU127" s="282"/>
      <c r="AV127" s="282"/>
      <c r="AW127" s="282"/>
      <c r="AX127" s="1084" t="s">
        <v>472</v>
      </c>
      <c r="AY127" s="1085"/>
      <c r="AZ127" s="1085"/>
      <c r="BA127" s="1085"/>
      <c r="BB127" s="1085"/>
      <c r="BC127" s="1085"/>
      <c r="BD127" s="1085"/>
      <c r="BE127" s="1086"/>
      <c r="BF127" s="1087" t="s">
        <v>473</v>
      </c>
      <c r="BG127" s="1085"/>
      <c r="BH127" s="1085"/>
      <c r="BI127" s="1085"/>
      <c r="BJ127" s="1085"/>
      <c r="BK127" s="1085"/>
      <c r="BL127" s="1086"/>
      <c r="BM127" s="1087" t="s">
        <v>474</v>
      </c>
      <c r="BN127" s="1085"/>
      <c r="BO127" s="1085"/>
      <c r="BP127" s="1085"/>
      <c r="BQ127" s="1085"/>
      <c r="BR127" s="1085"/>
      <c r="BS127" s="1086"/>
      <c r="BT127" s="1087" t="s">
        <v>475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476</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x14ac:dyDescent="0.2">
      <c r="A128" s="1095" t="s">
        <v>477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478</v>
      </c>
      <c r="X128" s="1097"/>
      <c r="Y128" s="1097"/>
      <c r="Z128" s="1098"/>
      <c r="AA128" s="1099" t="s">
        <v>433</v>
      </c>
      <c r="AB128" s="1100"/>
      <c r="AC128" s="1100"/>
      <c r="AD128" s="1100"/>
      <c r="AE128" s="1101"/>
      <c r="AF128" s="1102" t="s">
        <v>433</v>
      </c>
      <c r="AG128" s="1100"/>
      <c r="AH128" s="1100"/>
      <c r="AI128" s="1100"/>
      <c r="AJ128" s="1101"/>
      <c r="AK128" s="1102" t="s">
        <v>129</v>
      </c>
      <c r="AL128" s="1100"/>
      <c r="AM128" s="1100"/>
      <c r="AN128" s="1100"/>
      <c r="AO128" s="1101"/>
      <c r="AP128" s="1103"/>
      <c r="AQ128" s="1104"/>
      <c r="AR128" s="1104"/>
      <c r="AS128" s="1104"/>
      <c r="AT128" s="1105"/>
      <c r="AU128" s="282"/>
      <c r="AV128" s="282"/>
      <c r="AW128" s="282"/>
      <c r="AX128" s="940" t="s">
        <v>479</v>
      </c>
      <c r="AY128" s="941"/>
      <c r="AZ128" s="941"/>
      <c r="BA128" s="941"/>
      <c r="BB128" s="941"/>
      <c r="BC128" s="941"/>
      <c r="BD128" s="941"/>
      <c r="BE128" s="942"/>
      <c r="BF128" s="1106" t="s">
        <v>129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480</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129</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481</v>
      </c>
      <c r="X129" s="1126"/>
      <c r="Y129" s="1126"/>
      <c r="Z129" s="1127"/>
      <c r="AA129" s="1010">
        <v>3522890</v>
      </c>
      <c r="AB129" s="1011"/>
      <c r="AC129" s="1011"/>
      <c r="AD129" s="1011"/>
      <c r="AE129" s="1012"/>
      <c r="AF129" s="1013">
        <v>3545090</v>
      </c>
      <c r="AG129" s="1011"/>
      <c r="AH129" s="1011"/>
      <c r="AI129" s="1011"/>
      <c r="AJ129" s="1012"/>
      <c r="AK129" s="1013">
        <v>3581830</v>
      </c>
      <c r="AL129" s="1011"/>
      <c r="AM129" s="1011"/>
      <c r="AN129" s="1011"/>
      <c r="AO129" s="1012"/>
      <c r="AP129" s="1128"/>
      <c r="AQ129" s="1129"/>
      <c r="AR129" s="1129"/>
      <c r="AS129" s="1129"/>
      <c r="AT129" s="1130"/>
      <c r="AU129" s="284"/>
      <c r="AV129" s="284"/>
      <c r="AW129" s="284"/>
      <c r="AX129" s="1119" t="s">
        <v>482</v>
      </c>
      <c r="AY129" s="1002"/>
      <c r="AZ129" s="1002"/>
      <c r="BA129" s="1002"/>
      <c r="BB129" s="1002"/>
      <c r="BC129" s="1002"/>
      <c r="BD129" s="1002"/>
      <c r="BE129" s="1003"/>
      <c r="BF129" s="1120" t="s">
        <v>129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484</v>
      </c>
      <c r="X130" s="1126"/>
      <c r="Y130" s="1126"/>
      <c r="Z130" s="1127"/>
      <c r="AA130" s="1010">
        <v>459448</v>
      </c>
      <c r="AB130" s="1011"/>
      <c r="AC130" s="1011"/>
      <c r="AD130" s="1011"/>
      <c r="AE130" s="1012"/>
      <c r="AF130" s="1013">
        <v>475177</v>
      </c>
      <c r="AG130" s="1011"/>
      <c r="AH130" s="1011"/>
      <c r="AI130" s="1011"/>
      <c r="AJ130" s="1012"/>
      <c r="AK130" s="1013">
        <v>484215</v>
      </c>
      <c r="AL130" s="1011"/>
      <c r="AM130" s="1011"/>
      <c r="AN130" s="1011"/>
      <c r="AO130" s="1012"/>
      <c r="AP130" s="1128"/>
      <c r="AQ130" s="1129"/>
      <c r="AR130" s="1129"/>
      <c r="AS130" s="1129"/>
      <c r="AT130" s="1130"/>
      <c r="AU130" s="284"/>
      <c r="AV130" s="284"/>
      <c r="AW130" s="284"/>
      <c r="AX130" s="1119" t="s">
        <v>485</v>
      </c>
      <c r="AY130" s="1002"/>
      <c r="AZ130" s="1002"/>
      <c r="BA130" s="1002"/>
      <c r="BB130" s="1002"/>
      <c r="BC130" s="1002"/>
      <c r="BD130" s="1002"/>
      <c r="BE130" s="1003"/>
      <c r="BF130" s="1156">
        <v>8.9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486</v>
      </c>
      <c r="X131" s="1164"/>
      <c r="Y131" s="1164"/>
      <c r="Z131" s="1165"/>
      <c r="AA131" s="1057">
        <v>3063442</v>
      </c>
      <c r="AB131" s="1036"/>
      <c r="AC131" s="1036"/>
      <c r="AD131" s="1036"/>
      <c r="AE131" s="1037"/>
      <c r="AF131" s="1035">
        <v>3069913</v>
      </c>
      <c r="AG131" s="1036"/>
      <c r="AH131" s="1036"/>
      <c r="AI131" s="1036"/>
      <c r="AJ131" s="1037"/>
      <c r="AK131" s="1035">
        <v>3097615</v>
      </c>
      <c r="AL131" s="1036"/>
      <c r="AM131" s="1036"/>
      <c r="AN131" s="1036"/>
      <c r="AO131" s="1037"/>
      <c r="AP131" s="1166"/>
      <c r="AQ131" s="1167"/>
      <c r="AR131" s="1167"/>
      <c r="AS131" s="1167"/>
      <c r="AT131" s="1168"/>
      <c r="AU131" s="284"/>
      <c r="AV131" s="284"/>
      <c r="AW131" s="284"/>
      <c r="AX131" s="1138" t="s">
        <v>487</v>
      </c>
      <c r="AY131" s="1089"/>
      <c r="AZ131" s="1089"/>
      <c r="BA131" s="1089"/>
      <c r="BB131" s="1089"/>
      <c r="BC131" s="1089"/>
      <c r="BD131" s="1089"/>
      <c r="BE131" s="1090"/>
      <c r="BF131" s="1139">
        <v>37.299999999999997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489</v>
      </c>
      <c r="W132" s="1149"/>
      <c r="X132" s="1149"/>
      <c r="Y132" s="1149"/>
      <c r="Z132" s="1150"/>
      <c r="AA132" s="1151">
        <v>8.8692065979999999</v>
      </c>
      <c r="AB132" s="1152"/>
      <c r="AC132" s="1152"/>
      <c r="AD132" s="1152"/>
      <c r="AE132" s="1153"/>
      <c r="AF132" s="1154">
        <v>8.9641954019999996</v>
      </c>
      <c r="AG132" s="1152"/>
      <c r="AH132" s="1152"/>
      <c r="AI132" s="1152"/>
      <c r="AJ132" s="1153"/>
      <c r="AK132" s="1154">
        <v>8.9356165950000008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490</v>
      </c>
      <c r="W133" s="1132"/>
      <c r="X133" s="1132"/>
      <c r="Y133" s="1132"/>
      <c r="Z133" s="1133"/>
      <c r="AA133" s="1134">
        <v>8</v>
      </c>
      <c r="AB133" s="1135"/>
      <c r="AC133" s="1135"/>
      <c r="AD133" s="1135"/>
      <c r="AE133" s="1136"/>
      <c r="AF133" s="1134">
        <v>8.4</v>
      </c>
      <c r="AG133" s="1135"/>
      <c r="AH133" s="1135"/>
      <c r="AI133" s="1135"/>
      <c r="AJ133" s="1136"/>
      <c r="AK133" s="1134">
        <v>8.9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QGuVw5SiZ9TYuymh7US/B0Y3Y3tYnbfrGyp0GyMUhv2U7DYj0hoj4fiWoZTdTbuTuJxtAd7pRipBOxX30fI7A==" saltValue="8qrUdnxRC7msmyLMUMNS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rppT9wx3wXZ3N3JVo2QjKNhpmpVxZ4Q8WCXr/WMeDNcC0nRuDSFj7qPTLsTuhQ0IlXRqx7+uJoZBcxA0rgI+w==" saltValue="J+rtfovDvjwZ7iSSZEl+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dR7DXT/QGClPdWtps97lFf1vHjDXyVo9hrOCA5D0nId/hBFEtAt062YLnVKEZG1bhXL8Kr+Ksa0faS91FXj8Q==" saltValue="h/ArWk9S212a9htYW9tx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499</v>
      </c>
      <c r="AL9" s="1175"/>
      <c r="AM9" s="1175"/>
      <c r="AN9" s="1176"/>
      <c r="AO9" s="312">
        <v>1065643</v>
      </c>
      <c r="AP9" s="312">
        <v>73941</v>
      </c>
      <c r="AQ9" s="313">
        <v>89955</v>
      </c>
      <c r="AR9" s="314">
        <v>-17.8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500</v>
      </c>
      <c r="AL10" s="1175"/>
      <c r="AM10" s="1175"/>
      <c r="AN10" s="1176"/>
      <c r="AO10" s="315">
        <v>111042</v>
      </c>
      <c r="AP10" s="315">
        <v>7705</v>
      </c>
      <c r="AQ10" s="316">
        <v>10661</v>
      </c>
      <c r="AR10" s="317">
        <v>-27.7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501</v>
      </c>
      <c r="AL11" s="1175"/>
      <c r="AM11" s="1175"/>
      <c r="AN11" s="1176"/>
      <c r="AO11" s="315">
        <v>143193</v>
      </c>
      <c r="AP11" s="315">
        <v>9936</v>
      </c>
      <c r="AQ11" s="316">
        <v>13679</v>
      </c>
      <c r="AR11" s="317">
        <v>-27.4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502</v>
      </c>
      <c r="AL12" s="1175"/>
      <c r="AM12" s="1175"/>
      <c r="AN12" s="1176"/>
      <c r="AO12" s="315">
        <v>45926</v>
      </c>
      <c r="AP12" s="315">
        <v>3187</v>
      </c>
      <c r="AQ12" s="316">
        <v>972</v>
      </c>
      <c r="AR12" s="317">
        <v>227.9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503</v>
      </c>
      <c r="AL13" s="1175"/>
      <c r="AM13" s="1175"/>
      <c r="AN13" s="1176"/>
      <c r="AO13" s="315" t="s">
        <v>504</v>
      </c>
      <c r="AP13" s="315" t="s">
        <v>504</v>
      </c>
      <c r="AQ13" s="316">
        <v>32</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505</v>
      </c>
      <c r="AL14" s="1175"/>
      <c r="AM14" s="1175"/>
      <c r="AN14" s="1176"/>
      <c r="AO14" s="315">
        <v>70781</v>
      </c>
      <c r="AP14" s="315">
        <v>4911</v>
      </c>
      <c r="AQ14" s="316">
        <v>4100</v>
      </c>
      <c r="AR14" s="317">
        <v>19.8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506</v>
      </c>
      <c r="AL15" s="1175"/>
      <c r="AM15" s="1175"/>
      <c r="AN15" s="1176"/>
      <c r="AO15" s="315">
        <v>10960</v>
      </c>
      <c r="AP15" s="315">
        <v>760</v>
      </c>
      <c r="AQ15" s="316">
        <v>1979</v>
      </c>
      <c r="AR15" s="317">
        <v>-61.6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507</v>
      </c>
      <c r="AL16" s="1178"/>
      <c r="AM16" s="1178"/>
      <c r="AN16" s="1179"/>
      <c r="AO16" s="315">
        <v>-114599</v>
      </c>
      <c r="AP16" s="315">
        <v>-7952</v>
      </c>
      <c r="AQ16" s="316">
        <v>-8950</v>
      </c>
      <c r="AR16" s="317">
        <v>-11.2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1332946</v>
      </c>
      <c r="AP17" s="315">
        <v>92489</v>
      </c>
      <c r="AQ17" s="316">
        <v>112428</v>
      </c>
      <c r="AR17" s="317">
        <v>-17.7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512</v>
      </c>
      <c r="AL21" s="1170"/>
      <c r="AM21" s="1170"/>
      <c r="AN21" s="1171"/>
      <c r="AO21" s="327">
        <v>9.02</v>
      </c>
      <c r="AP21" s="328">
        <v>10.34</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513</v>
      </c>
      <c r="AL22" s="1170"/>
      <c r="AM22" s="1170"/>
      <c r="AN22" s="1171"/>
      <c r="AO22" s="332">
        <v>101</v>
      </c>
      <c r="AP22" s="333">
        <v>96.7</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517</v>
      </c>
      <c r="AL32" s="1186"/>
      <c r="AM32" s="1186"/>
      <c r="AN32" s="1187"/>
      <c r="AO32" s="342">
        <v>409457</v>
      </c>
      <c r="AP32" s="342">
        <v>28411</v>
      </c>
      <c r="AQ32" s="343">
        <v>52443</v>
      </c>
      <c r="AR32" s="344">
        <v>-45.8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518</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519</v>
      </c>
      <c r="AL34" s="1186"/>
      <c r="AM34" s="1186"/>
      <c r="AN34" s="118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520</v>
      </c>
      <c r="AL35" s="1186"/>
      <c r="AM35" s="1186"/>
      <c r="AN35" s="1187"/>
      <c r="AO35" s="342">
        <v>297596</v>
      </c>
      <c r="AP35" s="342">
        <v>20649</v>
      </c>
      <c r="AQ35" s="343">
        <v>14640</v>
      </c>
      <c r="AR35" s="344">
        <v>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521</v>
      </c>
      <c r="AL36" s="1186"/>
      <c r="AM36" s="1186"/>
      <c r="AN36" s="1187"/>
      <c r="AO36" s="342">
        <v>53953</v>
      </c>
      <c r="AP36" s="342">
        <v>3744</v>
      </c>
      <c r="AQ36" s="343">
        <v>3738</v>
      </c>
      <c r="AR36" s="344">
        <v>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522</v>
      </c>
      <c r="AL37" s="1186"/>
      <c r="AM37" s="1186"/>
      <c r="AN37" s="1187"/>
      <c r="AO37" s="342" t="s">
        <v>504</v>
      </c>
      <c r="AP37" s="342" t="s">
        <v>504</v>
      </c>
      <c r="AQ37" s="343">
        <v>1128</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523</v>
      </c>
      <c r="AL38" s="1189"/>
      <c r="AM38" s="1189"/>
      <c r="AN38" s="1190"/>
      <c r="AO38" s="345" t="s">
        <v>504</v>
      </c>
      <c r="AP38" s="345" t="s">
        <v>504</v>
      </c>
      <c r="AQ38" s="346">
        <v>7</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524</v>
      </c>
      <c r="AL39" s="1189"/>
      <c r="AM39" s="1189"/>
      <c r="AN39" s="1190"/>
      <c r="AO39" s="342" t="s">
        <v>504</v>
      </c>
      <c r="AP39" s="342" t="s">
        <v>504</v>
      </c>
      <c r="AQ39" s="343">
        <v>-2426</v>
      </c>
      <c r="AR39" s="344" t="s">
        <v>504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525</v>
      </c>
      <c r="AL40" s="1186"/>
      <c r="AM40" s="1186"/>
      <c r="AN40" s="1187"/>
      <c r="AO40" s="342">
        <v>-484215</v>
      </c>
      <c r="AP40" s="342">
        <v>-33598</v>
      </c>
      <c r="AQ40" s="343">
        <v>-48318</v>
      </c>
      <c r="AR40" s="344">
        <v>-30.5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276791</v>
      </c>
      <c r="AP41" s="342">
        <v>19206</v>
      </c>
      <c r="AQ41" s="343">
        <v>21212</v>
      </c>
      <c r="AR41" s="344">
        <v>-9.5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494</v>
      </c>
      <c r="AN49" s="1182" t="s">
        <v>529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725256</v>
      </c>
      <c r="AN51" s="364">
        <v>49127</v>
      </c>
      <c r="AO51" s="365">
        <v>12.3</v>
      </c>
      <c r="AP51" s="366">
        <v>91837</v>
      </c>
      <c r="AQ51" s="367">
        <v>11</v>
      </c>
      <c r="AR51" s="368">
        <v>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282362</v>
      </c>
      <c r="AN52" s="372">
        <v>19126</v>
      </c>
      <c r="AO52" s="373">
        <v>-37</v>
      </c>
      <c r="AP52" s="374">
        <v>54439</v>
      </c>
      <c r="AQ52" s="375">
        <v>21.7</v>
      </c>
      <c r="AR52" s="376">
        <v>-58.7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1121446</v>
      </c>
      <c r="AN53" s="364">
        <v>76263</v>
      </c>
      <c r="AO53" s="365">
        <v>55.2</v>
      </c>
      <c r="AP53" s="366">
        <v>75972</v>
      </c>
      <c r="AQ53" s="367">
        <v>-17.3</v>
      </c>
      <c r="AR53" s="368">
        <v>72.5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385225</v>
      </c>
      <c r="AN54" s="372">
        <v>26197</v>
      </c>
      <c r="AO54" s="373">
        <v>37</v>
      </c>
      <c r="AP54" s="374">
        <v>40712</v>
      </c>
      <c r="AQ54" s="375">
        <v>-25.2</v>
      </c>
      <c r="AR54" s="376">
        <v>62.2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497793</v>
      </c>
      <c r="AN55" s="364">
        <v>33988</v>
      </c>
      <c r="AO55" s="365">
        <v>-55.4</v>
      </c>
      <c r="AP55" s="366">
        <v>79466</v>
      </c>
      <c r="AQ55" s="367">
        <v>4.5999999999999996</v>
      </c>
      <c r="AR55" s="368">
        <v>-60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306487</v>
      </c>
      <c r="AN56" s="372">
        <v>20926</v>
      </c>
      <c r="AO56" s="373">
        <v>-20.100000000000001</v>
      </c>
      <c r="AP56" s="374">
        <v>44645</v>
      </c>
      <c r="AQ56" s="375">
        <v>9.6999999999999993</v>
      </c>
      <c r="AR56" s="376">
        <v>-29.8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343361</v>
      </c>
      <c r="AN57" s="364">
        <v>23728</v>
      </c>
      <c r="AO57" s="365">
        <v>-30.2</v>
      </c>
      <c r="AP57" s="366">
        <v>90072</v>
      </c>
      <c r="AQ57" s="367">
        <v>13.3</v>
      </c>
      <c r="AR57" s="368">
        <v>-43.5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265878</v>
      </c>
      <c r="AN58" s="372">
        <v>18373</v>
      </c>
      <c r="AO58" s="373">
        <v>-12.2</v>
      </c>
      <c r="AP58" s="374">
        <v>46083</v>
      </c>
      <c r="AQ58" s="375">
        <v>3.2</v>
      </c>
      <c r="AR58" s="376">
        <v>-15.4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338855</v>
      </c>
      <c r="AN59" s="364">
        <v>23512</v>
      </c>
      <c r="AO59" s="365">
        <v>-0.9</v>
      </c>
      <c r="AP59" s="366">
        <v>88328</v>
      </c>
      <c r="AQ59" s="367">
        <v>-1.9</v>
      </c>
      <c r="AR59" s="368">
        <v>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141574</v>
      </c>
      <c r="AN60" s="372">
        <v>9823</v>
      </c>
      <c r="AO60" s="373">
        <v>-46.5</v>
      </c>
      <c r="AP60" s="374">
        <v>49013</v>
      </c>
      <c r="AQ60" s="375">
        <v>6.4</v>
      </c>
      <c r="AR60" s="376">
        <v>-52.9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605342</v>
      </c>
      <c r="AN61" s="379">
        <v>41324</v>
      </c>
      <c r="AO61" s="380">
        <v>-3.8</v>
      </c>
      <c r="AP61" s="381">
        <v>85135</v>
      </c>
      <c r="AQ61" s="382">
        <v>1.9</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276305</v>
      </c>
      <c r="AN62" s="372">
        <v>18889</v>
      </c>
      <c r="AO62" s="373">
        <v>-15.8</v>
      </c>
      <c r="AP62" s="374">
        <v>46978</v>
      </c>
      <c r="AQ62" s="375">
        <v>3.2</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7Ade5wSCkeDa/+T2LMT0eJ3w1c8fwBQ2r4D/uqgVxP7aSDLoA4MK05olw29gWVL6znWfKeMEGl2bGZCgHOzkQ==" saltValue="B55Np9QbxN/Vb9sl0+Oc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MQkl4pmvTNWz4yWKUHQtOQxgJMBU+t1iW6ynp/ZUUmKkouOToWJf5ne/5096YTfRxYQRgOSphDkphwHm8iw0Q==" saltValue="1hJi1SEcp5/4bmNKRQis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UelZR39GVQSxWBwWgpE/lWnYyNNDnDmLevdvq7DdwL9XkpDiG4n011CjNkQntkkO4ft6f4apHdISzd6ZAD2ig==" saltValue="tYydO7NFR285i30CB54i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4" t="s">
        <v>3</v>
      </c>
      <c r="D47" s="1194"/>
      <c r="E47" s="1195"/>
      <c r="F47" s="11">
        <v>35.479999999999997</v>
      </c>
      <c r="G47" s="12">
        <v>25.27</v>
      </c>
      <c r="H47" s="12">
        <v>24.7</v>
      </c>
      <c r="I47" s="12">
        <v>21.2</v>
      </c>
      <c r="J47" s="13">
        <v>20.45</v>
      </c>
    </row>
    <row r="48" spans="2:10" ht="57.75" customHeight="1" x14ac:dyDescent="0.15">
      <c r="B48" s="14"/>
      <c r="C48" s="1196" t="s">
        <v>4</v>
      </c>
      <c r="D48" s="1196"/>
      <c r="E48" s="1197"/>
      <c r="F48" s="15">
        <v>5.39</v>
      </c>
      <c r="G48" s="16">
        <v>7.56</v>
      </c>
      <c r="H48" s="16">
        <v>8.2200000000000006</v>
      </c>
      <c r="I48" s="16">
        <v>8.65</v>
      </c>
      <c r="J48" s="17">
        <v>8.91</v>
      </c>
    </row>
    <row r="49" spans="2:10" ht="57.75" customHeight="1" thickBot="1" x14ac:dyDescent="0.2">
      <c r="B49" s="18"/>
      <c r="C49" s="1198" t="s">
        <v>5</v>
      </c>
      <c r="D49" s="1198"/>
      <c r="E49" s="1199"/>
      <c r="F49" s="19" t="s">
        <v>550</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7+Vbn9av1R9ercT7aU8WYk+mmJyNPHgR/j5nQZn1kU97jjNqQjmYnJo3dsPK6sJ4hyLbJCKCbqiYhrB9Dh8TQ==" saltValue="x46mpCHcNw4g7msJmJE9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2020-03-12T08:09:50Z</cp:lastPrinted>
  <dcterms:created xsi:type="dcterms:W3CDTF">2020-02-10T03:17:19Z</dcterms:created>
  <dcterms:modified xsi:type="dcterms:W3CDTF">2020-09-09T07:45:23Z</dcterms:modified>
  <cp:category/>
</cp:coreProperties>
</file>