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36D20EB6-BBC5-464E-BFB4-C79AC7E53FA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<sst xmlns="http://schemas.openxmlformats.org/spreadsheetml/2006/main" count="1163" uniqueCount="614">
  <si>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</si>
  <si>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</si>
  <si>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</si>
  <si>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</si>
  <si>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</si>
  <si>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</si>
  <si>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</si>
  <si>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</si>
  <si>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</si>
  <si>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</si>
  <si>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</si>
  <si>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</si>
  <si>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</si>
  <si>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</si>
  <si>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</si>
  <si>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</si>
  <si>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</si>
  <si>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</si>
  <si>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</si>
  <si>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</si>
  <si>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</si>
  <si>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</si>
  <si>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</si>
  <si>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</si>
  <si>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</si>
  <si>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</si>
  <si>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</si>
  <si>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</si>
  <si>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</si>
  <si>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</si>
  <si>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</si>
  <si>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</si>
  <si>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</si>
  <si>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</si>
  <si>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</si>
  <si>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</si>
  <si>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</si>
  <si>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</si>
  <si>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</si>
  <si>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</si>
  <si>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</si>
  <si>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</si>
  <si>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</si>
  <si>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</si>
  <si>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</si>
  <si>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</si>
  <si>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</si>
  <si>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</si>
  <si>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</si>
  <si>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</si>
  <si>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</si>
  <si>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</si>
  <si>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</si>
  <si>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</si>
  <si>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</si>
  <si>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</si>
  <si>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</si>
  <si>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</si>
  <si>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</si>
  <si>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</si>
  <si>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</si>
  <si>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</si>
  <si>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</si>
  <si>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</si>
  <si>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</si>
  <si>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</si>
  <si>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</si>
  <si>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</si>
  <si>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</si>
  <si>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</si>
  <si>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</si>
  <si>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</si>
  <si>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</si>
  <si>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</si>
  <si>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</si>
  <si>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</si>
  <si>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</si>
  <si>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</si>
  <si>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</si>
  <si>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</si>
  <si>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</si>
  <si>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</si>
  <si>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</si>
  <si>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</si>
  <si>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</si>
  <si>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</si>
  <si>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</si>
  <si>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</si>
  <si>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</si>
  <si>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</si>
  <si>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</si>
  <si>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</si>
  <si>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</si>
  <si>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</si>
  <si>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</si>
  <si>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</si>
  <si>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</si>
  <si>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</si>
  <si>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</si>
  <si>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</si>
  <si>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</si>
  <si>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</si>
  <si>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</si>
  <si>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</si>
  <si>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</si>
  <si>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</si>
  <si>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</si>
  <si>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</si>
  <si>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</si>
  <si>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</si>
  <si>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</si>
  <si>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</si>
  <si>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</si>
  <si>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</si>
  <si>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</si>
  <si>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</si>
  <si>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</si>
  <si>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</si>
  <si>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</si>
  <si>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</si>
  <si>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</si>
  <si>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</si>
  <si>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</si>
  <si>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</si>
  <si>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</si>
  <si>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</si>
  <si>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</si>
  <si>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</si>
  <si>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</si>
  <si>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</si>
  <si>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</si>
  <si>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</si>
  <si>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</si>
  <si>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</si>
  <si>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</si>
  <si>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</si>
  <si>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</si>
  <si>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</si>
  <si>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</si>
  <si>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</si>
  <si>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</si>
  <si>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</si>
  <si>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</si>
  <si>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</si>
  <si>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</si>
  <si>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</si>
  <si>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</si>
  <si>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</si>
  <si>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</si>
  <si>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</si>
  <si>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</si>
  <si>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</si>
  <si>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</si>
  <si>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</si>
  <si>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</si>
  <si>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</si>
  <si>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</si>
  <si>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</si>
  <si>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</si>
  <si>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</si>
  <si>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</si>
  <si>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</si>
  <si>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</si>
  <si>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</si>
  <si>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</si>
  <si>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</si>
  <si>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</si>
  <si>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</si>
  <si>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</si>
  <si>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</si>
  <si>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</si>
  <si>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</si>
  <si>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</si>
  <si>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</si>
  <si>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</si>
  <si>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</si>
  <si>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</si>
  <si>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</si>
  <si>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</si>
  <si>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</si>
  <si>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</si>
  <si>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</si>
  <si>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</si>
  <si>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</si>
  <si>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</si>
  <si>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</si>
  <si>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</si>
  <si>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</si>
  <si>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</si>
  <si>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</si>
  <si>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</si>
  <si>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</si>
  <si>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</si>
  <si>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</si>
  <si>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</si>
  <si>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</si>
  <si>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</si>
  <si>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</si>
  <si>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</si>
  <si>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</si>
  <si>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</si>
  <si>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</si>
  <si>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</si>
  <si>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</si>
  <si>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</si>
  <si>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</si>
  <si>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</si>
  <si>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</si>
  <si>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</si>
  <si>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</si>
  <si>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</si>
  <si>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</si>
  <si>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</si>
  <si>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</si>
  <si>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</si>
  <si>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</si>
  <si>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</si>
  <si>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</si>
  <si>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</si>
  <si>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</si>
  <si>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</si>
  <si>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</si>
  <si>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</si>
  <si>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</si>
  <si>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</si>
  <si>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</si>
  <si>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</si>
  <si>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</si>
  <si>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</si>
  <si>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</si>
  <si>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</si>
  <si>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</si>
  <si>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</si>
  <si>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</si>
  <si>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</si>
  <si>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</si>
  <si>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</si>
  <si>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</si>
  <si>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</si>
  <si>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</si>
  <si>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</si>
  <si>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</si>
  <si>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</si>
  <si>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</si>
  <si>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</si>
  <si>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</si>
  <si>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</si>
  <si>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</si>
  <si>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</si>
  <si>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</si>
  <si>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</si>
  <si>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</si>
  <si>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</si>
  <si>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</si>
  <si>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</si>
  <si>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</si>
  <si>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</si>
  <si>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</si>
  <si>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</si>
  <si>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</si>
  <si>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</si>
  <si>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</si>
  <si>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</si>
  <si>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</si>
  <si>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</si>
  <si>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</si>
  <si>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</si>
  <si>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</si>
  <si>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</si>
  <si>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</si>
  <si>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</si>
  <si>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</si>
  <si>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</si>
  <si>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</si>
  <si>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</si>
  <si>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</si>
  <si>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</si>
  <si>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</si>
  <si>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</si>
  <si>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</si>
  <si>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</si>
  <si>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</si>
  <si>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</si>
  <si>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</si>
  <si>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</si>
  <si>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</si>
  <si>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</si>
  <si>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</si>
  <si>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</si>
  <si>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</si>
  <si>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</si>
  <si>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</si>
  <si>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</si>
  <si>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</si>
  <si>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</si>
  <si>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</si>
  <si>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</si>
  <si>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</si>
  <si>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</si>
  <si>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</si>
  <si>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</si>
  <si>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</si>
  <si>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</si>
  <si>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</si>
  <si>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</si>
  <si>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</si>
  <si>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</si>
  <si>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</si>
  <si>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</si>
  <si>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</si>
  <si>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</si>
  <si>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</si>
  <si>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</si>
  <si>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</si>
  <si>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</si>
  <si>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</si>
  <si>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</si>
  <si>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</si>
  <si>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</si>
  <si>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</si>
  <si>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</si>
  <si>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</si>
  <si>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</si>
  <si>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</si>
  <si>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</si>
  <si>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</si>
  <si>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</si>
  <si>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</si>
  <si>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</si>
  <si>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</si>
  <si>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</si>
  <si>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</si>
  <si>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</si>
  <si>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</si>
  <si>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</si>
  <si>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</si>
  <si>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</si>
  <si>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</si>
  <si>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</si>
  <si>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</si>
  <si>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</si>
  <si>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</si>
  <si>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</si>
  <si>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</si>
  <si>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</si>
  <si>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</si>
  <si>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</si>
  <si>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</si>
  <si>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</si>
  <si>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</si>
  <si>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</si>
  <si>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</si>
  <si>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</si>
  <si>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</si>
  <si>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</si>
  <si>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</si>
  <si>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</si>
  <si>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</si>
  <si>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</si>
  <si>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</si>
  <si>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</si>
  <si>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</si>
  <si>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</si>
  <si>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</si>
  <si>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</si>
  <si>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</si>
  <si>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</si>
  <si>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</si>
  <si>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</si>
  <si>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</si>
  <si>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</si>
  <si>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</si>
  <si>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</si>
  <si>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</si>
  <si>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</si>
  <si>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</si>
  <si>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</si>
  <si>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</si>
  <si>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</si>
  <si>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</si>
  <si>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</si>
  <si>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</si>
  <si>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</si>
  <si>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</si>
  <si>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</si>
  <si>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</si>
  <si>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</si>
  <si>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</si>
  <si>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</si>
  <si>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</si>
  <si>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</si>
  <si>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</si>
  <si>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</si>
  <si>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</si>
  <si>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</si>
  <si>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</si>
  <si>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</si>
  <si>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</si>
  <si>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</si>
  <si>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</si>
  <si>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</si>
  <si>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</si>
  <si>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</si>
  <si>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</si>
  <si>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</si>
  <si>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</si>
  <si>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</si>
  <si>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</si>
  <si>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</si>
  <si>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</si>
  <si>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</si>
  <si>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</si>
  <si>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</si>
  <si>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</si>
  <si>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</si>
  <si>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</si>
  <si>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</si>
  <si>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</si>
  <si>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</si>
  <si>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</si>
  <si>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</si>
  <si>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</si>
  <si>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</si>
  <si>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</si>
  <si>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</si>
  <si>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</si>
  <si>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</si>
  <si>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</si>
  <si>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</si>
  <si>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</si>
  <si>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</si>
  <si>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</si>
  <si>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</si>
  <si>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</si>
  <si>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</si>
  <si>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</si>
  <si>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</si>
  <si>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</si>
  <si>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</si>
  <si>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</si>
  <si>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</si>
  <si>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</si>
  <si>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</si>
  <si>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</si>
  <si>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</si>
  <si>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</si>
  <si>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</si>
  <si>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</si>
  <si>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</si>
  <si>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</si>
  <si>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</si>
  <si>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</si>
  <si>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</si>
  <si>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</si>
  <si>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</si>
  <si>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</si>
  <si>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</si>
  <si>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</si>
  <si>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</si>
  <si>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</si>
  <si>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</si>
  <si>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</si>
  <si>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</si>
  <si>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</si>
  <si>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</si>
  <si>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</si>
  <si>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</si>
  <si>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</si>
  <si>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</si>
  <si>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</si>
  <si>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</si>
  <si>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</si>
  <si>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</si>
  <si>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</si>
  <si>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</si>
  <si>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</si>
  <si>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</si>
  <si>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</si>
  <si>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</si>
  <si>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</si>
  <si>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</si>
  <si>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</si>
  <si>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</si>
  <si>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</si>
  <si>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</si>
  <si>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</si>
  <si>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</si>
  <si>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</si>
  <si>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</si>
  <si>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</si>
  <si>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</si>
  <si>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</si>
  <si>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</si>
  <si>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</si>
  <si>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</si>
  <si>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</si>
  <si>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</si>
  <si>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</si>
  <si>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</si>
  <si>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</si>
  <si>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</si>
  <si>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</si>
  <si>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</si>
  <si>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</si>
  <si>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</si>
  <si>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</si>
  <si>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</si>
  <si>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</si>
  <si>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</si>
  <si>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</si>
  <si>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</si>
  <si>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</si>
  <si>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</si>
  <si>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</si>
  <si>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</si>
  <si>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</si>
  <si>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</si>
  <si>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</si>
  <si>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</si>
  <si>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</si>
  <si>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</si>
  <si>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</si>
  <si>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</si>
  <si>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</si>
  <si>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</si>
  <si>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</si>
  <si>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</si>
  <si>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</si>
  <si>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</si>
  <si>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</si>
  <si>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</si>
  <si>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</si>
  <si>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</si>
  <si>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</si>
  <si>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</si>
  <si>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</si>
  <si>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</si>
  <si>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</si>
  <si>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</si>
  <si>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</si>
  <si>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</si>
  <si>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</si>
  <si>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</si>
  <si>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</si>
  <si>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</si>
  <si>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</si>
  <si>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</si>
  <si>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</si>
  <si>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</si>
  <si>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</si>
  <si>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</si>
  <si>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</si>
  <si>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</si>
  <si>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</si>
  <si>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</si>
  <si>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</si>
  <si>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</si>
  <si>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</si>
  <si>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</si>
  <si>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</si>
  <si>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</si>
  <si>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</si>
  <si>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</si>
  <si>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</si>
  <si>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</si>
  <si>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</si>
  <si>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</si>
  <si>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</si>
  <si>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16.26</t>
  </si>
  <si>
    <t>▲ 2.85</t>
  </si>
  <si>
    <t>一般会計</t>
  </si>
  <si>
    <t>睦沢町介護保険特別会計</t>
  </si>
  <si>
    <t>睦沢町国民健康保険特別会計</t>
  </si>
  <si>
    <t>睦沢町農業集落排水事業特別会計</t>
  </si>
  <si>
    <t>睦沢町後期高齢者医療特別会計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</si>
  <si>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</si>
  <si>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</si>
  <si>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</si>
  <si>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</si>
  <si>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</si>
  <si>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</si>
  <si>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</si>
  <si>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</si>
  <si>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</si>
  <si>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長生郡市広域市町村圏組合（一般会計）</t>
    <rPh sb="0" eb="4">
      <t>チョウセイグンシ</t>
    </rPh>
    <rPh sb="4" eb="6">
      <t>コウイキ</t>
    </rPh>
    <rPh sb="6" eb="10">
      <t>シチョウソンケン</t>
    </rPh>
    <rPh sb="10" eb="12">
      <t>クミアイ</t>
    </rPh>
    <rPh sb="13" eb="17">
      <t>イッパンカイケイ</t>
    </rPh>
    <phoneticPr fontId="2"/>
  </si>
  <si>
    <t>長生郡市広域市町村圏組合（水道事業会計）</t>
    <rPh sb="0" eb="4">
      <t>チョウセイグンシ</t>
    </rPh>
    <rPh sb="4" eb="6">
      <t>コウイキ</t>
    </rPh>
    <rPh sb="6" eb="10">
      <t>シチョウソンケン</t>
    </rPh>
    <rPh sb="10" eb="12">
      <t>クミアイ</t>
    </rPh>
    <rPh sb="13" eb="17">
      <t>スイドウジギョウ</t>
    </rPh>
    <rPh sb="17" eb="19">
      <t>カイケイ</t>
    </rPh>
    <phoneticPr fontId="2"/>
  </si>
  <si>
    <t>長生郡市広域市町村圏組合（病院事業会計）</t>
    <rPh sb="0" eb="4">
      <t>チョウセイグンシ</t>
    </rPh>
    <rPh sb="4" eb="12">
      <t>コウイキシチョウソンケンクミアイ</t>
    </rPh>
    <rPh sb="13" eb="15">
      <t>ビョウイン</t>
    </rPh>
    <rPh sb="15" eb="17">
      <t>ジギョウ</t>
    </rPh>
    <rPh sb="17" eb="19">
      <t>カイケイ</t>
    </rPh>
    <phoneticPr fontId="2"/>
  </si>
  <si>
    <t>九十九里地域水道企業団（水道用水供給事業会計）</t>
    <rPh sb="0" eb="6">
      <t>クジュウクリチイキ</t>
    </rPh>
    <rPh sb="6" eb="8">
      <t>スイドウ</t>
    </rPh>
    <rPh sb="8" eb="11">
      <t>キギョウダン</t>
    </rPh>
    <rPh sb="12" eb="15">
      <t>スイドウヨウ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</si>
  <si>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</si>
  <si>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18">
      <t>ジチ</t>
    </rPh>
    <rPh sb="18" eb="20">
      <t>ケンシュウ</t>
    </rPh>
    <rPh sb="24" eb="28">
      <t>トクベツカイケイ</t>
    </rPh>
    <phoneticPr fontId="2"/>
  </si>
  <si>
    <t>千葉県後期高齢者医療広域連合（一般会計）</t>
    <rPh sb="0" eb="3">
      <t>チバケン</t>
    </rPh>
    <rPh sb="3" eb="8">
      <t>コウキコウレイシャ</t>
    </rPh>
    <rPh sb="8" eb="10">
      <t>イリョウ</t>
    </rPh>
    <rPh sb="10" eb="14">
      <t>コウイキレンゴウ</t>
    </rPh>
    <rPh sb="15" eb="19">
      <t>イッパンカイケイ</t>
    </rPh>
    <phoneticPr fontId="2"/>
  </si>
  <si>
    <t>千葉県後期高者医療広域連合（後期高齢者特別会計）</t>
    <rPh sb="0" eb="3">
      <t>チバケン</t>
    </rPh>
    <rPh sb="3" eb="7">
      <t>コウキコウシャ</t>
    </rPh>
    <rPh sb="7" eb="9">
      <t>イリョウ</t>
    </rPh>
    <rPh sb="9" eb="13">
      <t>コウイキレンゴウ</t>
    </rPh>
    <rPh sb="14" eb="19">
      <t>コウキコウレイシャ</t>
    </rPh>
    <rPh sb="19" eb="23">
      <t>トクベツカイケイ</t>
    </rPh>
    <phoneticPr fontId="2"/>
  </si>
  <si>
    <t>一宮聖苑組合（一般会計）</t>
    <rPh sb="0" eb="2">
      <t>イチノミヤ</t>
    </rPh>
    <rPh sb="2" eb="6">
      <t>セイエンクミアイ</t>
    </rPh>
    <rPh sb="7" eb="11">
      <t>イッパンカイケイ</t>
    </rPh>
    <phoneticPr fontId="2"/>
  </si>
  <si>
    <t>千葉県総合事務組合（千葉県自治会館管理運営特別会計）</t>
    <rPh sb="0" eb="3">
      <t>チバケン</t>
    </rPh>
    <rPh sb="3" eb="9">
      <t>ソウゴウジムクミアイ</t>
    </rPh>
    <rPh sb="10" eb="13">
      <t>チバケン</t>
    </rPh>
    <rPh sb="13" eb="17">
      <t>ジチカイカン</t>
    </rPh>
    <rPh sb="17" eb="21">
      <t>カンリウンエイ</t>
    </rPh>
    <rPh sb="21" eb="25">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</si>
  <si>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5">
      <t>コウツウサイガイキョウサイ</t>
    </rPh>
    <rPh sb="25" eb="29">
      <t>トクベツカイケイ</t>
    </rPh>
    <phoneticPr fontId="2"/>
  </si>
  <si>
    <t>法適用</t>
    <rPh sb="0" eb="1">
      <t>ホウ</t>
    </rPh>
    <rPh sb="1" eb="3">
      <t>テキヨウ</t>
    </rPh>
    <phoneticPr fontId="2"/>
  </si>
  <si>
    <t>CHIBAむつざわエナジー</t>
    <phoneticPr fontId="2"/>
  </si>
  <si>
    <t>教育施設整備基金</t>
    <rPh sb="0" eb="2">
      <t>キョウイク</t>
    </rPh>
    <rPh sb="2" eb="4">
      <t>シセツ</t>
    </rPh>
    <rPh sb="4" eb="6">
      <t>セイビ</t>
    </rPh>
    <rPh sb="6" eb="8">
      <t>キキン</t>
    </rPh>
    <phoneticPr fontId="5"/>
  </si>
  <si>
    <t>若者定住促進基金</t>
    <rPh sb="0" eb="4">
      <t>ワカモノテイジュウ</t>
    </rPh>
    <rPh sb="4" eb="8">
      <t>ソクシンキキン</t>
    </rPh>
    <phoneticPr fontId="2"/>
  </si>
  <si>
    <t>総合運動公園整備基金</t>
    <rPh sb="0" eb="6">
      <t>ソウゴウウンドウコウエン</t>
    </rPh>
    <rPh sb="6" eb="8">
      <t>セイビ</t>
    </rPh>
    <rPh sb="8" eb="10">
      <t>キキン</t>
    </rPh>
    <phoneticPr fontId="2"/>
  </si>
  <si>
    <t>公園緑地等管理基金</t>
    <rPh sb="0" eb="5">
      <t>コウエンリョクチトウ</t>
    </rPh>
    <rPh sb="5" eb="9">
      <t>カンリキキン</t>
    </rPh>
    <phoneticPr fontId="2"/>
  </si>
  <si>
    <t>農業活性化推進基金</t>
    <rPh sb="0" eb="5">
      <t>ノウギョウカッセイカ</t>
    </rPh>
    <rPh sb="5" eb="9">
      <t>スイシンキキン</t>
    </rPh>
    <phoneticPr fontId="2"/>
  </si>
  <si>
    <t>法非適用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</si>
  <si>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</si>
  <si>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</si>
  <si>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が共に低下している。平成３０年度からほぼ同水準を保っているが福祉施設や学校施設、公民館などの減価償却率が高い有形固定資産に投資を行い、老朽化対策に積極的に取り組む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0" eb="21">
      <t>トモ</t>
    </rPh>
    <rPh sb="22" eb="24">
      <t>テイカ</t>
    </rPh>
    <rPh sb="29" eb="31">
      <t>ヘイセイ</t>
    </rPh>
    <rPh sb="33" eb="35">
      <t>ネンド</t>
    </rPh>
    <rPh sb="39" eb="42">
      <t>ドウスイジュン</t>
    </rPh>
    <rPh sb="43" eb="44">
      <t>タモ</t>
    </rPh>
    <rPh sb="49" eb="51">
      <t>フクシ</t>
    </rPh>
    <rPh sb="51" eb="53">
      <t>シセツ</t>
    </rPh>
    <rPh sb="54" eb="56">
      <t>ガッコウ</t>
    </rPh>
    <rPh sb="56" eb="58">
      <t>シセツ</t>
    </rPh>
    <rPh sb="59" eb="62">
      <t>コウミンカン</t>
    </rPh>
    <rPh sb="65" eb="67">
      <t>ゲンカ</t>
    </rPh>
    <rPh sb="67" eb="69">
      <t>ショウキャク</t>
    </rPh>
    <rPh sb="69" eb="70">
      <t>リツ</t>
    </rPh>
    <rPh sb="71" eb="72">
      <t>タカ</t>
    </rPh>
    <rPh sb="73" eb="75">
      <t>ユウケイ</t>
    </rPh>
    <rPh sb="75" eb="77">
      <t>コテイ</t>
    </rPh>
    <rPh sb="77" eb="79">
      <t>シサン</t>
    </rPh>
    <rPh sb="80" eb="82">
      <t>トウシ</t>
    </rPh>
    <rPh sb="83" eb="84">
      <t>オコナ</t>
    </rPh>
    <rPh sb="86" eb="89">
      <t>ロウキュウカ</t>
    </rPh>
    <rPh sb="89" eb="91">
      <t>タイサク</t>
    </rPh>
    <rPh sb="92" eb="95">
      <t>セッキョクテキ</t>
    </rPh>
    <rPh sb="96" eb="97">
      <t>ト</t>
    </rPh>
    <rPh sb="98" eb="99">
      <t>ク</t>
    </rPh>
    <rPh sb="100" eb="10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</si>
  <si>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</si>
  <si>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</si>
  <si>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</si>
  <si>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</si>
  <si>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</si>
  <si>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</si>
  <si>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のスマートウェルネスタウン事業実施に係る債務負担行為により、将来負担比率が上昇し、類似団体を大きく上回っていたが令和4年度では５．２パーセントまで低下しており類似団体とほぼ同水準となっている。</t>
    <rPh sb="1" eb="3">
      <t>レイワ</t>
    </rPh>
    <rPh sb="3" eb="5">
      <t>ガンネン</t>
    </rPh>
    <rPh sb="18" eb="20">
      <t>ジギョウ</t>
    </rPh>
    <rPh sb="20" eb="22">
      <t>ジッシ</t>
    </rPh>
    <rPh sb="23" eb="24">
      <t>カカ</t>
    </rPh>
    <rPh sb="25" eb="27">
      <t>サイム</t>
    </rPh>
    <rPh sb="27" eb="29">
      <t>フタン</t>
    </rPh>
    <rPh sb="29" eb="31">
      <t>コウイ</t>
    </rPh>
    <rPh sb="35" eb="37">
      <t>ショウライ</t>
    </rPh>
    <rPh sb="37" eb="39">
      <t>フタン</t>
    </rPh>
    <rPh sb="39" eb="41">
      <t>ヒリツ</t>
    </rPh>
    <rPh sb="42" eb="44">
      <t>ジョウショウ</t>
    </rPh>
    <rPh sb="46" eb="48">
      <t>ルイジ</t>
    </rPh>
    <rPh sb="48" eb="50">
      <t>ダンタイ</t>
    </rPh>
    <rPh sb="51" eb="52">
      <t>オオ</t>
    </rPh>
    <rPh sb="54" eb="56">
      <t>ウワマワ</t>
    </rPh>
    <rPh sb="61" eb="63">
      <t>レイワ</t>
    </rPh>
    <rPh sb="64" eb="66">
      <t>ネンド</t>
    </rPh>
    <rPh sb="78" eb="80">
      <t>テイカ</t>
    </rPh>
    <rPh sb="84" eb="86">
      <t>ルイジ</t>
    </rPh>
    <rPh sb="86" eb="88">
      <t>ダンタイ</t>
    </rPh>
    <rPh sb="91" eb="94">
      <t>ドウスイジュン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</si>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</sst>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0D2DC9-67DF-43D5-A820-F0749951E3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DA5-40B2-B221-9AA8FA436E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80441</c:v>
                </c:pt>
                <c:pt idx="1">
                  <c:v>233946</c:v>
                </c:pt>
                <c:pt idx="2">
                  <c:v>76030</c:v>
                </c:pt>
                <c:pt idx="3">
                  <c:v>49445</c:v>
                </c:pt>
                <c:pt idx="4">
                  <c:v>57341</c:v>
                </c:pt>
              </c:numCache>
            </c:numRef>
          </c:val>
          <c:smooth val="0"/>
          <c:extLst>
            <c:ext xmlns:c16="http://schemas.microsoft.com/office/drawing/2014/chart" uri="{C3380CC4-5D6E-409C-BE32-E72D297353CC}">
              <c16:uniqueId val="{00000001-CDA5-40B2-B221-9AA8FA436E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0.65</c:v>
                </c:pt>
                <c:pt idx="1">
                  <c:v>4.84</c:v>
                </c:pt>
                <c:pt idx="2">
                  <c:v>6.19</c:v>
                </c:pt>
                <c:pt idx="3">
                  <c:v>3.26</c:v>
                </c:pt>
                <c:pt idx="4">
                  <c:v>4.25</c:v>
                </c:pt>
              </c:numCache>
            </c:numRef>
          </c:val>
          <c:extLst>
            <c:ext xmlns:c16="http://schemas.microsoft.com/office/drawing/2014/chart" uri="{C3380CC4-5D6E-409C-BE32-E72D297353CC}">
              <c16:uniqueId val="{00000000-F464-463B-AEE5-CCCF3E220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35.119999999999997</c:v>
                </c:pt>
                <c:pt idx="1">
                  <c:v>31.78</c:v>
                </c:pt>
                <c:pt idx="2">
                  <c:v>30.33</c:v>
                </c:pt>
                <c:pt idx="3">
                  <c:v>33.49</c:v>
                </c:pt>
                <c:pt idx="4">
                  <c:v>39.42</c:v>
                </c:pt>
              </c:numCache>
            </c:numRef>
          </c:val>
          <c:extLst>
            <c:ext xmlns:c16="http://schemas.microsoft.com/office/drawing/2014/chart" uri="{C3380CC4-5D6E-409C-BE32-E72D297353CC}">
              <c16:uniqueId val="{00000001-F464-463B-AEE5-CCCF3E220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-16.260000000000002</c:v>
                </c:pt>
                <c:pt idx="1">
                  <c:v>-2.85</c:v>
                </c:pt>
                <c:pt idx="2">
                  <c:v>2.29</c:v>
                </c:pt>
                <c:pt idx="3">
                  <c:v>3.36</c:v>
                </c:pt>
                <c:pt idx="4">
                  <c:v>6.07</c:v>
                </c:pt>
              </c:numCache>
            </c:numRef>
          </c:val>
          <c:smooth val="0"/>
          <c:extLst>
            <c:ext xmlns:c16="http://schemas.microsoft.com/office/drawing/2014/chart" uri="{C3380CC4-5D6E-409C-BE32-E72D297353CC}">
              <c16:uniqueId val="{00000002-F464-463B-AEE5-CCCF3E220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0.11</c:v>
                </c:pt>
                <c:pt idx="4">
                  <c:v>#N/A</c:v>
                </c:pt>
                <c:pt idx="5">
                  <c:v>0.12</c:v>
                </c:pt>
                <c:pt idx="6">
                  <c:v>0</c:v>
                </c:pt>
                <c:pt idx="7">
                  <c:v>0</c:v>
                </c:pt>
                <c:pt idx="8">
                  <c:v>0</c:v>
                </c:pt>
                <c:pt idx="9">
                  <c:v>0</c:v>
                </c:pt>
              </c:numCache>
            </c:numRef>
          </c:val>
          <c:extLst>
            <c:ext xmlns:c16="http://schemas.microsoft.com/office/drawing/2014/chart" uri="{C3380CC4-5D6E-409C-BE32-E72D297353CC}">
              <c16:uniqueId val="{00000000-F3D1-4372-9CE3-227250228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D1-4372-9CE3-2272502283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D1-4372-9CE3-2272502283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D1-4372-9CE3-22725022830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D1-4372-9CE3-227250228301}"/>
            </c:ext>
          </c:extLst>
        </c:ser>
        <c:ser>
          <c:idx val="5"/>
          <c:order val="5"/>
          <c:tx>
            <c:strRef>
              <c:f>データシート!$A$32</c:f>
              <c:strCache>
                <c:ptCount val="1"/>
                <c:pt idx="0">
                  <c:v>睦沢町後期高齢者医療特別会計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5-F3D1-4372-9CE3-227250228301}"/>
            </c:ext>
          </c:extLst>
        </c:ser>
        <c:ser>
          <c:idx val="6"/>
          <c:order val="6"/>
          <c:tx>
            <c:strRef>
              <c:f>データシート!$A$33</c:f>
              <c:strCache>
                <c:ptCount val="1"/>
                <c:pt idx="0">
                  <c:v>睦沢町農業集落排水事業特別会計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0.03</c:v>
                </c:pt>
                <c:pt idx="4">
                  <c:v>#N/A</c:v>
                </c:pt>
                <c:pt idx="5">
                  <c:v>0.04</c:v>
                </c:pt>
                <c:pt idx="6">
                  <c:v>#N/A</c:v>
                </c:pt>
                <c:pt idx="7">
                  <c:v>0.04</c:v>
                </c:pt>
                <c:pt idx="8">
                  <c:v>#N/A</c:v>
                </c:pt>
                <c:pt idx="9">
                  <c:v>0.06</c:v>
                </c:pt>
              </c:numCache>
            </c:numRef>
          </c:val>
          <c:extLst>
            <c:ext xmlns:c16="http://schemas.microsoft.com/office/drawing/2014/chart" uri="{C3380CC4-5D6E-409C-BE32-E72D297353CC}">
              <c16:uniqueId val="{00000006-F3D1-4372-9CE3-227250228301}"/>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0.89</c:v>
                </c:pt>
                <c:pt idx="4">
                  <c:v>#N/A</c:v>
                </c:pt>
                <c:pt idx="5">
                  <c:v>0.56000000000000005</c:v>
                </c:pt>
                <c:pt idx="6">
                  <c:v>#N/A</c:v>
                </c:pt>
                <c:pt idx="7">
                  <c:v>0.25</c:v>
                </c:pt>
                <c:pt idx="8">
                  <c:v>#N/A</c:v>
                </c:pt>
                <c:pt idx="9">
                  <c:v>0.32</c:v>
                </c:pt>
              </c:numCache>
            </c:numRef>
          </c:val>
          <c:extLst>
            <c:ext xmlns:c16="http://schemas.microsoft.com/office/drawing/2014/chart" uri="{C3380CC4-5D6E-409C-BE32-E72D297353CC}">
              <c16:uniqueId val="{00000007-F3D1-4372-9CE3-227250228301}"/>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c:v>
                </c:pt>
                <c:pt idx="2">
                  <c:v>#N/A</c:v>
                </c:pt>
                <c:pt idx="3">
                  <c:v>0.59</c:v>
                </c:pt>
                <c:pt idx="4">
                  <c:v>#N/A</c:v>
                </c:pt>
                <c:pt idx="5">
                  <c:v>0.87</c:v>
                </c:pt>
                <c:pt idx="6">
                  <c:v>#N/A</c:v>
                </c:pt>
                <c:pt idx="7">
                  <c:v>1.67</c:v>
                </c:pt>
                <c:pt idx="8">
                  <c:v>#N/A</c:v>
                </c:pt>
                <c:pt idx="9">
                  <c:v>2.08</c:v>
                </c:pt>
              </c:numCache>
            </c:numRef>
          </c:val>
          <c:extLst>
            <c:ext xmlns:c16="http://schemas.microsoft.com/office/drawing/2014/chart" uri="{C3380CC4-5D6E-409C-BE32-E72D297353CC}">
              <c16:uniqueId val="{00000008-F3D1-4372-9CE3-2272502283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0.55000000000000004</c:v>
                </c:pt>
                <c:pt idx="2">
                  <c:v>#N/A</c:v>
                </c:pt>
                <c:pt idx="3">
                  <c:v>4.7300000000000004</c:v>
                </c:pt>
                <c:pt idx="4">
                  <c:v>#N/A</c:v>
                </c:pt>
                <c:pt idx="5">
                  <c:v>6.06</c:v>
                </c:pt>
                <c:pt idx="6">
                  <c:v>#N/A</c:v>
                </c:pt>
                <c:pt idx="7">
                  <c:v>3.25</c:v>
                </c:pt>
                <c:pt idx="8">
                  <c:v>#N/A</c:v>
                </c:pt>
                <c:pt idx="9">
                  <c:v>4.24</c:v>
                </c:pt>
              </c:numCache>
            </c:numRef>
          </c:val>
          <c:extLst>
            <c:ext xmlns:c16="http://schemas.microsoft.com/office/drawing/2014/chart" uri="{C3380CC4-5D6E-409C-BE32-E72D297353CC}">
              <c16:uniqueId val="{00000009-F3D1-4372-9CE3-2272502283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c:v>
                </c:pt>
                <c:pt idx="5">
                  <c:v>235</c:v>
                </c:pt>
                <c:pt idx="8">
                  <c:v>234</c:v>
                </c:pt>
                <c:pt idx="11">
                  <c:v>231</c:v>
                </c:pt>
                <c:pt idx="14">
                  <c:v>222</c:v>
                </c:pt>
              </c:numCache>
            </c:numRef>
          </c:val>
          <c:extLst>
            <c:ext xmlns:c16="http://schemas.microsoft.com/office/drawing/2014/chart" uri="{C3380CC4-5D6E-409C-BE32-E72D297353CC}">
              <c16:uniqueId val="{00000000-9EBA-424F-8BDF-0C316C078C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A-424F-8BDF-0C316C078C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19</c:v>
                </c:pt>
                <c:pt idx="6">
                  <c:v>38</c:v>
                </c:pt>
                <c:pt idx="9">
                  <c:v>40</c:v>
                </c:pt>
                <c:pt idx="12">
                  <c:v>40</c:v>
                </c:pt>
              </c:numCache>
            </c:numRef>
          </c:val>
          <c:extLst>
            <c:ext xmlns:c16="http://schemas.microsoft.com/office/drawing/2014/chart" uri="{C3380CC4-5D6E-409C-BE32-E72D297353CC}">
              <c16:uniqueId val="{00000002-9EBA-424F-8BDF-0C316C078C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33</c:v>
                </c:pt>
                <c:pt idx="6">
                  <c:v>26</c:v>
                </c:pt>
                <c:pt idx="9">
                  <c:v>27</c:v>
                </c:pt>
                <c:pt idx="12">
                  <c:v>25</c:v>
                </c:pt>
              </c:numCache>
            </c:numRef>
          </c:val>
          <c:extLst>
            <c:ext xmlns:c16="http://schemas.microsoft.com/office/drawing/2014/chart" uri="{C3380CC4-5D6E-409C-BE32-E72D297353CC}">
              <c16:uniqueId val="{00000003-9EBA-424F-8BDF-0C316C078C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16</c:v>
                </c:pt>
                <c:pt idx="6">
                  <c:v>15</c:v>
                </c:pt>
                <c:pt idx="9">
                  <c:v>16</c:v>
                </c:pt>
                <c:pt idx="12">
                  <c:v>17</c:v>
                </c:pt>
              </c:numCache>
            </c:numRef>
          </c:val>
          <c:extLst>
            <c:ext xmlns:c16="http://schemas.microsoft.com/office/drawing/2014/chart" uri="{C3380CC4-5D6E-409C-BE32-E72D297353CC}">
              <c16:uniqueId val="{00000004-9EBA-424F-8BDF-0C316C078C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A-424F-8BDF-0C316C078C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A-424F-8BDF-0C316C078C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c:v>
                </c:pt>
                <c:pt idx="3">
                  <c:v>293</c:v>
                </c:pt>
                <c:pt idx="6">
                  <c:v>298</c:v>
                </c:pt>
                <c:pt idx="9">
                  <c:v>303</c:v>
                </c:pt>
                <c:pt idx="12">
                  <c:v>281</c:v>
                </c:pt>
              </c:numCache>
            </c:numRef>
          </c:val>
          <c:extLst>
            <c:ext xmlns:c16="http://schemas.microsoft.com/office/drawing/2014/chart" uri="{C3380CC4-5D6E-409C-BE32-E72D297353CC}">
              <c16:uniqueId val="{00000007-9EBA-424F-8BDF-0C316C078C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94</c:v>
                </c:pt>
                <c:pt idx="2">
                  <c:v>#N/A</c:v>
                </c:pt>
                <c:pt idx="3">
                  <c:v>#N/A</c:v>
                </c:pt>
                <c:pt idx="4">
                  <c:v>126</c:v>
                </c:pt>
                <c:pt idx="5">
                  <c:v>#N/A</c:v>
                </c:pt>
                <c:pt idx="6">
                  <c:v>#N/A</c:v>
                </c:pt>
                <c:pt idx="7">
                  <c:v>143</c:v>
                </c:pt>
                <c:pt idx="8">
                  <c:v>#N/A</c:v>
                </c:pt>
                <c:pt idx="9">
                  <c:v>#N/A</c:v>
                </c:pt>
                <c:pt idx="10">
                  <c:v>155</c:v>
                </c:pt>
                <c:pt idx="11">
                  <c:v>#N/A</c:v>
                </c:pt>
                <c:pt idx="12">
                  <c:v>#N/A</c:v>
                </c:pt>
                <c:pt idx="13">
                  <c:v>141</c:v>
                </c:pt>
                <c:pt idx="14">
                  <c:v>#N/A</c:v>
                </c:pt>
              </c:numCache>
            </c:numRef>
          </c:val>
          <c:smooth val="0"/>
          <c:extLst>
            <c:ext xmlns:c16="http://schemas.microsoft.com/office/drawing/2014/chart" uri="{C3380CC4-5D6E-409C-BE32-E72D297353CC}">
              <c16:uniqueId val="{00000008-9EBA-424F-8BDF-0C316C078C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2615</c:v>
                </c:pt>
                <c:pt idx="5">
                  <c:v>2491</c:v>
                </c:pt>
                <c:pt idx="8">
                  <c:v>2420</c:v>
                </c:pt>
                <c:pt idx="11">
                  <c:v>2299</c:v>
                </c:pt>
                <c:pt idx="14">
                  <c:v>2149</c:v>
                </c:pt>
              </c:numCache>
            </c:numRef>
          </c:val>
          <c:extLst>
            <c:ext xmlns:c16="http://schemas.microsoft.com/office/drawing/2014/chart" uri="{C3380CC4-5D6E-409C-BE32-E72D297353CC}">
              <c16:uniqueId val="{00000000-8D2F-4DF1-9FF6-05864D53C5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2F-4DF1-9FF6-05864D53C5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2109</c:v>
                </c:pt>
                <c:pt idx="5">
                  <c:v>1805</c:v>
                </c:pt>
                <c:pt idx="8">
                  <c:v>1833</c:v>
                </c:pt>
                <c:pt idx="11">
                  <c:v>2189</c:v>
                </c:pt>
                <c:pt idx="14">
                  <c:v>2421</c:v>
                </c:pt>
              </c:numCache>
            </c:numRef>
          </c:val>
          <c:extLst>
            <c:ext xmlns:c16="http://schemas.microsoft.com/office/drawing/2014/chart" uri="{C3380CC4-5D6E-409C-BE32-E72D297353CC}">
              <c16:uniqueId val="{00000002-8D2F-4DF1-9FF6-05864D53C5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2F-4DF1-9FF6-05864D53C5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2F-4DF1-9FF6-05864D53C5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F-4DF1-9FF6-05864D53C5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928</c:v>
                </c:pt>
                <c:pt idx="3">
                  <c:v>860</c:v>
                </c:pt>
                <c:pt idx="6">
                  <c:v>871</c:v>
                </c:pt>
                <c:pt idx="9">
                  <c:v>841</c:v>
                </c:pt>
                <c:pt idx="12">
                  <c:v>804</c:v>
                </c:pt>
              </c:numCache>
            </c:numRef>
          </c:val>
          <c:extLst>
            <c:ext xmlns:c16="http://schemas.microsoft.com/office/drawing/2014/chart" uri="{C3380CC4-5D6E-409C-BE32-E72D297353CC}">
              <c16:uniqueId val="{00000006-8D2F-4DF1-9FF6-05864D53C5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236</c:v>
                </c:pt>
                <c:pt idx="3">
                  <c:v>232</c:v>
                </c:pt>
                <c:pt idx="6">
                  <c:v>236</c:v>
                </c:pt>
                <c:pt idx="9">
                  <c:v>229</c:v>
                </c:pt>
                <c:pt idx="12">
                  <c:v>258</c:v>
                </c:pt>
              </c:numCache>
            </c:numRef>
          </c:val>
          <c:extLst>
            <c:ext xmlns:c16="http://schemas.microsoft.com/office/drawing/2014/chart" uri="{C3380CC4-5D6E-409C-BE32-E72D297353CC}">
              <c16:uniqueId val="{00000007-8D2F-4DF1-9FF6-05864D53C5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223</c:v>
                </c:pt>
                <c:pt idx="3">
                  <c:v>215</c:v>
                </c:pt>
                <c:pt idx="6">
                  <c:v>199</c:v>
                </c:pt>
                <c:pt idx="9">
                  <c:v>190</c:v>
                </c:pt>
                <c:pt idx="12">
                  <c:v>181</c:v>
                </c:pt>
              </c:numCache>
            </c:numRef>
          </c:val>
          <c:extLst>
            <c:ext xmlns:c16="http://schemas.microsoft.com/office/drawing/2014/chart" uri="{C3380CC4-5D6E-409C-BE32-E72D297353CC}">
              <c16:uniqueId val="{00000008-8D2F-4DF1-9FF6-05864D53C5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116</c:v>
                </c:pt>
                <c:pt idx="3">
                  <c:v>824</c:v>
                </c:pt>
                <c:pt idx="6">
                  <c:v>774</c:v>
                </c:pt>
                <c:pt idx="9">
                  <c:v>721</c:v>
                </c:pt>
                <c:pt idx="12">
                  <c:v>669</c:v>
                </c:pt>
              </c:numCache>
            </c:numRef>
          </c:val>
          <c:extLst>
            <c:ext xmlns:c16="http://schemas.microsoft.com/office/drawing/2014/chart" uri="{C3380CC4-5D6E-409C-BE32-E72D297353CC}">
              <c16:uniqueId val="{00000009-8D2F-4DF1-9FF6-05864D53C5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2857</c:v>
                </c:pt>
                <c:pt idx="3">
                  <c:v>3199</c:v>
                </c:pt>
                <c:pt idx="6">
                  <c:v>3132</c:v>
                </c:pt>
                <c:pt idx="9">
                  <c:v>3022</c:v>
                </c:pt>
                <c:pt idx="12">
                  <c:v>2782</c:v>
                </c:pt>
              </c:numCache>
            </c:numRef>
          </c:val>
          <c:extLst>
            <c:ext xmlns:c16="http://schemas.microsoft.com/office/drawing/2014/chart" uri="{C3380CC4-5D6E-409C-BE32-E72D297353CC}">
              <c16:uniqueId val="{0000000A-8D2F-4DF1-9FF6-05864D53C5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1035</c:v>
                </c:pt>
                <c:pt idx="5">
                  <c:v>#N/A</c:v>
                </c:pt>
                <c:pt idx="6">
                  <c:v>#N/A</c:v>
                </c:pt>
                <c:pt idx="7">
                  <c:v>958</c:v>
                </c:pt>
                <c:pt idx="8">
                  <c:v>#N/A</c:v>
                </c:pt>
                <c:pt idx="9">
                  <c:v>#N/A</c:v>
                </c:pt>
                <c:pt idx="10">
                  <c:v>516</c:v>
                </c:pt>
                <c:pt idx="11">
                  <c:v>#N/A</c:v>
                </c:pt>
                <c:pt idx="12">
                  <c:v>#N/A</c:v>
                </c:pt>
                <c:pt idx="13">
                  <c:v>124</c:v>
                </c:pt>
                <c:pt idx="14">
                  <c:v>#N/A</c:v>
                </c:pt>
              </c:numCache>
            </c:numRef>
          </c:val>
          <c:smooth val="0"/>
          <c:extLst>
            <c:ext xmlns:c16="http://schemas.microsoft.com/office/drawing/2014/chart" uri="{C3380CC4-5D6E-409C-BE32-E72D297353CC}">
              <c16:uniqueId val="{0000000B-8D2F-4DF1-9FF6-05864D53C5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739</c:v>
                </c:pt>
                <c:pt idx="1">
                  <c:v>892</c:v>
                </c:pt>
                <c:pt idx="2">
                  <c:v>1027</c:v>
                </c:pt>
              </c:numCache>
            </c:numRef>
          </c:val>
          <c:extLst>
            <c:ext xmlns:c16="http://schemas.microsoft.com/office/drawing/2014/chart" uri="{C3380CC4-5D6E-409C-BE32-E72D297353CC}">
              <c16:uniqueId val="{00000000-4874-423B-8C90-1A0E7E260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c:v>
                </c:pt>
                <c:pt idx="1">
                  <c:v>63</c:v>
                </c:pt>
                <c:pt idx="2">
                  <c:v>63</c:v>
                </c:pt>
              </c:numCache>
            </c:numRef>
          </c:val>
          <c:extLst>
            <c:ext xmlns:c16="http://schemas.microsoft.com/office/drawing/2014/chart" uri="{C3380CC4-5D6E-409C-BE32-E72D297353CC}">
              <c16:uniqueId val="{00000001-4874-423B-8C90-1A0E7E260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c:v>
                </c:pt>
                <c:pt idx="1">
                  <c:v>1050</c:v>
                </c:pt>
                <c:pt idx="2">
                  <c:v>1154</c:v>
                </c:pt>
              </c:numCache>
            </c:numRef>
          </c:val>
          <c:extLst>
            <c:ext xmlns:c16="http://schemas.microsoft.com/office/drawing/2014/chart" uri="{C3380CC4-5D6E-409C-BE32-E72D297353CC}">
              <c16:uniqueId val="{00000002-4874-423B-8C90-1A0E7E260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{1DEB9C72-4D16-411E-A1B9-35516CBE57B8}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E1-429D-9D57-36536CAD2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{A6B1320A-FFF8-493B-ABCA-ED69F803BFBB}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1-429D-9D57-36536CAD2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{C13023A2-0E8B-4C9A-A5A3-FDC703B759F5}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1-429D-9D57-36536CAD2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{B7BD373E-BFA1-4B59-9883-EC3E7EDAE394}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1-429D-9D57-36536CAD2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{24276B78-4555-4278-AECA-2633F0BC007D}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1-429D-9D57-36536CAD208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{8167C85A-C59B-4794-B287-25631BCE8567}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E1-429D-9D57-36536CAD208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{E36F468E-D76A-4669-9328-6EE4DB4CE878}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E1-429D-9D57-36536CAD208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{F0BE4BC5-651A-465B-B698-3459745E6205}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E1-429D-9D57-36536CAD208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{80262889-9FC3-4C52-BBFC-690535DFAAF3}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E1-429D-9D57-36536CAD2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53.2</c:v>
                </c:pt>
                <c:pt idx="16">
                  <c:v>55</c:v>
                </c:pt>
                <c:pt idx="24">
                  <c:v>57.3</c:v>
                </c:pt>
                <c:pt idx="32">
                  <c:v>56</c:v>
                </c:pt>
              </c:numCache>
            </c:numRef>
          </c:xVal>
          <c:yVal>
            <c:numRef>
              <c:f>公会計指標分析・財政指標組合せ分析表!$BP$51:$DC$51</c:f>
              <c:numCache>
                <c:formatCode>#,##0.0;"▲ "#,##0.0</c:formatCode>
                <c:ptCount val="40"/>
                <c:pt idx="8">
                  <c:v>50.6</c:v>
                </c:pt>
                <c:pt idx="16">
                  <c:v>43.4</c:v>
                </c:pt>
                <c:pt idx="24">
                  <c:v>21.2</c:v>
                </c:pt>
                <c:pt idx="32">
                  <c:v>5.2</c:v>
                </c:pt>
              </c:numCache>
            </c:numRef>
          </c:yVal>
          <c:smooth val="0"/>
          <c:extLst>
            <c:ext xmlns:c16="http://schemas.microsoft.com/office/drawing/2014/chart" uri="{C3380CC4-5D6E-409C-BE32-E72D297353CC}">
              <c16:uniqueId val="{00000009-E9E1-429D-9D57-36536CAD2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82502572759262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{173D7C5C-89A8-4A67-B615-7242320AF1C9}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E1-429D-9D57-36536CAD2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{BE1B411F-992D-4D01-975A-2AC3934ECAB5}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1-429D-9D57-36536CAD2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{4795E3DB-DA9C-47ED-AF48-6692A36D6D3A}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1-429D-9D57-36536CAD2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{558D0A94-CACC-4B2E-9A7D-63752AC7725F}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1-429D-9D57-36536CAD2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{5E02925E-472A-4F46-8218-ACC1F29F2A83}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1-429D-9D57-36536CAD2083}"/>
                </c:ext>
              </c:extLst>
            </c:dLbl>
            <c:dLbl>
              <c:idx val="8"/>
              <c:layout>
                <c:manualLayout>
                  <c:x val="0"/>
                  <c:y val="-1.752318147570700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{685C2662-8D65-4454-9F64-576EF0007245}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E1-429D-9D57-36536CAD2083}"/>
                </c:ext>
              </c:extLst>
            </c:dLbl>
            <c:dLbl>
              <c:idx val="16"/>
              <c:layout>
                <c:manualLayout>
                  <c:x val="0"/>
                  <c:y val="1.812174541956490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{F805851D-2C0D-4C78-A829-F4FA0A62280C}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E1-429D-9D57-36536CAD2083}"/>
                </c:ext>
              </c:extLst>
            </c:dLbl>
            <c:dLbl>
              <c:idx val="24"/>
              <c:layout>
                <c:manualLayout>
                  <c:x val="0"/>
                  <c:y val="1.211514736218016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{2E335436-9B69-4EA4-BAEF-BDCCB9A6223D}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E1-429D-9D57-36536CAD2083}"/>
                </c:ext>
              </c:extLst>
            </c:dLbl>
            <c:dLbl>
              <c:idx val="32"/>
              <c:layout>
                <c:manualLayout>
                  <c:x val="0"/>
                  <c:y val="-2.753891464904437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{7B864C49-C85B-4B02-B128-1EE28620A5A2}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E1-429D-9D57-36536CAD2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E9E1-429D-9D57-36536CAD208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{1106AF86-0A89-4687-A51E-E21F78B0A125}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CBA-4ECA-A7F3-9C0FC48FC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{269F0506-9F90-46E4-B587-DA2BDA6745E0}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BA-4ECA-A7F3-9C0FC48FC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{A33EB4CB-21CB-4977-A519-F6CAA1553904}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BA-4ECA-A7F3-9C0FC48FC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{1F0FD043-079C-49BB-A9FF-B3689A8195EF}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BA-4ECA-A7F3-9C0FC48FC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{348B542B-283C-4D6D-B834-36D1C47E4E6D}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BA-4ECA-A7F3-9C0FC48FCEF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{1F9C87CF-D5F7-4B9E-B53A-41B5BB791D7E}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CBA-4ECA-A7F3-9C0FC48FCEF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{DFA23A7A-CD2E-44C7-A844-9F76455C9EB7}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CBA-4ECA-A7F3-9C0FC48FCEF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{A8705E61-AEA1-42A9-8CC8-858567FEF639}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CBA-4ECA-A7F3-9C0FC48FCEF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{B8146766-C4DD-4567-BC08-7650E4A8C497}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CBA-4ECA-A7F3-9C0FC48FC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c:v>
                </c:pt>
                <c:pt idx="16">
                  <c:v>5.5</c:v>
                </c:pt>
                <c:pt idx="24">
                  <c:v>6.2</c:v>
                </c:pt>
                <c:pt idx="32">
                  <c:v>6.2</c:v>
                </c:pt>
              </c:numCache>
            </c:numRef>
          </c:xVal>
          <c:yVal>
            <c:numRef>
              <c:f>公会計指標分析・財政指標組合せ分析表!$BP$73:$DC$73</c:f>
              <c:numCache>
                <c:formatCode>#,##0.0;"▲ "#,##0.0</c:formatCode>
                <c:ptCount val="40"/>
                <c:pt idx="8">
                  <c:v>50.6</c:v>
                </c:pt>
                <c:pt idx="16">
                  <c:v>43.4</c:v>
                </c:pt>
                <c:pt idx="24">
                  <c:v>21.2</c:v>
                </c:pt>
                <c:pt idx="32">
                  <c:v>5.2</c:v>
                </c:pt>
              </c:numCache>
            </c:numRef>
          </c:yVal>
          <c:smooth val="0"/>
          <c:extLst>
            <c:ext xmlns:c16="http://schemas.microsoft.com/office/drawing/2014/chart" uri="{C3380CC4-5D6E-409C-BE32-E72D297353CC}">
              <c16:uniqueId val="{00000009-CCBA-4ECA-A7F3-9C0FC48FCE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63000257308013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{32DAB145-9103-41BB-AA07-1410A944AE98}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CBA-4ECA-A7F3-9C0FC48FCE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{04F671A8-47C8-40DC-AEDB-F7A61615C822}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BA-4ECA-A7F3-9C0FC48FC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{229FFEF5-9835-4825-AB39-098599743816}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BA-4ECA-A7F3-9C0FC48FC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{B417CB79-742E-44EC-8140-B8269F9AD8D1}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BA-4ECA-A7F3-9C0FC48FC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{49F80216-41B9-44E2-AFA1-F6117A132685}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BA-4ECA-A7F3-9C0FC48FCEFF}"/>
                </c:ext>
              </c:extLst>
            </c:dLbl>
            <c:dLbl>
              <c:idx val="8"/>
              <c:layout>
                <c:manualLayout>
                  <c:x val="-4.4905057365901141E-2"/>
                  <c:y val="-7.938947480901183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{0290F48B-7B38-4218-860E-2A67ED6BE1B2}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CBA-4ECA-A7F3-9C0FC48FCEFF}"/>
                </c:ext>
              </c:extLst>
            </c:dLbl>
            <c:dLbl>
              <c:idx val="16"/>
              <c:layout>
                <c:manualLayout>
                  <c:x val="-2.430354533675182E-2"/>
                  <c:y val="-4.544381936657609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{FA356949-F25B-430B-A532-D7BC36D9543A}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CBA-4ECA-A7F3-9C0FC48FCEF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{5E7254EE-EE9E-44AC-BC0B-DA1DA6845451}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CBA-4ECA-A7F3-9C0FC48FCE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{3FBE387C-989E-42F3-A0B9-D6360D5E700D}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CBA-4ECA-A7F3-9C0FC48FC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CBA-4ECA-A7F3-9C0FC48FCEFF}"/>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39712BC-A1D8-4EAE-ACFE-E38B22C5DCB7}"/>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CD983B-763A-4E26-8D6E-712E305BD4A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DF359E2-539F-47AF-B839-135BD4B70B32}"/>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544BEB0-2977-4A6A-9620-B58ED39FA551}"/>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FA5F8AE-C24A-4B3C-A63B-26725C52333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BE5DB0-F2AB-4375-A2B4-2821F3B5300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DCAB6B0-2940-455A-A2E1-42AF1C2C9FE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3C5F4C5-4560-46D9-9C73-09A718375F8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E9718A-6982-42C3-BAB4-8CB8A8368DF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DB2C2F4-124B-4805-8FBD-0C966126815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3460CF9-AD24-4E85-9607-E577C86CD2D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E48CC3F-DA97-444F-8EBF-15F2C9D6652C}"/>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9AEDCD2-0E1C-4F18-8802-C6D49EBFAF2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1F4A89-70EA-47D8-AE46-EA871506081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6D64A0D-D7B9-477F-A76F-D4EF037315C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6744EE-73B9-457C-8538-8C57D617543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84A8CC-BF2A-4100-AA16-8222A158573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608763-FC77-458B-BF45-94CE0854AF83}"/>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3BA9BB5-8583-459E-9E70-6B9F8EB672B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FD0E933-CC60-439E-84D5-EF7F3634DD2B}"/>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C45B907-6543-4665-83AB-739320C9609D}"/>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B8B2E9-70D1-4E9E-BE32-B1E7488F4BD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62F6AD9-1FD3-4BEF-B09A-A7D41F28306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AB376AA-0119-48DF-BE5C-945C2EC3F23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1D7032-F48E-4EE9-A786-D05512A265A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618B0EE-649B-43BC-A65B-869173EB689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0A7697C-AFA1-4E24-B0CD-79CF4FDAEF35}"/>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0D9E7ED-7089-4CFE-9073-0007CF99253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A9D97E5-B393-45A4-A9F1-22E0B5935AC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9E2C9D-219A-4E7A-9A4B-F03F36684A0A}"/>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59CA5EA-9B24-49A2-88DB-839D77693D62}"/>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8D43633-C6FA-4A84-A589-46E43C5B0ECE}"/>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4E8530-F53E-4BEB-846D-5BA2F50BD399}"/>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18FA338-3089-4E41-A7C8-5CDC75E6553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1F60237-563D-41D1-902B-2C4497FAB91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831768B-976A-445D-B4D6-199671654D7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6FC919-DE9E-47C1-836E-8F281A4D629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13A64B-CA6C-486F-AD74-DE57556DA0E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3C3BC6-1998-438E-8625-96CE65CB8B6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74729E7-61CC-49A1-AD0A-353B46FA930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0F11737-1464-4F0D-93B2-142ECE1E87F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7CB0469-198F-4BC5-8B2E-26956ABA8195}"/>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68ECFAD-580B-4907-929E-4CB39F2CE18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B39534B-C7CE-4280-90CD-427ADE0A360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631866-F6B2-4CFA-AAB4-5E3D036349A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3D183A-751B-4124-AC25-1E394B67255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56FC380-32A6-475D-8B2A-83FD3234D949}"/>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類似団体内平均値と同程度に推移している。世界情勢が不安定な中、景気の減速や物価高の影響が懸念されるため、引き続き歳入の確保に努めるとともに、より一層の財政健全化を図る。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2D0E9CA-8960-44A7-8180-9320AC13ADC7}"/>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2E00AFD-56E2-4317-964F-CA3A905DDD09}"/>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6D5C78AA-7B6C-4D62-A9DF-490E0353BC06}"/>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268C706-933D-4461-A1D5-C3D5250E45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64DEEE8-4FA0-4526-9C6E-C150602C673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670E540-E00E-4E5D-81F1-588C4AAF5836}"/>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CDEA4F2-F4D2-4816-9A96-77A2EB29A64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F7CBE7C-BDA4-44B9-989E-EB8C1396552F}"/>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A9B3185-B9B1-4718-9D59-7B792B9AFAC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B965397-D6F0-42D3-BEAD-DB15E3879B2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2186460-7CDA-473C-B262-C586CF389049}"/>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46F51FC-5A3C-4696-A21D-BEC06378AAB9}"/>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18D593C-4814-4A35-B15D-5FA0C39B94A6}"/>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EAFC57D-33C2-4CC7-92A4-5BBE6A05E64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4795EC6-343C-4228-B10B-3FD25C54E34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F2526F5-3DDE-454B-AFDF-9D4A820E5E1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3FA36A1-0FC5-48AE-8D77-0F92D981BC73}"/>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C70FB1A4-CAC8-4841-8EE9-58F0107B0C49}"/>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5FC8C6E5-F0F2-4A06-8B05-8F558BDC019D}"/>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BED5C88-97EF-4D9C-90AD-7A91C555E2C3}"/>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FEE1AE26-3F23-4EFF-B630-EF9C3E883652}"/>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AF2B9AB9-0367-4DE1-BA0A-A4E0103144D5}"/>
            </a:ext>
          </a:extLst>
        </xdr:cNvPr>
        <xdr:cNvCxnSpPr/>
      </xdr:nvCxnSpPr>
      <xdr:spPr>
        <a:xfrm>
          <a:off x="3752850" y="7223337"/>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2FF3715F-6C1E-4340-9536-2869A1EFFAB3}"/>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F6AF5CDD-9EE0-4657-A752-ACA6B2365BD1}"/>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C14C260C-BE26-45C9-9380-F7FFCA91DB7C}"/>
            </a:ext>
          </a:extLst>
        </xdr:cNvPr>
        <xdr:cNvCxnSpPr/>
      </xdr:nvCxnSpPr>
      <xdr:spPr>
        <a:xfrm>
          <a:off x="2940050" y="721184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6449B15D-A426-4ACA-A24D-D507637C5BD4}"/>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D5CBA10C-E399-43C7-A576-D0D579BC042B}"/>
            </a:ext>
          </a:extLst>
        </xdr:cNvPr>
        <xdr:cNvSpPr txBox="1"/>
      </xdr:nvSpPr>
      <xdr:spPr>
        <a:xfrm>
          <a:off x="3409950" y="728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1EC86463-0E68-4F9F-BE47-1B69B7A51E34}"/>
            </a:ext>
          </a:extLst>
        </xdr:cNvPr>
        <xdr:cNvCxnSpPr/>
      </xdr:nvCxnSpPr>
      <xdr:spPr>
        <a:xfrm>
          <a:off x="2127250" y="7204165"/>
          <a:ext cx="8128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2922E4BB-B581-47BD-B7F8-78868EAB8709}"/>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B1D47C3E-0051-431F-92AE-32634D4A8865}"/>
            </a:ext>
          </a:extLst>
        </xdr:cNvPr>
        <xdr:cNvSpPr txBox="1"/>
      </xdr:nvSpPr>
      <xdr:spPr>
        <a:xfrm>
          <a:off x="25971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998F4B79-AE88-4DA3-8B65-2CC07611954F}"/>
            </a:ext>
          </a:extLst>
        </xdr:cNvPr>
        <xdr:cNvCxnSpPr/>
      </xdr:nvCxnSpPr>
      <xdr:spPr>
        <a:xfrm flipV="1">
          <a:off x="1333500" y="7204165"/>
          <a:ext cx="79375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FC2329D2-4607-4B47-8755-55C33C3BC681}"/>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3DBB22C2-4EED-4947-A7C2-6F407F199F30}"/>
            </a:ext>
          </a:extLst>
        </xdr:cNvPr>
        <xdr:cNvSpPr txBox="1"/>
      </xdr:nvSpPr>
      <xdr:spPr>
        <a:xfrm>
          <a:off x="17843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29A0C31-1911-40C6-8D79-743C67588034}"/>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C2DCD65F-CB2A-459F-9C80-EA68A5EA43F7}"/>
            </a:ext>
          </a:extLst>
        </xdr:cNvPr>
        <xdr:cNvSpPr txBox="1"/>
      </xdr:nvSpPr>
      <xdr:spPr>
        <a:xfrm>
          <a:off x="9715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D0019D4-8895-410A-A4C4-B2168814C7D9}"/>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D6C07F3-B9BA-42B3-801D-1F5F8B12AAD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8669FB-97C2-42D8-A52E-D0A19198207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070B439-F16C-487C-8CD9-F4253BF425B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BCDB7C1-CD53-44B0-8C8D-00412579B91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1AE0A6DF-AEDF-4E41-8C16-4E5B2C2C9D48}"/>
            </a:ext>
          </a:extLst>
        </xdr:cNvPr>
        <xdr:cNvSpPr/>
      </xdr:nvSpPr>
      <xdr:spPr>
        <a:xfrm>
          <a:off x="4464050" y="7210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F9E92F27-C853-41DA-8428-50F1666A9F2A}"/>
            </a:ext>
          </a:extLst>
        </xdr:cNvPr>
        <xdr:cNvSpPr txBox="1"/>
      </xdr:nvSpPr>
      <xdr:spPr>
        <a:xfrm>
          <a:off x="4584700" y="718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7A34263C-95FE-444B-86C5-156EFA0FBDFB}"/>
            </a:ext>
          </a:extLst>
        </xdr:cNvPr>
        <xdr:cNvSpPr/>
      </xdr:nvSpPr>
      <xdr:spPr>
        <a:xfrm>
          <a:off x="370205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DBCCD2A4-FE2A-41ED-852A-36AC400FC2D1}"/>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19602EE7-FCBD-488E-969F-63920CB7737A}"/>
            </a:ext>
          </a:extLst>
        </xdr:cNvPr>
        <xdr:cNvSpPr/>
      </xdr:nvSpPr>
      <xdr:spPr>
        <a:xfrm>
          <a:off x="2889250" y="7164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6B3858DF-7ABF-4873-BFB4-0270396FC86F}"/>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E8BFA05-35EC-4D4D-9F30-CED2DFC229D3}"/>
            </a:ext>
          </a:extLst>
        </xdr:cNvPr>
        <xdr:cNvSpPr/>
      </xdr:nvSpPr>
      <xdr:spPr>
        <a:xfrm>
          <a:off x="20955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FDFA57A5-575B-46A7-8F54-C8805C0C1606}"/>
            </a:ext>
          </a:extLst>
        </xdr:cNvPr>
        <xdr:cNvSpPr txBox="1"/>
      </xdr:nvSpPr>
      <xdr:spPr>
        <a:xfrm>
          <a:off x="1784350" y="692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6F61D2B3-5A82-4C84-B788-634F80733815}"/>
            </a:ext>
          </a:extLst>
        </xdr:cNvPr>
        <xdr:cNvSpPr/>
      </xdr:nvSpPr>
      <xdr:spPr>
        <a:xfrm>
          <a:off x="1282700" y="71648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F0EB0481-56A9-4F2E-A76B-F0904802707A}"/>
            </a:ext>
          </a:extLst>
        </xdr:cNvPr>
        <xdr:cNvSpPr txBox="1"/>
      </xdr:nvSpPr>
      <xdr:spPr>
        <a:xfrm>
          <a:off x="9715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7D7718C-B0D3-4ECB-BC3D-6B509A08810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A120A428-309A-4E0A-83E0-272B573423FF}"/>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1A39B59-0CF1-428F-BE77-E6B3E17B748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AF73A5F-E92B-4947-85BF-AC33FCCBAC0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8499A97-0173-48BF-9498-26DA2A438989}"/>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DC41239-551E-457E-BDCB-F40AEBF8DFA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E3AEBED-769A-468C-B265-18A38E212A5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FE6E9BA-E772-4049-8F43-9388E6E943D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D2ADC78-95EA-4A6E-B2CB-9FA87688272E}"/>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3EC9EE6-C27A-4F5F-B883-80056596C7B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1E60EE3C-D954-48D2-BC6B-3F3565D2ABA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48A197F-8638-4699-AED3-97D43A31B50D}"/>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7CD0D36-6FF8-4CEA-8C66-FD5A4598E703}"/>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増加の主な要因は、分母である臨時財政対策債やゴルフ場利用税交付金が減ったことが影響している。今後も財政構造の硬直化を緩和するため、既存事業の見直し等も含めて経費の削減を図り、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6ADF53F-CDDA-4887-8930-719156D4154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13D3B8F-C209-4278-B183-A3008F71185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C702FD5-0D1A-458F-A6DC-58234013B553}"/>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ACE1147-56D1-43C5-A52D-AB3696ED88BE}"/>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91B4198-E437-420C-A9E0-261C2AEFF4E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F242766-6277-4202-820E-CC5A25C0FDF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353ED37-8722-4B39-ACEE-89514D5502E9}"/>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6B73D9D-0B16-43DD-BCD0-A3BC6ED7BF9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CBF627B-B9AF-4D87-A929-30E128DDF758}"/>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7348469-2EC8-4B20-A1EE-7176A28A811F}"/>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AF7D068-6673-41E5-8DD8-78EED2BDE9FC}"/>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6369751-4687-4911-B60D-0CE8F270FBD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63CFD2F-3C5C-40BC-AEBA-858D917ED4F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D1C4AE0-F459-4AE4-8555-0A132CA44C6C}"/>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4763FC62-7A49-44F9-91C1-4F5BDC33304B}"/>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4680C550-F6D2-4E4E-B807-CA78533A563B}"/>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2333B5C5-846E-4B3E-B1B3-ABF14241540A}"/>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2D12EC73-D8A6-4C5C-BA3B-D156508F2DB7}"/>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BCCB6572-66A0-4DBC-9D96-56BB61D77E5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49276</xdr:rowOff>
    </xdr:to>
    <xdr:cxnSp macro="">
      <xdr:nvCxnSpPr>
        <xdr:cNvPr id="131" name="直線コネクタ 130">
          <a:extLst>
            <a:ext uri="{FF2B5EF4-FFF2-40B4-BE49-F238E27FC236}">
              <a16:creationId xmlns:a16="http://schemas.microsoft.com/office/drawing/2014/main" id="{82F38374-3CC2-4D82-AAF5-A56ACE434942}"/>
            </a:ext>
          </a:extLst>
        </xdr:cNvPr>
        <xdr:cNvCxnSpPr/>
      </xdr:nvCxnSpPr>
      <xdr:spPr>
        <a:xfrm>
          <a:off x="3752850" y="10292334"/>
          <a:ext cx="762000" cy="1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7042CE52-4A73-4F97-8B88-1EF98BEB35E5}"/>
            </a:ext>
          </a:extLst>
        </xdr:cNvPr>
        <xdr:cNvSpPr txBox="1"/>
      </xdr:nvSpPr>
      <xdr:spPr>
        <a:xfrm>
          <a:off x="4584700" y="1056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286DC453-3E7C-40EA-8BEE-3A3982E006A9}"/>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63</xdr:row>
      <xdr:rowOff>41910</xdr:rowOff>
    </xdr:to>
    <xdr:cxnSp macro="">
      <xdr:nvCxnSpPr>
        <xdr:cNvPr id="134" name="直線コネクタ 133">
          <a:extLst>
            <a:ext uri="{FF2B5EF4-FFF2-40B4-BE49-F238E27FC236}">
              <a16:creationId xmlns:a16="http://schemas.microsoft.com/office/drawing/2014/main" id="{186611A4-6438-47BD-9A0A-F550DFED72AF}"/>
            </a:ext>
          </a:extLst>
        </xdr:cNvPr>
        <xdr:cNvCxnSpPr/>
      </xdr:nvCxnSpPr>
      <xdr:spPr>
        <a:xfrm flipV="1">
          <a:off x="2940050" y="10292334"/>
          <a:ext cx="8128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D2C8DEE8-B9DC-46B5-951E-7B3CD2C28A03}"/>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D14923CB-084B-4278-9BA1-9BC9F915230B}"/>
            </a:ext>
          </a:extLst>
        </xdr:cNvPr>
        <xdr:cNvSpPr txBox="1"/>
      </xdr:nvSpPr>
      <xdr:spPr>
        <a:xfrm>
          <a:off x="3409950" y="1052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5E81D01D-BB72-4016-922D-434E970E788D}"/>
            </a:ext>
          </a:extLst>
        </xdr:cNvPr>
        <xdr:cNvCxnSpPr/>
      </xdr:nvCxnSpPr>
      <xdr:spPr>
        <a:xfrm flipV="1">
          <a:off x="2127250" y="10603230"/>
          <a:ext cx="812800"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13B2D2AE-358B-4FD4-98D6-97115B8E39B1}"/>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922EC5F9-7510-4C03-9936-48DFBAF90F4B}"/>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6355CC95-1F8E-4941-9346-7E377AB8BE8A}"/>
            </a:ext>
          </a:extLst>
        </xdr:cNvPr>
        <xdr:cNvCxnSpPr/>
      </xdr:nvCxnSpPr>
      <xdr:spPr>
        <a:xfrm>
          <a:off x="1333500" y="10723880"/>
          <a:ext cx="79375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73AFC45B-7C3A-485D-8375-B9ED9F543855}"/>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46918FF3-FE0C-488B-A3BA-44AAB799DAB9}"/>
            </a:ext>
          </a:extLst>
        </xdr:cNvPr>
        <xdr:cNvSpPr txBox="1"/>
      </xdr:nvSpPr>
      <xdr:spPr>
        <a:xfrm>
          <a:off x="1784350" y="1057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60DFA7E7-9607-4832-BBA9-C2D8A3AB68F6}"/>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95564679-81D6-4CF9-B67F-F824A44BF212}"/>
            </a:ext>
          </a:extLst>
        </xdr:cNvPr>
        <xdr:cNvSpPr txBox="1"/>
      </xdr:nvSpPr>
      <xdr:spPr>
        <a:xfrm>
          <a:off x="9715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DE661E8-2F0A-4BFC-9DA8-D91687CD5D8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F2F66DE-62C4-4FBE-8FC6-1521ED4AEFD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D3288FA-51E2-4780-AF8D-F5986E1F44F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915BF7-DD03-4DE5-95B5-45FBE0C20DD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334D94A-696F-4C2A-82A9-DC470CD3E87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a:extLst>
            <a:ext uri="{FF2B5EF4-FFF2-40B4-BE49-F238E27FC236}">
              <a16:creationId xmlns:a16="http://schemas.microsoft.com/office/drawing/2014/main" id="{D680E6A7-A673-40E7-9AB5-1D03D93D5ED7}"/>
            </a:ext>
          </a:extLst>
        </xdr:cNvPr>
        <xdr:cNvSpPr/>
      </xdr:nvSpPr>
      <xdr:spPr>
        <a:xfrm>
          <a:off x="4464050" y="10395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a:extLst>
            <a:ext uri="{FF2B5EF4-FFF2-40B4-BE49-F238E27FC236}">
              <a16:creationId xmlns:a16="http://schemas.microsoft.com/office/drawing/2014/main" id="{6DC744A5-445F-4F6F-880E-E14EB7E09D11}"/>
            </a:ext>
          </a:extLst>
        </xdr:cNvPr>
        <xdr:cNvSpPr txBox="1"/>
      </xdr:nvSpPr>
      <xdr:spPr>
        <a:xfrm>
          <a:off x="4584700" y="102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2" name="楕円 151">
          <a:extLst>
            <a:ext uri="{FF2B5EF4-FFF2-40B4-BE49-F238E27FC236}">
              <a16:creationId xmlns:a16="http://schemas.microsoft.com/office/drawing/2014/main" id="{84F7B04C-2711-41BA-9573-FEC7BB0CE71F}"/>
            </a:ext>
          </a:extLst>
        </xdr:cNvPr>
        <xdr:cNvSpPr/>
      </xdr:nvSpPr>
      <xdr:spPr>
        <a:xfrm>
          <a:off x="370205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3" name="テキスト ボックス 152">
          <a:extLst>
            <a:ext uri="{FF2B5EF4-FFF2-40B4-BE49-F238E27FC236}">
              <a16:creationId xmlns:a16="http://schemas.microsoft.com/office/drawing/2014/main" id="{FDF4C95D-BAB1-467A-93CA-70C9439B52CE}"/>
            </a:ext>
          </a:extLst>
        </xdr:cNvPr>
        <xdr:cNvSpPr txBox="1"/>
      </xdr:nvSpPr>
      <xdr:spPr>
        <a:xfrm>
          <a:off x="3409950" y="1001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a:extLst>
            <a:ext uri="{FF2B5EF4-FFF2-40B4-BE49-F238E27FC236}">
              <a16:creationId xmlns:a16="http://schemas.microsoft.com/office/drawing/2014/main" id="{803DE820-56C0-4D44-9A71-5DBBED010975}"/>
            </a:ext>
          </a:extLst>
        </xdr:cNvPr>
        <xdr:cNvSpPr/>
      </xdr:nvSpPr>
      <xdr:spPr>
        <a:xfrm>
          <a:off x="288925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a:extLst>
            <a:ext uri="{FF2B5EF4-FFF2-40B4-BE49-F238E27FC236}">
              <a16:creationId xmlns:a16="http://schemas.microsoft.com/office/drawing/2014/main" id="{D958829A-569D-4936-87E6-EF8BAF682DAC}"/>
            </a:ext>
          </a:extLst>
        </xdr:cNvPr>
        <xdr:cNvSpPr txBox="1"/>
      </xdr:nvSpPr>
      <xdr:spPr>
        <a:xfrm>
          <a:off x="259715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34C78EDD-3E26-4CCC-90F4-3304713C4CC7}"/>
            </a:ext>
          </a:extLst>
        </xdr:cNvPr>
        <xdr:cNvSpPr/>
      </xdr:nvSpPr>
      <xdr:spPr>
        <a:xfrm>
          <a:off x="2095500" y="10843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DF7F230D-5F04-47E3-B04C-FF598AC95DC3}"/>
            </a:ext>
          </a:extLst>
        </xdr:cNvPr>
        <xdr:cNvSpPr txBox="1"/>
      </xdr:nvSpPr>
      <xdr:spPr>
        <a:xfrm>
          <a:off x="1784350" y="109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4DBBEB6F-2B74-4F8A-AA1E-596A07E92876}"/>
            </a:ext>
          </a:extLst>
        </xdr:cNvPr>
        <xdr:cNvSpPr/>
      </xdr:nvSpPr>
      <xdr:spPr>
        <a:xfrm>
          <a:off x="12827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7656297B-8346-414C-B330-E351C34FA0ED}"/>
            </a:ext>
          </a:extLst>
        </xdr:cNvPr>
        <xdr:cNvSpPr txBox="1"/>
      </xdr:nvSpPr>
      <xdr:spPr>
        <a:xfrm>
          <a:off x="9715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0E3B795-874C-4510-829F-BACEA5F1552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52F79A7-1B5F-4FE2-BBEF-1E2041A25FA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D9286A6-8BC9-46A0-B941-6C2C9543CB3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A3B56E2-E44B-4F64-8B16-C49F973D728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7693FD9-F817-4C5D-8CE5-F5969D9373F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560935A-95D2-41C1-9A0E-BE389490309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DBB5DB9-2624-43F4-8055-E177E5AC6F4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691CCCA-5D0A-47DE-BBBC-C785C798C559}"/>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66BC9A0-C3D3-4817-A0C0-C23800699D5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BAA40CF-734B-4C61-9C15-546B8A793BD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E2E995D-808F-483D-92C3-60B7F0669D9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7BB1EAB-0B80-4BA0-95BF-62F5866C76E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8A05135-8442-4A23-82EA-36584B0E95F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人件費では各種手当が減ったこと、物件費では地籍調査や新型コロナウイルスワクチン接種の事業費が減となったことから、人口一人当たり人件費・物件費も減額となっている。今後もより一層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CC84571-2311-4866-B686-E4EC6D5A3655}"/>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9A61A9E-019B-4091-9145-A7AE35E6527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EBB8CFC-7023-4946-A5A1-5979F67BF7D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7AF7A731-DF26-4B7B-9B13-F4390011BA78}"/>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7632EA1-0A74-45F3-B454-B7DBAACF474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B05E90B-18BE-4E79-8FB4-5863A16826CB}"/>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E1185D8-2015-4FFD-A2F1-66CC9EF749B4}"/>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A5D2E969-51C1-43BC-9D69-359EFD1ED67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AD36A8E4-E5B3-437A-990B-D8323289A98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C683FD0-67E5-49B9-891D-36065FB5ECE6}"/>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34195231-0625-4C33-8145-44B1FD68B6F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6BB5136C-934E-47C5-A868-5C6C0CD0960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0AF92EC-B7C8-4EEF-94B5-4D4BA27C480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1688B91-E50F-435E-B488-34E5B5F9377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99C1BF8E-EE17-4A05-A02C-71E65488AB4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8200AA3-A8AF-4792-B8AF-C5DCB3CEC86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1F3FC2A3-5ED7-4501-B3AC-194425505E9F}"/>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76BB9472-D7AC-4CD5-82E9-710075E16529}"/>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DDC99669-FBE7-46B7-850C-604B63CB3F15}"/>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1967BFE5-7A9E-4F38-8F3A-93BEAEFB305E}"/>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652B000-26C7-4128-A17B-3E2DA9F85403}"/>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119977</xdr:rowOff>
    </xdr:from>
    <xdr:to>
      <xdr:col>23</xdr:col>
      <xdr:colOff>133350</xdr:colOff>
      <xdr:row>80</xdr:row>
      <xdr:rowOff>121551</xdr:rowOff>
    </xdr:to>
    <xdr:cxnSp macro="">
      <xdr:nvCxnSpPr>
        <xdr:cNvPr id="194" name="直線コネクタ 193">
          <a:extLst>
            <a:ext uri="{FF2B5EF4-FFF2-40B4-BE49-F238E27FC236}">
              <a16:creationId xmlns:a16="http://schemas.microsoft.com/office/drawing/2014/main" id="{BEDB1D8A-CFA6-4F0E-A368-36217318649E}"/>
            </a:ext>
          </a:extLst>
        </xdr:cNvPr>
        <xdr:cNvCxnSpPr/>
      </xdr:nvCxnSpPr>
      <xdr:spPr>
        <a:xfrm flipV="1">
          <a:off x="3752850" y="13531177"/>
          <a:ext cx="762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4D197609-25EF-40D1-9B47-E7A5C52AB8FD}"/>
            </a:ext>
          </a:extLst>
        </xdr:cNvPr>
        <xdr:cNvSpPr txBox="1"/>
      </xdr:nvSpPr>
      <xdr:spPr>
        <a:xfrm>
          <a:off x="4584700" y="1359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FCF6727-DDA2-4D62-9EA5-F5CB235CAC27}"/>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121551</xdr:rowOff>
    </xdr:from>
    <xdr:to>
      <xdr:col>19</xdr:col>
      <xdr:colOff>133350</xdr:colOff>
      <xdr:row>80</xdr:row>
      <xdr:rowOff>121659</xdr:rowOff>
    </xdr:to>
    <xdr:cxnSp macro="">
      <xdr:nvCxnSpPr>
        <xdr:cNvPr id="197" name="直線コネクタ 196">
          <a:extLst>
            <a:ext uri="{FF2B5EF4-FFF2-40B4-BE49-F238E27FC236}">
              <a16:creationId xmlns:a16="http://schemas.microsoft.com/office/drawing/2014/main" id="{DC90A559-FBEA-44CD-A4A4-CE7630C7D38B}"/>
            </a:ext>
          </a:extLst>
        </xdr:cNvPr>
        <xdr:cNvCxnSpPr/>
      </xdr:nvCxnSpPr>
      <xdr:spPr>
        <a:xfrm flipV="1">
          <a:off x="2940050" y="13532751"/>
          <a:ext cx="8128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F6D36608-A622-4BDB-AAAA-26156268AD66}"/>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C852EE6C-CA6D-492E-AA95-58FAAD1CEF88}"/>
            </a:ext>
          </a:extLst>
        </xdr:cNvPr>
        <xdr:cNvSpPr txBox="1"/>
      </xdr:nvSpPr>
      <xdr:spPr>
        <a:xfrm>
          <a:off x="3409950" y="136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97351</xdr:rowOff>
    </xdr:from>
    <xdr:to>
      <xdr:col>15</xdr:col>
      <xdr:colOff>82550</xdr:colOff>
      <xdr:row>80</xdr:row>
      <xdr:rowOff>121659</xdr:rowOff>
    </xdr:to>
    <xdr:cxnSp macro="">
      <xdr:nvCxnSpPr>
        <xdr:cNvPr id="200" name="直線コネクタ 199">
          <a:extLst>
            <a:ext uri="{FF2B5EF4-FFF2-40B4-BE49-F238E27FC236}">
              <a16:creationId xmlns:a16="http://schemas.microsoft.com/office/drawing/2014/main" id="{6FE115E3-2040-4CD1-BD15-451F3E042DBE}"/>
            </a:ext>
          </a:extLst>
        </xdr:cNvPr>
        <xdr:cNvCxnSpPr/>
      </xdr:nvCxnSpPr>
      <xdr:spPr>
        <a:xfrm>
          <a:off x="2127250" y="13508551"/>
          <a:ext cx="8128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4420CF3A-7CDA-43BA-985B-4960D1A1E562}"/>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AAD5C239-87FA-4E9F-8245-314E2BFE68F7}"/>
            </a:ext>
          </a:extLst>
        </xdr:cNvPr>
        <xdr:cNvSpPr txBox="1"/>
      </xdr:nvSpPr>
      <xdr:spPr>
        <a:xfrm>
          <a:off x="2597150" y="136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68326</xdr:rowOff>
    </xdr:from>
    <xdr:to>
      <xdr:col>11</xdr:col>
      <xdr:colOff>31750</xdr:colOff>
      <xdr:row>80</xdr:row>
      <xdr:rowOff>97351</xdr:rowOff>
    </xdr:to>
    <xdr:cxnSp macro="">
      <xdr:nvCxnSpPr>
        <xdr:cNvPr id="203" name="直線コネクタ 202">
          <a:extLst>
            <a:ext uri="{FF2B5EF4-FFF2-40B4-BE49-F238E27FC236}">
              <a16:creationId xmlns:a16="http://schemas.microsoft.com/office/drawing/2014/main" id="{98E2307E-72D4-4BDF-80A7-1BD6B04367A7}"/>
            </a:ext>
          </a:extLst>
        </xdr:cNvPr>
        <xdr:cNvCxnSpPr/>
      </xdr:nvCxnSpPr>
      <xdr:spPr>
        <a:xfrm>
          <a:off x="1333500" y="13479526"/>
          <a:ext cx="79375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D9E3F0A9-98CC-4B3F-8DE3-6830BB61B392}"/>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1AF8CF12-D680-47B8-A8C6-B72D52412287}"/>
            </a:ext>
          </a:extLst>
        </xdr:cNvPr>
        <xdr:cNvSpPr txBox="1"/>
      </xdr:nvSpPr>
      <xdr:spPr>
        <a:xfrm>
          <a:off x="1784350" y="136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25730260-518F-4FA1-9772-6C4AA9A87398}"/>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6E066831-A56D-4A8F-B2F3-5F9272D5831B}"/>
            </a:ext>
          </a:extLst>
        </xdr:cNvPr>
        <xdr:cNvSpPr txBox="1"/>
      </xdr:nvSpPr>
      <xdr:spPr>
        <a:xfrm>
          <a:off x="971550" y="136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FA673D4-74DC-4E77-BB67-4A875F39389C}"/>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BFA875-B21B-465F-AFF8-7044128A80A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CE80D92-CB46-47F3-8E32-96597AA944E1}"/>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9EB4B69-6C4D-4BF1-A57A-E959F016A03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A4151D3-A0AA-4C92-BCA7-87671E45D8C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69177</xdr:rowOff>
    </xdr:from>
    <xdr:to>
      <xdr:col>23</xdr:col>
      <xdr:colOff>184150</xdr:colOff>
      <xdr:row>80</xdr:row>
      <xdr:rowOff>170777</xdr:rowOff>
    </xdr:to>
    <xdr:sp macro="" textlink="">
      <xdr:nvSpPr>
        <xdr:cNvPr id="213" name="楕円 212">
          <a:extLst>
            <a:ext uri="{FF2B5EF4-FFF2-40B4-BE49-F238E27FC236}">
              <a16:creationId xmlns:a16="http://schemas.microsoft.com/office/drawing/2014/main" id="{17EC1D05-6ED3-4BEB-AE08-A509C996539A}"/>
            </a:ext>
          </a:extLst>
        </xdr:cNvPr>
        <xdr:cNvSpPr/>
      </xdr:nvSpPr>
      <xdr:spPr>
        <a:xfrm>
          <a:off x="4464050" y="134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85704</xdr:rowOff>
    </xdr:from>
    <xdr:ext cx="762000" cy="259045"/>
    <xdr:sp macro="" textlink="">
      <xdr:nvSpPr>
        <xdr:cNvPr id="214" name="人件費・物件費等の状況該当値テキスト">
          <a:extLst>
            <a:ext uri="{FF2B5EF4-FFF2-40B4-BE49-F238E27FC236}">
              <a16:creationId xmlns:a16="http://schemas.microsoft.com/office/drawing/2014/main" id="{48C1A2E5-68A5-42E4-A0DF-C7B6AE965B3C}"/>
            </a:ext>
          </a:extLst>
        </xdr:cNvPr>
        <xdr:cNvSpPr txBox="1"/>
      </xdr:nvSpPr>
      <xdr:spPr>
        <a:xfrm>
          <a:off x="4584700" y="13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70751</xdr:rowOff>
    </xdr:from>
    <xdr:to>
      <xdr:col>19</xdr:col>
      <xdr:colOff>184150</xdr:colOff>
      <xdr:row>81</xdr:row>
      <xdr:rowOff>901</xdr:rowOff>
    </xdr:to>
    <xdr:sp macro="" textlink="">
      <xdr:nvSpPr>
        <xdr:cNvPr id="215" name="楕円 214">
          <a:extLst>
            <a:ext uri="{FF2B5EF4-FFF2-40B4-BE49-F238E27FC236}">
              <a16:creationId xmlns:a16="http://schemas.microsoft.com/office/drawing/2014/main" id="{50D99B6B-3079-4BAD-BA7F-7A07C1AB61F0}"/>
            </a:ext>
          </a:extLst>
        </xdr:cNvPr>
        <xdr:cNvSpPr/>
      </xdr:nvSpPr>
      <xdr:spPr>
        <a:xfrm>
          <a:off x="3702050" y="13481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11078</xdr:rowOff>
    </xdr:from>
    <xdr:ext cx="736600" cy="259045"/>
    <xdr:sp macro="" textlink="">
      <xdr:nvSpPr>
        <xdr:cNvPr id="216" name="テキスト ボックス 215">
          <a:extLst>
            <a:ext uri="{FF2B5EF4-FFF2-40B4-BE49-F238E27FC236}">
              <a16:creationId xmlns:a16="http://schemas.microsoft.com/office/drawing/2014/main" id="{DBFED057-B712-494A-A2DA-A342E7254513}"/>
            </a:ext>
          </a:extLst>
        </xdr:cNvPr>
        <xdr:cNvSpPr txBox="1"/>
      </xdr:nvSpPr>
      <xdr:spPr>
        <a:xfrm>
          <a:off x="3409950" y="1325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70859</xdr:rowOff>
    </xdr:from>
    <xdr:to>
      <xdr:col>15</xdr:col>
      <xdr:colOff>133350</xdr:colOff>
      <xdr:row>81</xdr:row>
      <xdr:rowOff>1009</xdr:rowOff>
    </xdr:to>
    <xdr:sp macro="" textlink="">
      <xdr:nvSpPr>
        <xdr:cNvPr id="217" name="楕円 216">
          <a:extLst>
            <a:ext uri="{FF2B5EF4-FFF2-40B4-BE49-F238E27FC236}">
              <a16:creationId xmlns:a16="http://schemas.microsoft.com/office/drawing/2014/main" id="{2487C3E1-43D4-4F6B-9528-C6BDB6C31302}"/>
            </a:ext>
          </a:extLst>
        </xdr:cNvPr>
        <xdr:cNvSpPr/>
      </xdr:nvSpPr>
      <xdr:spPr>
        <a:xfrm>
          <a:off x="2889250" y="1348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11186</xdr:rowOff>
    </xdr:from>
    <xdr:ext cx="762000" cy="259045"/>
    <xdr:sp macro="" textlink="">
      <xdr:nvSpPr>
        <xdr:cNvPr id="218" name="テキスト ボックス 217">
          <a:extLst>
            <a:ext uri="{FF2B5EF4-FFF2-40B4-BE49-F238E27FC236}">
              <a16:creationId xmlns:a16="http://schemas.microsoft.com/office/drawing/2014/main" id="{A5DEA552-3F60-4E7E-A9DB-DA98B721A4C1}"/>
            </a:ext>
          </a:extLst>
        </xdr:cNvPr>
        <xdr:cNvSpPr txBox="1"/>
      </xdr:nvSpPr>
      <xdr:spPr>
        <a:xfrm>
          <a:off x="2597150" y="1325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46551</xdr:rowOff>
    </xdr:from>
    <xdr:to>
      <xdr:col>11</xdr:col>
      <xdr:colOff>82550</xdr:colOff>
      <xdr:row>80</xdr:row>
      <xdr:rowOff>148151</xdr:rowOff>
    </xdr:to>
    <xdr:sp macro="" textlink="">
      <xdr:nvSpPr>
        <xdr:cNvPr id="219" name="楕円 218">
          <a:extLst>
            <a:ext uri="{FF2B5EF4-FFF2-40B4-BE49-F238E27FC236}">
              <a16:creationId xmlns:a16="http://schemas.microsoft.com/office/drawing/2014/main" id="{78693E08-8AEC-43FF-AC48-13F98CF316D1}"/>
            </a:ext>
          </a:extLst>
        </xdr:cNvPr>
        <xdr:cNvSpPr/>
      </xdr:nvSpPr>
      <xdr:spPr>
        <a:xfrm>
          <a:off x="2095500" y="13457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158328</xdr:rowOff>
    </xdr:from>
    <xdr:ext cx="762000" cy="259045"/>
    <xdr:sp macro="" textlink="">
      <xdr:nvSpPr>
        <xdr:cNvPr id="220" name="テキスト ボックス 219">
          <a:extLst>
            <a:ext uri="{FF2B5EF4-FFF2-40B4-BE49-F238E27FC236}">
              <a16:creationId xmlns:a16="http://schemas.microsoft.com/office/drawing/2014/main" id="{D6120295-0916-49CD-9B04-6461561B8DDA}"/>
            </a:ext>
          </a:extLst>
        </xdr:cNvPr>
        <xdr:cNvSpPr txBox="1"/>
      </xdr:nvSpPr>
      <xdr:spPr>
        <a:xfrm>
          <a:off x="1784350" y="132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17526</xdr:rowOff>
    </xdr:from>
    <xdr:to>
      <xdr:col>7</xdr:col>
      <xdr:colOff>31750</xdr:colOff>
      <xdr:row>80</xdr:row>
      <xdr:rowOff>119126</xdr:rowOff>
    </xdr:to>
    <xdr:sp macro="" textlink="">
      <xdr:nvSpPr>
        <xdr:cNvPr id="221" name="楕円 220">
          <a:extLst>
            <a:ext uri="{FF2B5EF4-FFF2-40B4-BE49-F238E27FC236}">
              <a16:creationId xmlns:a16="http://schemas.microsoft.com/office/drawing/2014/main" id="{52C41AEF-89D7-4CFD-AA8F-CF6B830804E0}"/>
            </a:ext>
          </a:extLst>
        </xdr:cNvPr>
        <xdr:cNvSpPr/>
      </xdr:nvSpPr>
      <xdr:spPr>
        <a:xfrm>
          <a:off x="1282700" y="13428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129303</xdr:rowOff>
    </xdr:from>
    <xdr:ext cx="762000" cy="259045"/>
    <xdr:sp macro="" textlink="">
      <xdr:nvSpPr>
        <xdr:cNvPr id="222" name="テキスト ボックス 221">
          <a:extLst>
            <a:ext uri="{FF2B5EF4-FFF2-40B4-BE49-F238E27FC236}">
              <a16:creationId xmlns:a16="http://schemas.microsoft.com/office/drawing/2014/main" id="{DC2F0E52-CEC7-4057-B5F2-4AFC351304BD}"/>
            </a:ext>
          </a:extLst>
        </xdr:cNvPr>
        <xdr:cNvSpPr txBox="1"/>
      </xdr:nvSpPr>
      <xdr:spPr>
        <a:xfrm>
          <a:off x="971550" y="132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9026066-DF15-4102-90F6-163FA916096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26B07DF6-6F67-4193-9B39-1761705CDF44}"/>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FD083571-F0C1-47FB-9540-8C62992397A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87D2198-99DB-434E-B90D-3D5EE435FD7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16FBBA-FDA6-415C-93BF-628343C39B4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E0585132-7FA9-4D75-B728-54E25906414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39F9D32-6A87-43DF-B0F3-036A46AEFD6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A39C9D2-0B59-4337-90E7-EE6A063491F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E63A04B6-E186-46AE-820D-C19AD75D166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48ECF02-6E80-43C9-AD34-A3AB236A16E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9D6C905A-CC8C-4C83-A6A3-E56CB453354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B85930F2-1822-414A-ABE2-BCA89525A6B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EE964ABD-0AE3-4C4A-BC5E-88201A051EC4}"/>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を超えていないが、類似団体内平均値を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ポイント上回っている。今後も国家公務員との均衡を保ち、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を超えないよう適正な管理に努める。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8AB581CB-2CC3-44D9-A3DB-9ADC6B77D04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D3E5757A-D4A5-48FC-8770-4327A53CA0D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CC68E32-9161-4B36-BB6B-EC9F8437DBC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7C74D530-27B9-4000-B392-79B052E282F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16BFCA0-51F8-469D-AEDC-0269A64A74C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884B506-561A-4AD3-ABA1-232FAC990E5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37E030B9-9DEE-4622-B2EC-AE00399313A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2B2CABC7-58AF-41D1-9F5A-E692AE9010A4}"/>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BEFA0AF0-29A2-4C83-BA91-49257561901D}"/>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D2A25F4D-208E-4A07-A63E-68E2044F3214}"/>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1AF2EA6-2D93-469C-A457-1F6600A140FE}"/>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C85D8712-3301-46C4-BBA8-FC867643E512}"/>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E804C83-AE4F-44CB-A4E2-721F69C100A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32E48265-9B94-4A1C-80AD-D17DEC19DEDC}"/>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F21A9C7-F652-4C44-A928-A1BD5357CF0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6321DBAD-1513-4FD8-B6C9-7A6669B0E27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98D9673-494D-43F6-8256-302061A7172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103D6A5B-04C5-43BD-9399-A7708989846E}"/>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4F169753-A14A-4DE6-8013-8ADEFEB8F83B}"/>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6DD1C77A-59F0-4C57-9B09-FE9EA550E57B}"/>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D771D5E-DEFA-4E50-AE38-BBF5D0D066D8}"/>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6EBDBC3B-4625-4FAF-85CB-FBAAA12B3BD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91923</xdr:rowOff>
    </xdr:to>
    <xdr:cxnSp macro="">
      <xdr:nvCxnSpPr>
        <xdr:cNvPr id="258" name="直線コネクタ 257">
          <a:extLst>
            <a:ext uri="{FF2B5EF4-FFF2-40B4-BE49-F238E27FC236}">
              <a16:creationId xmlns:a16="http://schemas.microsoft.com/office/drawing/2014/main" id="{79076A9C-0262-4247-90AD-FA6E3642F36C}"/>
            </a:ext>
          </a:extLst>
        </xdr:cNvPr>
        <xdr:cNvCxnSpPr/>
      </xdr:nvCxnSpPr>
      <xdr:spPr>
        <a:xfrm>
          <a:off x="14712950" y="14595264"/>
          <a:ext cx="762000" cy="2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BD48A9BC-9C87-433A-A298-4E7280FAB71F}"/>
            </a:ext>
          </a:extLst>
        </xdr:cNvPr>
        <xdr:cNvSpPr txBox="1"/>
      </xdr:nvSpPr>
      <xdr:spPr>
        <a:xfrm>
          <a:off x="15563850" y="14194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5958F3C8-4747-4898-BC76-08D2B2EBBE2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id="{9958D527-7335-4BA9-B717-4EDC039F3BD0}"/>
            </a:ext>
          </a:extLst>
        </xdr:cNvPr>
        <xdr:cNvCxnSpPr/>
      </xdr:nvCxnSpPr>
      <xdr:spPr>
        <a:xfrm flipV="1">
          <a:off x="13903960" y="14595264"/>
          <a:ext cx="80899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F2910318-75D1-46C9-96D0-19B36BEB9576}"/>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D9CA47D7-26D6-488B-AEC7-D0FB0FC8EFF2}"/>
            </a:ext>
          </a:extLst>
        </xdr:cNvPr>
        <xdr:cNvSpPr txBox="1"/>
      </xdr:nvSpPr>
      <xdr:spPr>
        <a:xfrm>
          <a:off x="14370050" y="1411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id="{6EA6DB1F-AAD7-4EDD-B432-2AC808E2078C}"/>
            </a:ext>
          </a:extLst>
        </xdr:cNvPr>
        <xdr:cNvCxnSpPr/>
      </xdr:nvCxnSpPr>
      <xdr:spPr>
        <a:xfrm>
          <a:off x="13106400" y="14675696"/>
          <a:ext cx="797560" cy="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70F1D1A1-6B11-4DE5-8292-5C45EAA3EE08}"/>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296861E5-E4A8-4EE0-9540-534B840685AA}"/>
            </a:ext>
          </a:extLst>
        </xdr:cNvPr>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126395</xdr:rowOff>
    </xdr:to>
    <xdr:cxnSp macro="">
      <xdr:nvCxnSpPr>
        <xdr:cNvPr id="267" name="直線コネクタ 266">
          <a:extLst>
            <a:ext uri="{FF2B5EF4-FFF2-40B4-BE49-F238E27FC236}">
              <a16:creationId xmlns:a16="http://schemas.microsoft.com/office/drawing/2014/main" id="{7FA816B4-0025-4925-900E-B53CF86C5829}"/>
            </a:ext>
          </a:extLst>
        </xdr:cNvPr>
        <xdr:cNvCxnSpPr/>
      </xdr:nvCxnSpPr>
      <xdr:spPr>
        <a:xfrm flipV="1">
          <a:off x="12293600" y="14675696"/>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53F65E27-5291-4659-9EC7-191617793A5D}"/>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459E259B-BEFA-4E8F-9FC2-FDD844F26F2F}"/>
            </a:ext>
          </a:extLst>
        </xdr:cNvPr>
        <xdr:cNvSpPr txBox="1"/>
      </xdr:nvSpPr>
      <xdr:spPr>
        <a:xfrm>
          <a:off x="127635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E2ABE15F-9E69-4AD0-9516-DBD3D5305574}"/>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39F238B3-DF80-4ACC-A95B-373592BE57BE}"/>
            </a:ext>
          </a:extLst>
        </xdr:cNvPr>
        <xdr:cNvSpPr txBox="1"/>
      </xdr:nvSpPr>
      <xdr:spPr>
        <a:xfrm>
          <a:off x="119507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A9A005E-5567-4412-919D-6D0190586EE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C4A4B4-A589-4951-A624-5C03C88D95D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C466217-12D1-4DA5-A8F8-A803BD5ED6A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D6DF521-6E56-45C9-97BA-289CDFF278D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FAF3E65-0D5D-44C4-B377-1DE56412EB9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a:extLst>
            <a:ext uri="{FF2B5EF4-FFF2-40B4-BE49-F238E27FC236}">
              <a16:creationId xmlns:a16="http://schemas.microsoft.com/office/drawing/2014/main" id="{E57A4E61-7DD1-45AA-8573-81E7D7B5BFEE}"/>
            </a:ext>
          </a:extLst>
        </xdr:cNvPr>
        <xdr:cNvSpPr/>
      </xdr:nvSpPr>
      <xdr:spPr>
        <a:xfrm>
          <a:off x="15427960" y="147934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8" name="給与水準   （国との比較）該当値テキスト">
          <a:extLst>
            <a:ext uri="{FF2B5EF4-FFF2-40B4-BE49-F238E27FC236}">
              <a16:creationId xmlns:a16="http://schemas.microsoft.com/office/drawing/2014/main" id="{840CEF91-233F-43A8-BF5D-CA24DDC4DEBC}"/>
            </a:ext>
          </a:extLst>
        </xdr:cNvPr>
        <xdr:cNvSpPr txBox="1"/>
      </xdr:nvSpPr>
      <xdr:spPr>
        <a:xfrm>
          <a:off x="15563850" y="147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342C5360-642B-4CDD-AB67-2F7882D62427}"/>
            </a:ext>
          </a:extLst>
        </xdr:cNvPr>
        <xdr:cNvSpPr/>
      </xdr:nvSpPr>
      <xdr:spPr>
        <a:xfrm>
          <a:off x="14665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F09D0A44-D2F8-4A10-921C-79343333B35B}"/>
            </a:ext>
          </a:extLst>
        </xdr:cNvPr>
        <xdr:cNvSpPr txBox="1"/>
      </xdr:nvSpPr>
      <xdr:spPr>
        <a:xfrm>
          <a:off x="14370050" y="1463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id="{6527BF06-7298-41E7-B5B1-212E49AA5173}"/>
            </a:ext>
          </a:extLst>
        </xdr:cNvPr>
        <xdr:cNvSpPr/>
      </xdr:nvSpPr>
      <xdr:spPr>
        <a:xfrm>
          <a:off x="13868400" y="147283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99FAD95B-28F1-49D5-89BF-BC1F5ABE7DC9}"/>
            </a:ext>
          </a:extLst>
        </xdr:cNvPr>
        <xdr:cNvSpPr txBox="1"/>
      </xdr:nvSpPr>
      <xdr:spPr>
        <a:xfrm>
          <a:off x="13557250" y="1481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F002DC72-5EEE-4440-A44A-3E8AD1C44757}"/>
            </a:ext>
          </a:extLst>
        </xdr:cNvPr>
        <xdr:cNvSpPr/>
      </xdr:nvSpPr>
      <xdr:spPr>
        <a:xfrm>
          <a:off x="13055600" y="146248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9638969A-6940-4FE2-A0E3-77A385C3840F}"/>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5" name="楕円 284">
          <a:extLst>
            <a:ext uri="{FF2B5EF4-FFF2-40B4-BE49-F238E27FC236}">
              <a16:creationId xmlns:a16="http://schemas.microsoft.com/office/drawing/2014/main" id="{9968F46D-C589-4541-8834-4D6928771542}"/>
            </a:ext>
          </a:extLst>
        </xdr:cNvPr>
        <xdr:cNvSpPr/>
      </xdr:nvSpPr>
      <xdr:spPr>
        <a:xfrm>
          <a:off x="12242800" y="1482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9410552D-E460-4341-BC26-41F56BCAAF05}"/>
            </a:ext>
          </a:extLst>
        </xdr:cNvPr>
        <xdr:cNvSpPr txBox="1"/>
      </xdr:nvSpPr>
      <xdr:spPr>
        <a:xfrm>
          <a:off x="11950700" y="149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6E91A2A-1228-40A9-A6C5-C76D703E18F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59594B9-8F77-4D1F-BD4F-D64BF4EE93D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3DB6155-AED5-437A-A5BE-97399BAD62A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4F9509D-7FF0-4B65-84AE-1FC76A34AEE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F16D0AE-472D-4F33-8199-E2056E101C9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5C98B8B-7C15-4710-8796-3062CD27BFA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8EAE93F-B19A-48C8-99E8-569E39C7784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412B261-1D1D-45B5-A079-62DB3ACDACC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034C1C9-466E-43B1-90FD-90E80E8171E5}"/>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FD42DC14-E56E-4299-8C2F-DD54CE64C78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098F342-0E13-4F08-8E54-F332C843A47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388CA43-422A-4979-B765-4218E4FF8C94}"/>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02EC99-41B5-46E0-8B65-2D5EA1DF8F2B}"/>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ポイント下回っている。今後も行政運営への支障が出ないよう事務配分をし、行政需要を踏まえながら現状を維持していく。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268642C-E007-4D77-AC92-D527F406485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89B9A80B-7361-4DC0-9807-413CBC79427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7A54EC6-85B3-4551-A45C-5D8B6DBA5B0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5B7A3A2-6D32-4C4A-8769-6DF120B644A2}"/>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46CCA8A-4C77-4237-B7E6-4F7C53998A37}"/>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4F15A19-DBDB-4979-ABDE-F956CE942539}"/>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7E38D82-646C-4B85-B2DC-362F0CA5E83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75CA831A-BD3E-4F56-9A5D-821C123FCAD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D2C68CBD-AFE0-43EF-BDE3-3003FA0F4F0D}"/>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1E0547D2-3ABF-4DCC-A1F2-8E646646E3B7}"/>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94372708-A3CD-40A5-BC2D-6E308AC68EA6}"/>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BBB577C-B164-4180-97B6-9F76D66AE9B4}"/>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E7D41F2-7AF9-408D-951E-6427F6140A14}"/>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743E201-CF28-4E2E-B7FD-8F22DF9F5439}"/>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76BA231E-4C89-4BFE-BBF8-076601885CF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D547475-2AF1-4C60-9E0C-69A68FA918F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C5C5CF15-278B-4D8F-A9C4-3DF4B6B842CC}"/>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8B9C27EB-59BD-4F08-A8F3-8DA8E1EF9499}"/>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C50DF647-BDFC-4BFB-B673-1F42AEFA844C}"/>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5D02DE44-5DA1-453A-8919-559D443E56EA}"/>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72D66EE8-DA6B-4BC2-A33F-7DCC02D3BA18}"/>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31581</xdr:rowOff>
    </xdr:from>
    <xdr:to>
      <xdr:col>81</xdr:col>
      <xdr:colOff>44450</xdr:colOff>
      <xdr:row>62</xdr:row>
      <xdr:rowOff>58928</xdr:rowOff>
    </xdr:to>
    <xdr:cxnSp macro="">
      <xdr:nvCxnSpPr>
        <xdr:cNvPr id="321" name="直線コネクタ 320">
          <a:extLst>
            <a:ext uri="{FF2B5EF4-FFF2-40B4-BE49-F238E27FC236}">
              <a16:creationId xmlns:a16="http://schemas.microsoft.com/office/drawing/2014/main" id="{83DE1923-3A58-4099-8665-EE6574B4CFAF}"/>
            </a:ext>
          </a:extLst>
        </xdr:cNvPr>
        <xdr:cNvCxnSpPr/>
      </xdr:nvCxnSpPr>
      <xdr:spPr>
        <a:xfrm flipV="1">
          <a:off x="14712950" y="10425261"/>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58CEE4C2-2B7B-4491-B656-7E76E1C9DD77}"/>
            </a:ext>
          </a:extLst>
        </xdr:cNvPr>
        <xdr:cNvSpPr txBox="1"/>
      </xdr:nvSpPr>
      <xdr:spPr>
        <a:xfrm>
          <a:off x="15563850" y="10391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52C6A3EF-C732-49D8-A524-69D342FF0B99}"/>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50081</xdr:rowOff>
    </xdr:from>
    <xdr:to>
      <xdr:col>77</xdr:col>
      <xdr:colOff>44450</xdr:colOff>
      <xdr:row>62</xdr:row>
      <xdr:rowOff>58928</xdr:rowOff>
    </xdr:to>
    <xdr:cxnSp macro="">
      <xdr:nvCxnSpPr>
        <xdr:cNvPr id="324" name="直線コネクタ 323">
          <a:extLst>
            <a:ext uri="{FF2B5EF4-FFF2-40B4-BE49-F238E27FC236}">
              <a16:creationId xmlns:a16="http://schemas.microsoft.com/office/drawing/2014/main" id="{1B6352DC-802D-4E69-B906-8E889DC5E64C}"/>
            </a:ext>
          </a:extLst>
        </xdr:cNvPr>
        <xdr:cNvCxnSpPr/>
      </xdr:nvCxnSpPr>
      <xdr:spPr>
        <a:xfrm>
          <a:off x="13903960" y="10443761"/>
          <a:ext cx="80899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D1D87F34-48A0-4056-B680-6A59BE3CF7E6}"/>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7F1212DA-FCCB-4FAB-9528-76029C324893}"/>
            </a:ext>
          </a:extLst>
        </xdr:cNvPr>
        <xdr:cNvSpPr txBox="1"/>
      </xdr:nvSpPr>
      <xdr:spPr>
        <a:xfrm>
          <a:off x="14370050" y="1049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50081</xdr:rowOff>
    </xdr:from>
    <xdr:to>
      <xdr:col>72</xdr:col>
      <xdr:colOff>203200</xdr:colOff>
      <xdr:row>62</xdr:row>
      <xdr:rowOff>55711</xdr:rowOff>
    </xdr:to>
    <xdr:cxnSp macro="">
      <xdr:nvCxnSpPr>
        <xdr:cNvPr id="327" name="直線コネクタ 326">
          <a:extLst>
            <a:ext uri="{FF2B5EF4-FFF2-40B4-BE49-F238E27FC236}">
              <a16:creationId xmlns:a16="http://schemas.microsoft.com/office/drawing/2014/main" id="{E764532F-E97D-4D4B-89B6-250D1611387C}"/>
            </a:ext>
          </a:extLst>
        </xdr:cNvPr>
        <xdr:cNvCxnSpPr/>
      </xdr:nvCxnSpPr>
      <xdr:spPr>
        <a:xfrm flipV="1">
          <a:off x="13106400" y="10443761"/>
          <a:ext cx="79756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DDDBFCE1-8C79-4409-B0DE-90137B1F1F2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AA71A235-4770-4FF4-8F8E-FC1E8CFCA384}"/>
            </a:ext>
          </a:extLst>
        </xdr:cNvPr>
        <xdr:cNvSpPr txBox="1"/>
      </xdr:nvSpPr>
      <xdr:spPr>
        <a:xfrm>
          <a:off x="1355725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38819</xdr:rowOff>
    </xdr:from>
    <xdr:to>
      <xdr:col>68</xdr:col>
      <xdr:colOff>152400</xdr:colOff>
      <xdr:row>62</xdr:row>
      <xdr:rowOff>55711</xdr:rowOff>
    </xdr:to>
    <xdr:cxnSp macro="">
      <xdr:nvCxnSpPr>
        <xdr:cNvPr id="330" name="直線コネクタ 329">
          <a:extLst>
            <a:ext uri="{FF2B5EF4-FFF2-40B4-BE49-F238E27FC236}">
              <a16:creationId xmlns:a16="http://schemas.microsoft.com/office/drawing/2014/main" id="{88B1BDB7-0A33-449F-8774-4171A07C2F45}"/>
            </a:ext>
          </a:extLst>
        </xdr:cNvPr>
        <xdr:cNvCxnSpPr/>
      </xdr:nvCxnSpPr>
      <xdr:spPr>
        <a:xfrm>
          <a:off x="12293600" y="10432499"/>
          <a:ext cx="8128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F07F1B0E-4530-460F-9257-F5BB6909FF77}"/>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DEB843D0-26AC-4814-AF87-C690FA60D935}"/>
            </a:ext>
          </a:extLst>
        </xdr:cNvPr>
        <xdr:cNvSpPr txBox="1"/>
      </xdr:nvSpPr>
      <xdr:spPr>
        <a:xfrm>
          <a:off x="12763500" y="10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52617DDB-D5F7-44DE-9E3D-8A17DDF1FD03}"/>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A0E413DB-0A3D-468E-9CE3-1D3C0B5F30C3}"/>
            </a:ext>
          </a:extLst>
        </xdr:cNvPr>
        <xdr:cNvSpPr txBox="1"/>
      </xdr:nvSpPr>
      <xdr:spPr>
        <a:xfrm>
          <a:off x="1195070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EE9DCC3-1BD9-4F7F-871C-432F6B050F3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E2D5BB-5CF4-4E42-B45C-DD0EE99619E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5C98131-EC5A-4171-BAB1-52C760ECC2A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911359F-5661-4368-8496-3118A4B3589B}"/>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711F217-DE8D-4418-80A5-E5E9C86E57A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152231</xdr:rowOff>
    </xdr:from>
    <xdr:to>
      <xdr:col>81</xdr:col>
      <xdr:colOff>95250</xdr:colOff>
      <xdr:row>62</xdr:row>
      <xdr:rowOff>82381</xdr:rowOff>
    </xdr:to>
    <xdr:sp macro="" textlink="">
      <xdr:nvSpPr>
        <xdr:cNvPr id="340" name="楕円 339">
          <a:extLst>
            <a:ext uri="{FF2B5EF4-FFF2-40B4-BE49-F238E27FC236}">
              <a16:creationId xmlns:a16="http://schemas.microsoft.com/office/drawing/2014/main" id="{3FA98DE9-1D85-452E-8723-BA1A7580A1CB}"/>
            </a:ext>
          </a:extLst>
        </xdr:cNvPr>
        <xdr:cNvSpPr/>
      </xdr:nvSpPr>
      <xdr:spPr>
        <a:xfrm>
          <a:off x="15427960" y="103782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168758</xdr:rowOff>
    </xdr:from>
    <xdr:ext cx="762000" cy="259045"/>
    <xdr:sp macro="" textlink="">
      <xdr:nvSpPr>
        <xdr:cNvPr id="341" name="定員管理の状況該当値テキスト">
          <a:extLst>
            <a:ext uri="{FF2B5EF4-FFF2-40B4-BE49-F238E27FC236}">
              <a16:creationId xmlns:a16="http://schemas.microsoft.com/office/drawing/2014/main" id="{F0A1F674-B3E4-4B99-8514-58AE99ABCD82}"/>
            </a:ext>
          </a:extLst>
        </xdr:cNvPr>
        <xdr:cNvSpPr txBox="1"/>
      </xdr:nvSpPr>
      <xdr:spPr>
        <a:xfrm>
          <a:off x="15563850" y="1022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42" name="楕円 341">
          <a:extLst>
            <a:ext uri="{FF2B5EF4-FFF2-40B4-BE49-F238E27FC236}">
              <a16:creationId xmlns:a16="http://schemas.microsoft.com/office/drawing/2014/main" id="{1769B452-94D5-4496-B41A-0AFC3654EB50}"/>
            </a:ext>
          </a:extLst>
        </xdr:cNvPr>
        <xdr:cNvSpPr/>
      </xdr:nvSpPr>
      <xdr:spPr>
        <a:xfrm>
          <a:off x="14665960" y="104018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43" name="テキスト ボックス 342">
          <a:extLst>
            <a:ext uri="{FF2B5EF4-FFF2-40B4-BE49-F238E27FC236}">
              <a16:creationId xmlns:a16="http://schemas.microsoft.com/office/drawing/2014/main" id="{65804839-E3DA-4052-918C-264341E29120}"/>
            </a:ext>
          </a:extLst>
        </xdr:cNvPr>
        <xdr:cNvSpPr txBox="1"/>
      </xdr:nvSpPr>
      <xdr:spPr>
        <a:xfrm>
          <a:off x="14370050" y="1017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170731</xdr:rowOff>
    </xdr:from>
    <xdr:to>
      <xdr:col>73</xdr:col>
      <xdr:colOff>44450</xdr:colOff>
      <xdr:row>62</xdr:row>
      <xdr:rowOff>100881</xdr:rowOff>
    </xdr:to>
    <xdr:sp macro="" textlink="">
      <xdr:nvSpPr>
        <xdr:cNvPr id="344" name="楕円 343">
          <a:extLst>
            <a:ext uri="{FF2B5EF4-FFF2-40B4-BE49-F238E27FC236}">
              <a16:creationId xmlns:a16="http://schemas.microsoft.com/office/drawing/2014/main" id="{F53D0E95-EAE7-4CF4-A564-9B16E54F865C}"/>
            </a:ext>
          </a:extLst>
        </xdr:cNvPr>
        <xdr:cNvSpPr/>
      </xdr:nvSpPr>
      <xdr:spPr>
        <a:xfrm>
          <a:off x="13868400" y="10396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111058</xdr:rowOff>
    </xdr:from>
    <xdr:ext cx="762000" cy="259045"/>
    <xdr:sp macro="" textlink="">
      <xdr:nvSpPr>
        <xdr:cNvPr id="345" name="テキスト ボックス 344">
          <a:extLst>
            <a:ext uri="{FF2B5EF4-FFF2-40B4-BE49-F238E27FC236}">
              <a16:creationId xmlns:a16="http://schemas.microsoft.com/office/drawing/2014/main" id="{50EAA77E-DBE6-4E54-A81E-21CF8345E529}"/>
            </a:ext>
          </a:extLst>
        </xdr:cNvPr>
        <xdr:cNvSpPr txBox="1"/>
      </xdr:nvSpPr>
      <xdr:spPr>
        <a:xfrm>
          <a:off x="13557250" y="1016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4911</xdr:rowOff>
    </xdr:from>
    <xdr:to>
      <xdr:col>68</xdr:col>
      <xdr:colOff>203200</xdr:colOff>
      <xdr:row>62</xdr:row>
      <xdr:rowOff>106511</xdr:rowOff>
    </xdr:to>
    <xdr:sp macro="" textlink="">
      <xdr:nvSpPr>
        <xdr:cNvPr id="346" name="楕円 345">
          <a:extLst>
            <a:ext uri="{FF2B5EF4-FFF2-40B4-BE49-F238E27FC236}">
              <a16:creationId xmlns:a16="http://schemas.microsoft.com/office/drawing/2014/main" id="{50EDA02F-89FE-4E38-985C-863C353A115F}"/>
            </a:ext>
          </a:extLst>
        </xdr:cNvPr>
        <xdr:cNvSpPr/>
      </xdr:nvSpPr>
      <xdr:spPr>
        <a:xfrm>
          <a:off x="13055600" y="103985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116688</xdr:rowOff>
    </xdr:from>
    <xdr:ext cx="762000" cy="259045"/>
    <xdr:sp macro="" textlink="">
      <xdr:nvSpPr>
        <xdr:cNvPr id="347" name="テキスト ボックス 346">
          <a:extLst>
            <a:ext uri="{FF2B5EF4-FFF2-40B4-BE49-F238E27FC236}">
              <a16:creationId xmlns:a16="http://schemas.microsoft.com/office/drawing/2014/main" id="{28824F04-2B86-4850-9EF1-37D24838C27C}"/>
            </a:ext>
          </a:extLst>
        </xdr:cNvPr>
        <xdr:cNvSpPr txBox="1"/>
      </xdr:nvSpPr>
      <xdr:spPr>
        <a:xfrm>
          <a:off x="12763500" y="101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159469</xdr:rowOff>
    </xdr:from>
    <xdr:to>
      <xdr:col>64</xdr:col>
      <xdr:colOff>152400</xdr:colOff>
      <xdr:row>62</xdr:row>
      <xdr:rowOff>89619</xdr:rowOff>
    </xdr:to>
    <xdr:sp macro="" textlink="">
      <xdr:nvSpPr>
        <xdr:cNvPr id="348" name="楕円 347">
          <a:extLst>
            <a:ext uri="{FF2B5EF4-FFF2-40B4-BE49-F238E27FC236}">
              <a16:creationId xmlns:a16="http://schemas.microsoft.com/office/drawing/2014/main" id="{64620674-0B0E-4563-84EA-8975FB40F777}"/>
            </a:ext>
          </a:extLst>
        </xdr:cNvPr>
        <xdr:cNvSpPr/>
      </xdr:nvSpPr>
      <xdr:spPr>
        <a:xfrm>
          <a:off x="12242800" y="10385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99796</xdr:rowOff>
    </xdr:from>
    <xdr:ext cx="762000" cy="259045"/>
    <xdr:sp macro="" textlink="">
      <xdr:nvSpPr>
        <xdr:cNvPr id="349" name="テキスト ボックス 348">
          <a:extLst>
            <a:ext uri="{FF2B5EF4-FFF2-40B4-BE49-F238E27FC236}">
              <a16:creationId xmlns:a16="http://schemas.microsoft.com/office/drawing/2014/main" id="{04F1A988-68C3-4B39-8D58-CA63ED8A3558}"/>
            </a:ext>
          </a:extLst>
        </xdr:cNvPr>
        <xdr:cNvSpPr txBox="1"/>
      </xdr:nvSpPr>
      <xdr:spPr>
        <a:xfrm>
          <a:off x="11950700" y="101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59459144-5E55-4D80-84EA-2C05730A57F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91BB2FF-09AA-452F-9D92-8E8B6805D2D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5297E6F-9A4E-4FCA-AF02-AF80086F05DA}"/>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E483E99C-6B8A-4CFD-8CD1-E1B6972328E4}"/>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43B9F610-29E4-4632-AD98-86DB462823F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BAA50545-CAE9-41FE-801C-FB4440DCD2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ECA9B5A-C27F-482B-8B9B-55561FD9F44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2B261B9F-BE2F-4481-BC2A-C51A3F83111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CE86ECF1-47C0-4B22-ABCD-96D9FBE86869}"/>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3054C016-5DF1-48F5-A623-A5903F3B0A9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ECF66FD-3C47-432C-B1E4-363792A0866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B575CC1D-673D-4CC0-90A3-DBBAB4FE30AE}"/>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9C1636E9-F9D7-4718-A666-2F1979E93BA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令和４年度の単年度比率は分子にあたる「地方債の元利償還金」の減により前年度に比べ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ポイント減少したが、実質公債費比率は３か年平均で算出されるため、前年度と同じ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57551183-1980-4946-9E9E-DC7D4C45F7D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F8A9E276-4D11-42DF-82FA-F623ACD836B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E64DEA4C-54C5-45BE-BE46-D50D2822432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33F031BA-6CE8-43C3-A757-D3D5C78EF61B}"/>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B6C4136D-2B98-4894-A83F-4E68211E9C02}"/>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31F0FCCA-8587-4F62-9AAA-660571D6D2DF}"/>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ECA9F73A-2CCD-4895-843E-361926D3460B}"/>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7B6058C7-6BC7-4F5C-A5D8-22AE49D08432}"/>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ECA2EE63-45A6-41B4-94F1-04DD7C8FFE1E}"/>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E8CCEDBB-61AE-478E-B095-58D75002A848}"/>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32AFE910-9F2D-46CE-9742-38513516C486}"/>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67E987A-7594-4698-9BE0-4D06812CB51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EBB73EB-7C7C-40A0-8806-F17C40246D5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FE9B5BD-E898-4302-9B47-FEFC4AE2077D}"/>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6309FAA2-2824-4699-B22D-7E9C6ABCB368}"/>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416B2D6-88DB-46D1-9860-84B73085B07B}"/>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589C91E-3B67-4692-8599-FF1121F676C1}"/>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BF57A313-C4AE-447B-8F76-140BD3AC3FA8}"/>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1524</xdr:rowOff>
    </xdr:to>
    <xdr:cxnSp macro="">
      <xdr:nvCxnSpPr>
        <xdr:cNvPr id="381" name="直線コネクタ 380">
          <a:extLst>
            <a:ext uri="{FF2B5EF4-FFF2-40B4-BE49-F238E27FC236}">
              <a16:creationId xmlns:a16="http://schemas.microsoft.com/office/drawing/2014/main" id="{A431282C-1E5C-4C50-A078-6359DCF1F075}"/>
            </a:ext>
          </a:extLst>
        </xdr:cNvPr>
        <xdr:cNvCxnSpPr/>
      </xdr:nvCxnSpPr>
      <xdr:spPr>
        <a:xfrm>
          <a:off x="14712950" y="67071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EE91A24E-9B37-40FE-A496-16754F7DEC9B}"/>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AE60D51-6CD5-42E6-9625-5FD71874C9C1}"/>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1524</xdr:rowOff>
    </xdr:to>
    <xdr:cxnSp macro="">
      <xdr:nvCxnSpPr>
        <xdr:cNvPr id="384" name="直線コネクタ 383">
          <a:extLst>
            <a:ext uri="{FF2B5EF4-FFF2-40B4-BE49-F238E27FC236}">
              <a16:creationId xmlns:a16="http://schemas.microsoft.com/office/drawing/2014/main" id="{9F8D3813-467D-4D2B-B250-FEEF8131C11C}"/>
            </a:ext>
          </a:extLst>
        </xdr:cNvPr>
        <xdr:cNvCxnSpPr/>
      </xdr:nvCxnSpPr>
      <xdr:spPr>
        <a:xfrm>
          <a:off x="13903960" y="6643370"/>
          <a:ext cx="80899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81236DE0-5C77-4C8C-A9C2-9AF8564EC30C}"/>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944FB243-7F05-45FF-958C-1D48C58CC7F0}"/>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105410</xdr:rowOff>
    </xdr:to>
    <xdr:cxnSp macro="">
      <xdr:nvCxnSpPr>
        <xdr:cNvPr id="387" name="直線コネクタ 386">
          <a:extLst>
            <a:ext uri="{FF2B5EF4-FFF2-40B4-BE49-F238E27FC236}">
              <a16:creationId xmlns:a16="http://schemas.microsoft.com/office/drawing/2014/main" id="{39402583-7430-4526-8329-047755C46259}"/>
            </a:ext>
          </a:extLst>
        </xdr:cNvPr>
        <xdr:cNvCxnSpPr/>
      </xdr:nvCxnSpPr>
      <xdr:spPr>
        <a:xfrm>
          <a:off x="13106400" y="6595110"/>
          <a:ext cx="79756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6B309B5F-8876-4D0F-B2FD-4F6EC08EC89B}"/>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BCE15D8D-BD74-42C2-A912-5097C5DE9CDE}"/>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57150</xdr:rowOff>
    </xdr:to>
    <xdr:cxnSp macro="">
      <xdr:nvCxnSpPr>
        <xdr:cNvPr id="390" name="直線コネクタ 389">
          <a:extLst>
            <a:ext uri="{FF2B5EF4-FFF2-40B4-BE49-F238E27FC236}">
              <a16:creationId xmlns:a16="http://schemas.microsoft.com/office/drawing/2014/main" id="{947F39EE-457F-499A-998A-B7B19B01B768}"/>
            </a:ext>
          </a:extLst>
        </xdr:cNvPr>
        <xdr:cNvCxnSpPr/>
      </xdr:nvCxnSpPr>
      <xdr:spPr>
        <a:xfrm>
          <a:off x="12293600" y="6556502"/>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513A3849-6CB8-431B-B284-B630C9924B4F}"/>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E0B90900-9F5B-4257-B620-0733B6C7372A}"/>
            </a:ext>
          </a:extLst>
        </xdr:cNvPr>
        <xdr:cNvSpPr txBox="1"/>
      </xdr:nvSpPr>
      <xdr:spPr>
        <a:xfrm>
          <a:off x="1276350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4D3F1613-D3A3-4EE7-8D18-0909ED81BEBA}"/>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441AD3A-7CCD-4D82-BB3A-9DE23830D785}"/>
            </a:ext>
          </a:extLst>
        </xdr:cNvPr>
        <xdr:cNvSpPr txBox="1"/>
      </xdr:nvSpPr>
      <xdr:spPr>
        <a:xfrm>
          <a:off x="11950700" y="69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2C80BC3-ABAA-4F86-9F38-7FE88582145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4FA6A57-9261-4A5C-BF04-B3B3785A512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2512A4C-A747-42C0-921B-E052DCA4324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1C1593E-8566-4678-9284-B7EAC090943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3EFEC8E-1BDC-4BA0-AE89-439A05D4E3E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400" name="楕円 399">
          <a:extLst>
            <a:ext uri="{FF2B5EF4-FFF2-40B4-BE49-F238E27FC236}">
              <a16:creationId xmlns:a16="http://schemas.microsoft.com/office/drawing/2014/main" id="{E2A30884-F574-4920-B605-FC5941CFB169}"/>
            </a:ext>
          </a:extLst>
        </xdr:cNvPr>
        <xdr:cNvSpPr/>
      </xdr:nvSpPr>
      <xdr:spPr>
        <a:xfrm>
          <a:off x="15427960" y="66601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1" name="公債費負担の状況該当値テキスト">
          <a:extLst>
            <a:ext uri="{FF2B5EF4-FFF2-40B4-BE49-F238E27FC236}">
              <a16:creationId xmlns:a16="http://schemas.microsoft.com/office/drawing/2014/main" id="{E9E78AA2-EA86-4662-B93A-60B3F328D62C}"/>
            </a:ext>
          </a:extLst>
        </xdr:cNvPr>
        <xdr:cNvSpPr txBox="1"/>
      </xdr:nvSpPr>
      <xdr:spPr>
        <a:xfrm>
          <a:off x="1556385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2" name="楕円 401">
          <a:extLst>
            <a:ext uri="{FF2B5EF4-FFF2-40B4-BE49-F238E27FC236}">
              <a16:creationId xmlns:a16="http://schemas.microsoft.com/office/drawing/2014/main" id="{4EE2DD3F-CE61-49F2-8103-4C800B17B7CB}"/>
            </a:ext>
          </a:extLst>
        </xdr:cNvPr>
        <xdr:cNvSpPr/>
      </xdr:nvSpPr>
      <xdr:spPr>
        <a:xfrm>
          <a:off x="14665960" y="66601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3" name="テキスト ボックス 402">
          <a:extLst>
            <a:ext uri="{FF2B5EF4-FFF2-40B4-BE49-F238E27FC236}">
              <a16:creationId xmlns:a16="http://schemas.microsoft.com/office/drawing/2014/main" id="{FEE3DAB1-C6B1-488A-82F1-323740B3FB54}"/>
            </a:ext>
          </a:extLst>
        </xdr:cNvPr>
        <xdr:cNvSpPr txBox="1"/>
      </xdr:nvSpPr>
      <xdr:spPr>
        <a:xfrm>
          <a:off x="1437005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a:extLst>
            <a:ext uri="{FF2B5EF4-FFF2-40B4-BE49-F238E27FC236}">
              <a16:creationId xmlns:a16="http://schemas.microsoft.com/office/drawing/2014/main" id="{4B9398DC-ECE3-474F-8EE4-54973B11B6A0}"/>
            </a:ext>
          </a:extLst>
        </xdr:cNvPr>
        <xdr:cNvSpPr/>
      </xdr:nvSpPr>
      <xdr:spPr>
        <a:xfrm>
          <a:off x="13868400" y="6592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2BE64F9B-BFD5-4806-848F-132115C36D41}"/>
            </a:ext>
          </a:extLst>
        </xdr:cNvPr>
        <xdr:cNvSpPr txBox="1"/>
      </xdr:nvSpPr>
      <xdr:spPr>
        <a:xfrm>
          <a:off x="1355725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a:extLst>
            <a:ext uri="{FF2B5EF4-FFF2-40B4-BE49-F238E27FC236}">
              <a16:creationId xmlns:a16="http://schemas.microsoft.com/office/drawing/2014/main" id="{F540C6FC-4D40-4B1F-ACBE-590BEC5EAB85}"/>
            </a:ext>
          </a:extLst>
        </xdr:cNvPr>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E8E808DF-EB9C-4992-83F7-3CFE33356651}"/>
            </a:ext>
          </a:extLst>
        </xdr:cNvPr>
        <xdr:cNvSpPr txBox="1"/>
      </xdr:nvSpPr>
      <xdr:spPr>
        <a:xfrm>
          <a:off x="127635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8" name="楕円 407">
          <a:extLst>
            <a:ext uri="{FF2B5EF4-FFF2-40B4-BE49-F238E27FC236}">
              <a16:creationId xmlns:a16="http://schemas.microsoft.com/office/drawing/2014/main" id="{3C175173-E866-407A-926F-0010F8E1C19F}"/>
            </a:ext>
          </a:extLst>
        </xdr:cNvPr>
        <xdr:cNvSpPr/>
      </xdr:nvSpPr>
      <xdr:spPr>
        <a:xfrm>
          <a:off x="12242800" y="6509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9" name="テキスト ボックス 408">
          <a:extLst>
            <a:ext uri="{FF2B5EF4-FFF2-40B4-BE49-F238E27FC236}">
              <a16:creationId xmlns:a16="http://schemas.microsoft.com/office/drawing/2014/main" id="{DCAF441B-C962-42F5-ACE8-92EDED3F0197}"/>
            </a:ext>
          </a:extLst>
        </xdr:cNvPr>
        <xdr:cNvSpPr txBox="1"/>
      </xdr:nvSpPr>
      <xdr:spPr>
        <a:xfrm>
          <a:off x="11950700" y="62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51095BF-D0AE-43B3-9A7D-81745713A65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C44C013-C83D-4B6F-B7F5-398DB5D9798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A91A094-D669-425C-9B7C-7AA495276E1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9764266-AC56-4A9A-844D-5030F01B1F5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326AA72-574B-4DF0-8D26-0699FCBCF1A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45AD087-EFA0-473A-A376-389D4F485F1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8F31D36-6C28-412C-8625-C1AB15F425E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681C637-88BC-4FE1-B8AE-65B33155985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FE63078-AB57-4523-80B7-D6157CDB64A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29A4C8B-F7A3-4E88-B073-A34FD3976699}"/>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48949D1-65D4-4D15-8FB0-B9495797D22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52CC20AE-A6D4-4281-B33C-C4F04BC15FF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BA99856-9A91-41B6-82E1-5D94B2DBBF07}"/>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地方債残高や債務負担行為残高の減少、及び近年の基金への積立により充当可能基金残高が増えているため前年度から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改善されている。しかしながら、今後は施設の老朽化対応など多額の経費がかかることが想定されるため、より一層の計画的な財政運営に努める。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91200A9-F1E2-460A-B69D-B66A8AAEAB8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40FC61E-218A-4CDC-AE76-A314BC0599E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C6B1658-F61F-4242-A46C-4EB2314BAE06}"/>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D923160-D726-4044-AC51-268D2BD2D87A}"/>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6EE4256-EEDB-4EF6-91D1-E7509CB05331}"/>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C4BE7D8-729B-4D0C-AD05-5A996475102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BB71DCB-FE3C-49E0-AD03-A8B557565CCC}"/>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AEB57F16-D0F0-4079-A1C9-4479444591A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FC6D761B-7C5B-4B6E-B649-15C4CF760BF1}"/>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99D410C-DDBB-4FB3-9CE5-F049B83E8EFB}"/>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1B3C303F-1DA5-4BEE-B9C5-FA4BC5976919}"/>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49F7F8C-370D-4960-A74D-B2AA38DEB12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C9B682C-C275-41D7-AB20-E2263656D157}"/>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09A9406-C2F6-4FC7-AEC8-85EB36871EF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2AA830A-7513-4401-B24A-1B12C30D37B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F6E089C2-54B6-4EA7-AE62-D5CFE5D95757}"/>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F90F2B95-391E-40D1-80D1-F0988074919C}"/>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606A707D-12BB-49F1-BD8E-DE16314000B5}"/>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CD2F7A00-8187-4767-9304-8319CD55A299}"/>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6E310F97-D98F-430A-81DC-C25519660D6F}"/>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40075</xdr:rowOff>
    </xdr:from>
    <xdr:to>
      <xdr:col>81</xdr:col>
      <xdr:colOff>44450</xdr:colOff>
      <xdr:row>15</xdr:row>
      <xdr:rowOff>83115</xdr:rowOff>
    </xdr:to>
    <xdr:cxnSp macro="">
      <xdr:nvCxnSpPr>
        <xdr:cNvPr id="443" name="直線コネクタ 442">
          <a:extLst>
            <a:ext uri="{FF2B5EF4-FFF2-40B4-BE49-F238E27FC236}">
              <a16:creationId xmlns:a16="http://schemas.microsoft.com/office/drawing/2014/main" id="{4C04DCAF-9BCE-4DF3-BB01-417B4CD5CBD9}"/>
            </a:ext>
          </a:extLst>
        </xdr:cNvPr>
        <xdr:cNvCxnSpPr/>
      </xdr:nvCxnSpPr>
      <xdr:spPr>
        <a:xfrm flipV="1">
          <a:off x="14712950" y="2387035"/>
          <a:ext cx="762000" cy="2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EC102002-1925-41DA-8EAA-1CDFBECFF6E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82A8E394-1C72-4D76-B8FD-2649DBAA68E4}"/>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83115</xdr:rowOff>
    </xdr:from>
    <xdr:to>
      <xdr:col>77</xdr:col>
      <xdr:colOff>44450</xdr:colOff>
      <xdr:row>17</xdr:row>
      <xdr:rowOff>37818</xdr:rowOff>
    </xdr:to>
    <xdr:cxnSp macro="">
      <xdr:nvCxnSpPr>
        <xdr:cNvPr id="446" name="直線コネクタ 445">
          <a:extLst>
            <a:ext uri="{FF2B5EF4-FFF2-40B4-BE49-F238E27FC236}">
              <a16:creationId xmlns:a16="http://schemas.microsoft.com/office/drawing/2014/main" id="{840E62AF-F50D-4402-928A-2A4437703EA8}"/>
            </a:ext>
          </a:extLst>
        </xdr:cNvPr>
        <xdr:cNvCxnSpPr/>
      </xdr:nvCxnSpPr>
      <xdr:spPr>
        <a:xfrm flipV="1">
          <a:off x="13903960" y="2597715"/>
          <a:ext cx="808990" cy="28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E9BDA72F-3137-4809-86A1-D0D66CCC877C}"/>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5670066C-536E-4C89-AE78-8AC88AFB15BB}"/>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37818</xdr:rowOff>
    </xdr:from>
    <xdr:to>
      <xdr:col>72</xdr:col>
      <xdr:colOff>203200</xdr:colOff>
      <xdr:row>17</xdr:row>
      <xdr:rowOff>134338</xdr:rowOff>
    </xdr:to>
    <xdr:cxnSp macro="">
      <xdr:nvCxnSpPr>
        <xdr:cNvPr id="449" name="直線コネクタ 448">
          <a:extLst>
            <a:ext uri="{FF2B5EF4-FFF2-40B4-BE49-F238E27FC236}">
              <a16:creationId xmlns:a16="http://schemas.microsoft.com/office/drawing/2014/main" id="{B7960660-CB6C-490B-A427-B54D10F692BF}"/>
            </a:ext>
          </a:extLst>
        </xdr:cNvPr>
        <xdr:cNvCxnSpPr/>
      </xdr:nvCxnSpPr>
      <xdr:spPr>
        <a:xfrm flipV="1">
          <a:off x="13106400" y="2887698"/>
          <a:ext cx="79756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7D3D7E23-85C8-4AD9-A6D4-EC95C450BB36}"/>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44D7E18D-BC78-4380-9BF9-1D2F1856123A}"/>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2" name="フローチャート: 判断 451">
          <a:extLst>
            <a:ext uri="{FF2B5EF4-FFF2-40B4-BE49-F238E27FC236}">
              <a16:creationId xmlns:a16="http://schemas.microsoft.com/office/drawing/2014/main" id="{57ECFC22-2504-4D72-B39C-2E1D19147FA7}"/>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F49FD7C-972E-4CDF-B25C-74B0E170282B}"/>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4" name="フローチャート: 判断 453">
          <a:extLst>
            <a:ext uri="{FF2B5EF4-FFF2-40B4-BE49-F238E27FC236}">
              <a16:creationId xmlns:a16="http://schemas.microsoft.com/office/drawing/2014/main" id="{37327ABD-81E6-40F5-9520-FFA97481AE53}"/>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2202E4CA-55D5-461C-9681-52DD2B727FB9}"/>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49B14CF-FE58-4083-A951-8E6C78DFE53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B5FFCCA-4F36-49DA-AFF2-61B75DF0961E}"/>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1C24576-599D-4DAE-B57D-00C92C55891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5797946-AAFA-4C6E-AE5F-D1EDD1FDB13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8762DDF-448A-4EEE-A18D-571000CF233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160725</xdr:rowOff>
    </xdr:from>
    <xdr:to>
      <xdr:col>81</xdr:col>
      <xdr:colOff>95250</xdr:colOff>
      <xdr:row>14</xdr:row>
      <xdr:rowOff>90875</xdr:rowOff>
    </xdr:to>
    <xdr:sp macro="" textlink="">
      <xdr:nvSpPr>
        <xdr:cNvPr id="461" name="楕円 460">
          <a:extLst>
            <a:ext uri="{FF2B5EF4-FFF2-40B4-BE49-F238E27FC236}">
              <a16:creationId xmlns:a16="http://schemas.microsoft.com/office/drawing/2014/main" id="{8E2E778D-5EEF-4CCA-B4D9-B62BF8C35740}"/>
            </a:ext>
          </a:extLst>
        </xdr:cNvPr>
        <xdr:cNvSpPr/>
      </xdr:nvSpPr>
      <xdr:spPr>
        <a:xfrm>
          <a:off x="15427960" y="23400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132802</xdr:rowOff>
    </xdr:from>
    <xdr:ext cx="762000" cy="259045"/>
    <xdr:sp macro="" textlink="">
      <xdr:nvSpPr>
        <xdr:cNvPr id="462" name="将来負担の状況該当値テキスト">
          <a:extLst>
            <a:ext uri="{FF2B5EF4-FFF2-40B4-BE49-F238E27FC236}">
              <a16:creationId xmlns:a16="http://schemas.microsoft.com/office/drawing/2014/main" id="{E9E1C6A6-C713-4712-8F97-F241EAF8839B}"/>
            </a:ext>
          </a:extLst>
        </xdr:cNvPr>
        <xdr:cNvSpPr txBox="1"/>
      </xdr:nvSpPr>
      <xdr:spPr>
        <a:xfrm>
          <a:off x="15563850" y="231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32315</xdr:rowOff>
    </xdr:from>
    <xdr:to>
      <xdr:col>77</xdr:col>
      <xdr:colOff>95250</xdr:colOff>
      <xdr:row>15</xdr:row>
      <xdr:rowOff>133915</xdr:rowOff>
    </xdr:to>
    <xdr:sp macro="" textlink="">
      <xdr:nvSpPr>
        <xdr:cNvPr id="463" name="楕円 462">
          <a:extLst>
            <a:ext uri="{FF2B5EF4-FFF2-40B4-BE49-F238E27FC236}">
              <a16:creationId xmlns:a16="http://schemas.microsoft.com/office/drawing/2014/main" id="{BC774210-440D-4394-A4C0-533C01514ED5}"/>
            </a:ext>
          </a:extLst>
        </xdr:cNvPr>
        <xdr:cNvSpPr/>
      </xdr:nvSpPr>
      <xdr:spPr>
        <a:xfrm>
          <a:off x="14665960" y="2546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118692</xdr:rowOff>
    </xdr:from>
    <xdr:ext cx="736600" cy="259045"/>
    <xdr:sp macro="" textlink="">
      <xdr:nvSpPr>
        <xdr:cNvPr id="464" name="テキスト ボックス 463">
          <a:extLst>
            <a:ext uri="{FF2B5EF4-FFF2-40B4-BE49-F238E27FC236}">
              <a16:creationId xmlns:a16="http://schemas.microsoft.com/office/drawing/2014/main" id="{E9B44D9B-DAF4-40CE-BF25-04A8A08653D0}"/>
            </a:ext>
          </a:extLst>
        </xdr:cNvPr>
        <xdr:cNvSpPr txBox="1"/>
      </xdr:nvSpPr>
      <xdr:spPr>
        <a:xfrm>
          <a:off x="14370050" y="263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65" name="楕円 464">
          <a:extLst>
            <a:ext uri="{FF2B5EF4-FFF2-40B4-BE49-F238E27FC236}">
              <a16:creationId xmlns:a16="http://schemas.microsoft.com/office/drawing/2014/main" id="{80A8BFFD-4B13-48DB-B4C2-3980FBDB9CF9}"/>
            </a:ext>
          </a:extLst>
        </xdr:cNvPr>
        <xdr:cNvSpPr/>
      </xdr:nvSpPr>
      <xdr:spPr>
        <a:xfrm>
          <a:off x="13868400" y="28407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66" name="テキスト ボックス 465">
          <a:extLst>
            <a:ext uri="{FF2B5EF4-FFF2-40B4-BE49-F238E27FC236}">
              <a16:creationId xmlns:a16="http://schemas.microsoft.com/office/drawing/2014/main" id="{AD2C3A12-35D0-4180-9312-1932F94A6F78}"/>
            </a:ext>
          </a:extLst>
        </xdr:cNvPr>
        <xdr:cNvSpPr txBox="1"/>
      </xdr:nvSpPr>
      <xdr:spPr>
        <a:xfrm>
          <a:off x="13557250" y="29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83538</xdr:rowOff>
    </xdr:from>
    <xdr:to>
      <xdr:col>68</xdr:col>
      <xdr:colOff>203200</xdr:colOff>
      <xdr:row>18</xdr:row>
      <xdr:rowOff>13688</xdr:rowOff>
    </xdr:to>
    <xdr:sp macro="" textlink="">
      <xdr:nvSpPr>
        <xdr:cNvPr id="467" name="楕円 466">
          <a:extLst>
            <a:ext uri="{FF2B5EF4-FFF2-40B4-BE49-F238E27FC236}">
              <a16:creationId xmlns:a16="http://schemas.microsoft.com/office/drawing/2014/main" id="{214F4A0C-D415-469C-ABF7-A4AD3F731FC1}"/>
            </a:ext>
          </a:extLst>
        </xdr:cNvPr>
        <xdr:cNvSpPr/>
      </xdr:nvSpPr>
      <xdr:spPr>
        <a:xfrm>
          <a:off x="13055600" y="29334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169915</xdr:rowOff>
    </xdr:from>
    <xdr:ext cx="762000" cy="259045"/>
    <xdr:sp macro="" textlink="">
      <xdr:nvSpPr>
        <xdr:cNvPr id="468" name="テキスト ボックス 467">
          <a:extLst>
            <a:ext uri="{FF2B5EF4-FFF2-40B4-BE49-F238E27FC236}">
              <a16:creationId xmlns:a16="http://schemas.microsoft.com/office/drawing/2014/main" id="{D47B5FE4-7899-4160-AF33-BF53594D62C0}"/>
            </a:ext>
          </a:extLst>
        </xdr:cNvPr>
        <xdr:cNvSpPr txBox="1"/>
      </xdr:nvSpPr>
      <xdr:spPr>
        <a:xfrm>
          <a:off x="12763500" y="30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定年退職等により経常一般人件費は約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万円減っているが、分母因子である臨時財政対策債やゴルフ場利用税交付金の減などにより、前年度とほぼ同じ</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となった。今後も定員適正化計画による計画的な採用等により改善に努める。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72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宿直業務委託料や防災行政無線多メディア一斉配信システム保守業務委託料、電算事務委託料などが増加したことにより、物件費の経常収支比率も増加している。今後も歳出の抑制に努める。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101854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15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老人保護措置費用の増などにより経常一般扶助費が増えたことから経常収支比率も増加している。今後も社会保障経費の増加が見込まれるため、引き続き扶助費の動向に注視していく必要がある。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分母因子の減も要因ではあるが、国民健康保険特別会計への繰出金が増加したことなどにより、前年度から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ポイント増加している。今後も健全な財政運営を心がける。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一部事務組合への負担金が増加したことに伴い補助費等の経常収支比率も増加している。今後も各種補助金の見直しを行い、歳出の抑制に努める。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814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平成８年度に庁舎建設のために借り入れた一般単独事業債の償還が終了したことなどにより、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73660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3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59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067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85089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85089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1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58885</xdr:rowOff>
    </xdr:from>
    <xdr:to>
      <xdr:col>29</xdr:col>
      <xdr:colOff>127000</xdr:colOff>
      <xdr:row>16</xdr:row>
      <xdr:rowOff>78811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49710"/>
          <a:ext cx="6477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58885</xdr:rowOff>
    </xdr:from>
    <xdr:to>
      <xdr:col>26</xdr:col>
      <xdr:colOff>50800</xdr:colOff>
      <xdr:row>16</xdr:row>
      <xdr:rowOff>95408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710"/>
          <a:ext cx="698500" cy="3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95408</xdr:rowOff>
    </xdr:from>
    <xdr:to>
      <xdr:col>22</xdr:col>
      <xdr:colOff>114300</xdr:colOff>
      <xdr:row>16</xdr:row>
      <xdr:rowOff>115616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6233"/>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115616</xdr:rowOff>
    </xdr:from>
    <xdr:to>
      <xdr:col>18</xdr:col>
      <xdr:colOff>177800</xdr:colOff>
      <xdr:row>16</xdr:row>
      <xdr:rowOff>151430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6441"/>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28011</xdr:rowOff>
    </xdr:from>
    <xdr:to>
      <xdr:col>29</xdr:col>
      <xdr:colOff>177800</xdr:colOff>
      <xdr:row>16</xdr:row>
      <xdr:rowOff>129611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8085</xdr:rowOff>
    </xdr:from>
    <xdr:to>
      <xdr:col>26</xdr:col>
      <xdr:colOff>101600</xdr:colOff>
      <xdr:row>16</xdr:row>
      <xdr:rowOff>109685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94462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44608</xdr:rowOff>
    </xdr:from>
    <xdr:to>
      <xdr:col>22</xdr:col>
      <xdr:colOff>165100</xdr:colOff>
      <xdr:row>16</xdr:row>
      <xdr:rowOff>146208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64816</xdr:rowOff>
    </xdr:from>
    <xdr:to>
      <xdr:col>19</xdr:col>
      <xdr:colOff>38100</xdr:colOff>
      <xdr:row>16</xdr:row>
      <xdr:rowOff>166416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151193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100630</xdr:rowOff>
    </xdr:from>
    <xdr:to>
      <xdr:col>15</xdr:col>
      <xdr:colOff>101600</xdr:colOff>
      <xdr:row>17</xdr:row>
      <xdr:rowOff>30780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116746</xdr:rowOff>
    </xdr:from>
    <xdr:to>
      <xdr:col>29</xdr:col>
      <xdr:colOff>127000</xdr:colOff>
      <xdr:row>37</xdr:row>
      <xdr:rowOff>147003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41446"/>
          <a:ext cx="6477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116746</xdr:rowOff>
    </xdr:from>
    <xdr:to>
      <xdr:col>26</xdr:col>
      <xdr:colOff>50800</xdr:colOff>
      <xdr:row>37</xdr:row>
      <xdr:rowOff>149844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41446"/>
          <a:ext cx="698500" cy="3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149844</xdr:rowOff>
    </xdr:from>
    <xdr:to>
      <xdr:col>22</xdr:col>
      <xdr:colOff>114300</xdr:colOff>
      <xdr:row>37</xdr:row>
      <xdr:rowOff>194127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4544"/>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194127</xdr:rowOff>
    </xdr:from>
    <xdr:to>
      <xdr:col>18</xdr:col>
      <xdr:colOff>177800</xdr:colOff>
      <xdr:row>37</xdr:row>
      <xdr:rowOff>269124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18827"/>
          <a:ext cx="6985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96203</xdr:rowOff>
    </xdr:from>
    <xdr:to>
      <xdr:col>29</xdr:col>
      <xdr:colOff>177800</xdr:colOff>
      <xdr:row>37</xdr:row>
      <xdr:rowOff>197803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68280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65946</xdr:rowOff>
    </xdr:from>
    <xdr:to>
      <xdr:col>26</xdr:col>
      <xdr:colOff>101600</xdr:colOff>
      <xdr:row>37</xdr:row>
      <xdr:rowOff>167546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152323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99044</xdr:rowOff>
    </xdr:from>
    <xdr:to>
      <xdr:col>22</xdr:col>
      <xdr:colOff>165100</xdr:colOff>
      <xdr:row>37</xdr:row>
      <xdr:rowOff>200644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185421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143327</xdr:rowOff>
    </xdr:from>
    <xdr:to>
      <xdr:col>19</xdr:col>
      <xdr:colOff>38100</xdr:colOff>
      <xdr:row>37</xdr:row>
      <xdr:rowOff>244927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229704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218324</xdr:rowOff>
    </xdr:from>
    <xdr:to>
      <xdr:col>15</xdr:col>
      <xdr:colOff>101600</xdr:colOff>
      <xdr:row>37</xdr:row>
      <xdr:rowOff>319924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304701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145430</xdr:rowOff>
    </xdr:from>
    <xdr:to>
      <xdr:col>24</xdr:col>
      <xdr:colOff>63500</xdr:colOff>
      <xdr:row>35</xdr:row>
      <xdr:rowOff>160952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6180"/>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145430</xdr:rowOff>
    </xdr:from>
    <xdr:to>
      <xdr:col>19</xdr:col>
      <xdr:colOff>177800</xdr:colOff>
      <xdr:row>35</xdr:row>
      <xdr:rowOff>171338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618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171338</xdr:rowOff>
    </xdr:from>
    <xdr:to>
      <xdr:col>15</xdr:col>
      <xdr:colOff>50800</xdr:colOff>
      <xdr:row>36</xdr:row>
      <xdr:rowOff>71402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2088"/>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71402</xdr:rowOff>
    </xdr:from>
    <xdr:to>
      <xdr:col>10</xdr:col>
      <xdr:colOff>114300</xdr:colOff>
      <xdr:row>36</xdr:row>
      <xdr:rowOff>102377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360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110152</xdr:rowOff>
    </xdr:from>
    <xdr:to>
      <xdr:col>24</xdr:col>
      <xdr:colOff>114300</xdr:colOff>
      <xdr:row>36</xdr:row>
      <xdr:rowOff>40302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88579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94630</xdr:rowOff>
    </xdr:from>
    <xdr:to>
      <xdr:col>20</xdr:col>
      <xdr:colOff>38100</xdr:colOff>
      <xdr:row>36</xdr:row>
      <xdr:rowOff>24780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8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120538</xdr:rowOff>
    </xdr:from>
    <xdr:to>
      <xdr:col>15</xdr:col>
      <xdr:colOff>101600</xdr:colOff>
      <xdr:row>36</xdr:row>
      <xdr:rowOff>50688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41815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20602</xdr:rowOff>
    </xdr:from>
    <xdr:to>
      <xdr:col>10</xdr:col>
      <xdr:colOff>165100</xdr:colOff>
      <xdr:row>36</xdr:row>
      <xdr:rowOff>122202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113329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51577</xdr:rowOff>
    </xdr:from>
    <xdr:to>
      <xdr:col>6</xdr:col>
      <xdr:colOff>38100</xdr:colOff>
      <xdr:row>36</xdr:row>
      <xdr:rowOff>153177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144304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27585</xdr:rowOff>
    </xdr:from>
    <xdr:to>
      <xdr:col>24</xdr:col>
      <xdr:colOff>63500</xdr:colOff>
      <xdr:row>58</xdr:row>
      <xdr:rowOff>28128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1685"/>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20432</xdr:rowOff>
    </xdr:from>
    <xdr:to>
      <xdr:col>19</xdr:col>
      <xdr:colOff>177800</xdr:colOff>
      <xdr:row>58</xdr:row>
      <xdr:rowOff>28128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453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20432</xdr:rowOff>
    </xdr:from>
    <xdr:to>
      <xdr:col>15</xdr:col>
      <xdr:colOff>50800</xdr:colOff>
      <xdr:row>58</xdr:row>
      <xdr:rowOff>25408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453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25408</xdr:rowOff>
    </xdr:from>
    <xdr:to>
      <xdr:col>10</xdr:col>
      <xdr:colOff>114300</xdr:colOff>
      <xdr:row>58</xdr:row>
      <xdr:rowOff>44359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950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148235</xdr:rowOff>
    </xdr:from>
    <xdr:to>
      <xdr:col>24</xdr:col>
      <xdr:colOff>114300</xdr:colOff>
      <xdr:row>58</xdr:row>
      <xdr:rowOff>78385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63162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148778</xdr:rowOff>
    </xdr:from>
    <xdr:to>
      <xdr:col>20</xdr:col>
      <xdr:colOff>38100</xdr:colOff>
      <xdr:row>58</xdr:row>
      <xdr:rowOff>78928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141082</xdr:rowOff>
    </xdr:from>
    <xdr:to>
      <xdr:col>15</xdr:col>
      <xdr:colOff>101600</xdr:colOff>
      <xdr:row>58</xdr:row>
      <xdr:rowOff>71232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62359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146058</xdr:rowOff>
    </xdr:from>
    <xdr:to>
      <xdr:col>10</xdr:col>
      <xdr:colOff>165100</xdr:colOff>
      <xdr:row>58</xdr:row>
      <xdr:rowOff>76208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67335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165009</xdr:rowOff>
    </xdr:from>
    <xdr:to>
      <xdr:col>6</xdr:col>
      <xdr:colOff>38100</xdr:colOff>
      <xdr:row>58</xdr:row>
      <xdr:rowOff>95159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86286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7759</xdr:rowOff>
    </xdr:from>
    <xdr:to>
      <xdr:col>24</xdr:col>
      <xdr:colOff>63500</xdr:colOff>
      <xdr:row>79</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2309"/>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25400</xdr:rowOff>
    </xdr:from>
    <xdr:to>
      <xdr:col>19</xdr:col>
      <xdr:colOff>177800</xdr:colOff>
      <xdr:row>79</xdr:row>
      <xdr:rowOff>34029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9950"/>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26124</xdr:rowOff>
    </xdr:from>
    <xdr:to>
      <xdr:col>15</xdr:col>
      <xdr:colOff>50800</xdr:colOff>
      <xdr:row>79</xdr:row>
      <xdr:rowOff>34029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0674"/>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26124</xdr:rowOff>
    </xdr:from>
    <xdr:to>
      <xdr:col>10</xdr:col>
      <xdr:colOff>114300</xdr:colOff>
      <xdr:row>79</xdr:row>
      <xdr:rowOff>26848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06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128409</xdr:rowOff>
    </xdr:from>
    <xdr:to>
      <xdr:col>24</xdr:col>
      <xdr:colOff>114300</xdr:colOff>
      <xdr:row>79</xdr:row>
      <xdr:rowOff>58559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43336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146050</xdr:rowOff>
    </xdr:from>
    <xdr:to>
      <xdr:col>20</xdr:col>
      <xdr:colOff>38100</xdr:colOff>
      <xdr:row>79</xdr:row>
      <xdr:rowOff>76200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67327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154679</xdr:rowOff>
    </xdr:from>
    <xdr:to>
      <xdr:col>15</xdr:col>
      <xdr:colOff>101600</xdr:colOff>
      <xdr:row>79</xdr:row>
      <xdr:rowOff>84829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75956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146774</xdr:rowOff>
    </xdr:from>
    <xdr:to>
      <xdr:col>10</xdr:col>
      <xdr:colOff>165100</xdr:colOff>
      <xdr:row>79</xdr:row>
      <xdr:rowOff>76924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68051</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147498</xdr:rowOff>
    </xdr:from>
    <xdr:to>
      <xdr:col>6</xdr:col>
      <xdr:colOff>38100</xdr:colOff>
      <xdr:row>79</xdr:row>
      <xdr:rowOff>77648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68775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119670</xdr:rowOff>
    </xdr:from>
    <xdr:to>
      <xdr:col>24</xdr:col>
      <xdr:colOff>63500</xdr:colOff>
      <xdr:row>97</xdr:row>
      <xdr:rowOff>62325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8870"/>
          <a:ext cx="8382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119670</xdr:rowOff>
    </xdr:from>
    <xdr:to>
      <xdr:col>19</xdr:col>
      <xdr:colOff>177800</xdr:colOff>
      <xdr:row>97</xdr:row>
      <xdr:rowOff>171117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8870"/>
          <a:ext cx="889000" cy="2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171117</xdr:rowOff>
    </xdr:from>
    <xdr:to>
      <xdr:col>15</xdr:col>
      <xdr:colOff>50800</xdr:colOff>
      <xdr:row>98</xdr:row>
      <xdr:rowOff>50470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1767"/>
          <a:ext cx="889000" cy="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50470</xdr:rowOff>
    </xdr:from>
    <xdr:to>
      <xdr:col>10</xdr:col>
      <xdr:colOff>114300</xdr:colOff>
      <xdr:row>98</xdr:row>
      <xdr:rowOff>70151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2570"/>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11525</xdr:rowOff>
    </xdr:from>
    <xdr:to>
      <xdr:col>24</xdr:col>
      <xdr:colOff>114300</xdr:colOff>
      <xdr:row>97</xdr:row>
      <xdr:rowOff>113125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161402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68870</xdr:rowOff>
    </xdr:from>
    <xdr:to>
      <xdr:col>20</xdr:col>
      <xdr:colOff>38100</xdr:colOff>
      <xdr:row>96</xdr:row>
      <xdr:rowOff>170470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161597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120317</xdr:rowOff>
    </xdr:from>
    <xdr:to>
      <xdr:col>15</xdr:col>
      <xdr:colOff>101600</xdr:colOff>
      <xdr:row>98</xdr:row>
      <xdr:rowOff>50467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41594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171120</xdr:rowOff>
    </xdr:from>
    <xdr:to>
      <xdr:col>10</xdr:col>
      <xdr:colOff>165100</xdr:colOff>
      <xdr:row>98</xdr:row>
      <xdr:rowOff>101270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92397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19351</xdr:rowOff>
    </xdr:from>
    <xdr:to>
      <xdr:col>6</xdr:col>
      <xdr:colOff>38100</xdr:colOff>
      <xdr:row>98</xdr:row>
      <xdr:rowOff>120951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155813</xdr:rowOff>
    </xdr:from>
    <xdr:to>
      <xdr:col>55</xdr:col>
      <xdr:colOff>0</xdr:colOff>
      <xdr:row>38</xdr:row>
      <xdr:rowOff>6886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99463"/>
          <a:ext cx="8382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4888</xdr:rowOff>
    </xdr:from>
    <xdr:to>
      <xdr:col>50</xdr:col>
      <xdr:colOff>114300</xdr:colOff>
      <xdr:row>38</xdr:row>
      <xdr:rowOff>6886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77088"/>
          <a:ext cx="889000" cy="3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4888</xdr:rowOff>
    </xdr:from>
    <xdr:to>
      <xdr:col>45</xdr:col>
      <xdr:colOff>177800</xdr:colOff>
      <xdr:row>38</xdr:row>
      <xdr:rowOff>33584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77088"/>
          <a:ext cx="889000" cy="3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33584</xdr:rowOff>
    </xdr:from>
    <xdr:to>
      <xdr:col>41</xdr:col>
      <xdr:colOff>50800</xdr:colOff>
      <xdr:row>38</xdr:row>
      <xdr:rowOff>36941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48684"/>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105013</xdr:rowOff>
    </xdr:from>
    <xdr:to>
      <xdr:col>55</xdr:col>
      <xdr:colOff>50800</xdr:colOff>
      <xdr:row>38</xdr:row>
      <xdr:rowOff>35163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19940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127537</xdr:rowOff>
    </xdr:from>
    <xdr:to>
      <xdr:col>50</xdr:col>
      <xdr:colOff>165100</xdr:colOff>
      <xdr:row>38</xdr:row>
      <xdr:rowOff>57686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71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125538</xdr:rowOff>
    </xdr:from>
    <xdr:to>
      <xdr:col>46</xdr:col>
      <xdr:colOff>38100</xdr:colOff>
      <xdr:row>36</xdr:row>
      <xdr:rowOff>55688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154234</xdr:rowOff>
    </xdr:from>
    <xdr:to>
      <xdr:col>41</xdr:col>
      <xdr:colOff>101600</xdr:colOff>
      <xdr:row>38</xdr:row>
      <xdr:rowOff>84384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157591</xdr:rowOff>
    </xdr:from>
    <xdr:to>
      <xdr:col>36</xdr:col>
      <xdr:colOff>165100</xdr:colOff>
      <xdr:row>38</xdr:row>
      <xdr:rowOff>87741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78868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143077</xdr:rowOff>
    </xdr:from>
    <xdr:to>
      <xdr:col>55</xdr:col>
      <xdr:colOff>0</xdr:colOff>
      <xdr:row>58</xdr:row>
      <xdr:rowOff>153105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87177"/>
          <a:ext cx="8382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119342</xdr:rowOff>
    </xdr:from>
    <xdr:to>
      <xdr:col>50</xdr:col>
      <xdr:colOff>114300</xdr:colOff>
      <xdr:row>58</xdr:row>
      <xdr:rowOff>153105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442"/>
          <a:ext cx="889000" cy="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90239</xdr:rowOff>
    </xdr:from>
    <xdr:to>
      <xdr:col>45</xdr:col>
      <xdr:colOff>177800</xdr:colOff>
      <xdr:row>58</xdr:row>
      <xdr:rowOff>119342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62889"/>
          <a:ext cx="889000" cy="20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90239</xdr:rowOff>
    </xdr:from>
    <xdr:to>
      <xdr:col>41</xdr:col>
      <xdr:colOff>50800</xdr:colOff>
      <xdr:row>58</xdr:row>
      <xdr:rowOff>113740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62889"/>
          <a:ext cx="889000" cy="19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92277</xdr:rowOff>
    </xdr:from>
    <xdr:to>
      <xdr:col>55</xdr:col>
      <xdr:colOff>50800</xdr:colOff>
      <xdr:row>59</xdr:row>
      <xdr:rowOff>22427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102305</xdr:rowOff>
    </xdr:from>
    <xdr:to>
      <xdr:col>50</xdr:col>
      <xdr:colOff>165100</xdr:colOff>
      <xdr:row>59</xdr:row>
      <xdr:rowOff>32455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68542</xdr:rowOff>
    </xdr:from>
    <xdr:to>
      <xdr:col>46</xdr:col>
      <xdr:colOff>38100</xdr:colOff>
      <xdr:row>58</xdr:row>
      <xdr:rowOff>170142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161269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39439</xdr:rowOff>
    </xdr:from>
    <xdr:to>
      <xdr:col>41</xdr:col>
      <xdr:colOff>101600</xdr:colOff>
      <xdr:row>57</xdr:row>
      <xdr:rowOff>141039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157566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62940</xdr:rowOff>
    </xdr:from>
    <xdr:to>
      <xdr:col>36</xdr:col>
      <xdr:colOff>165100</xdr:colOff>
      <xdr:row>58</xdr:row>
      <xdr:rowOff>164540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155667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154781</xdr:rowOff>
    </xdr:from>
    <xdr:to>
      <xdr:col>55</xdr:col>
      <xdr:colOff>0</xdr:colOff>
      <xdr:row>79</xdr:row>
      <xdr:rowOff>7001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7881"/>
          <a:ext cx="8382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7001</xdr:rowOff>
    </xdr:from>
    <xdr:to>
      <xdr:col>50</xdr:col>
      <xdr:colOff>114300</xdr:colOff>
      <xdr:row>79</xdr:row>
      <xdr:rowOff>15940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1551"/>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136796</xdr:rowOff>
    </xdr:from>
    <xdr:to>
      <xdr:col>45</xdr:col>
      <xdr:colOff>177800</xdr:colOff>
      <xdr:row>79</xdr:row>
      <xdr:rowOff>15940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38446"/>
          <a:ext cx="889000" cy="2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136796</xdr:rowOff>
    </xdr:from>
    <xdr:to>
      <xdr:col>41</xdr:col>
      <xdr:colOff>50800</xdr:colOff>
      <xdr:row>78</xdr:row>
      <xdr:rowOff>161189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38446"/>
          <a:ext cx="889000" cy="19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103981</xdr:rowOff>
    </xdr:from>
    <xdr:to>
      <xdr:col>55</xdr:col>
      <xdr:colOff>50800</xdr:colOff>
      <xdr:row>79</xdr:row>
      <xdr:rowOff>34131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127651</xdr:rowOff>
    </xdr:from>
    <xdr:to>
      <xdr:col>50</xdr:col>
      <xdr:colOff>165100</xdr:colOff>
      <xdr:row>79</xdr:row>
      <xdr:rowOff>57801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48928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136590</xdr:rowOff>
    </xdr:from>
    <xdr:to>
      <xdr:col>46</xdr:col>
      <xdr:colOff>38100</xdr:colOff>
      <xdr:row>79</xdr:row>
      <xdr:rowOff>66740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57867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85996</xdr:rowOff>
    </xdr:from>
    <xdr:to>
      <xdr:col>41</xdr:col>
      <xdr:colOff>101600</xdr:colOff>
      <xdr:row>78</xdr:row>
      <xdr:rowOff>16146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32673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06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110389</xdr:rowOff>
    </xdr:from>
    <xdr:to>
      <xdr:col>36</xdr:col>
      <xdr:colOff>165100</xdr:colOff>
      <xdr:row>79</xdr:row>
      <xdr:rowOff>40539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57066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139860</xdr:rowOff>
    </xdr:from>
    <xdr:to>
      <xdr:col>55</xdr:col>
      <xdr:colOff>0</xdr:colOff>
      <xdr:row>99</xdr:row>
      <xdr:rowOff>16725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41960"/>
          <a:ext cx="838200" cy="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29794</xdr:rowOff>
    </xdr:from>
    <xdr:to>
      <xdr:col>50</xdr:col>
      <xdr:colOff>114300</xdr:colOff>
      <xdr:row>98</xdr:row>
      <xdr:rowOff>139860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31894"/>
          <a:ext cx="889000" cy="1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29794</xdr:rowOff>
    </xdr:from>
    <xdr:to>
      <xdr:col>45</xdr:col>
      <xdr:colOff>177800</xdr:colOff>
      <xdr:row>98</xdr:row>
      <xdr:rowOff>87495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31894"/>
          <a:ext cx="889000" cy="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79654</xdr:rowOff>
    </xdr:from>
    <xdr:to>
      <xdr:col>41</xdr:col>
      <xdr:colOff>50800</xdr:colOff>
      <xdr:row>98</xdr:row>
      <xdr:rowOff>87495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81754"/>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137375</xdr:rowOff>
    </xdr:from>
    <xdr:to>
      <xdr:col>55</xdr:col>
      <xdr:colOff>50800</xdr:colOff>
      <xdr:row>99</xdr:row>
      <xdr:rowOff>67525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52302</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89060</xdr:rowOff>
    </xdr:from>
    <xdr:to>
      <xdr:col>50</xdr:col>
      <xdr:colOff>165100</xdr:colOff>
      <xdr:row>99</xdr:row>
      <xdr:rowOff>19210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10337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150444</xdr:rowOff>
    </xdr:from>
    <xdr:to>
      <xdr:col>46</xdr:col>
      <xdr:colOff>38100</xdr:colOff>
      <xdr:row>98</xdr:row>
      <xdr:rowOff>80594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71721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36695</xdr:rowOff>
    </xdr:from>
    <xdr:to>
      <xdr:col>41</xdr:col>
      <xdr:colOff>101600</xdr:colOff>
      <xdr:row>98</xdr:row>
      <xdr:rowOff>138295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129422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28854</xdr:rowOff>
    </xdr:from>
    <xdr:to>
      <xdr:col>36</xdr:col>
      <xdr:colOff>165100</xdr:colOff>
      <xdr:row>98</xdr:row>
      <xdr:rowOff>130454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19159</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5709"/>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19159</xdr:rowOff>
    </xdr:from>
    <xdr:to>
      <xdr:col>81</xdr:col>
      <xdr:colOff>50800</xdr:colOff>
      <xdr:row>39</xdr:row>
      <xdr:rowOff>40312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5709"/>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10054</xdr:rowOff>
    </xdr:from>
    <xdr:to>
      <xdr:col>76</xdr:col>
      <xdr:colOff>114300</xdr:colOff>
      <xdr:row>39</xdr:row>
      <xdr:rowOff>40312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6604"/>
          <a:ext cx="889000" cy="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10054</xdr:rowOff>
    </xdr:from>
    <xdr:to>
      <xdr:col>71</xdr:col>
      <xdr:colOff>177800</xdr:colOff>
      <xdr:row>39</xdr:row>
      <xdr:rowOff>42088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6604"/>
          <a:ext cx="8890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139809</xdr:rowOff>
    </xdr:from>
    <xdr:to>
      <xdr:col>81</xdr:col>
      <xdr:colOff>101600</xdr:colOff>
      <xdr:row>39</xdr:row>
      <xdr:rowOff>69959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61086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160962</xdr:rowOff>
    </xdr:from>
    <xdr:to>
      <xdr:col>76</xdr:col>
      <xdr:colOff>165100</xdr:colOff>
      <xdr:row>39</xdr:row>
      <xdr:rowOff>91112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82239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130704</xdr:rowOff>
    </xdr:from>
    <xdr:to>
      <xdr:col>72</xdr:col>
      <xdr:colOff>38100</xdr:colOff>
      <xdr:row>39</xdr:row>
      <xdr:rowOff>60854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162738</xdr:rowOff>
    </xdr:from>
    <xdr:to>
      <xdr:col>67</xdr:col>
      <xdr:colOff>101600</xdr:colOff>
      <xdr:row>39</xdr:row>
      <xdr:rowOff>92888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84015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47788</xdr:rowOff>
    </xdr:from>
    <xdr:to>
      <xdr:col>85</xdr:col>
      <xdr:colOff>127000</xdr:colOff>
      <xdr:row>78</xdr:row>
      <xdr:rowOff>57370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2088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47788</xdr:rowOff>
    </xdr:from>
    <xdr:to>
      <xdr:col>81</xdr:col>
      <xdr:colOff>50800</xdr:colOff>
      <xdr:row>78</xdr:row>
      <xdr:rowOff>52242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20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52242</xdr:rowOff>
    </xdr:from>
    <xdr:to>
      <xdr:col>76</xdr:col>
      <xdr:colOff>114300</xdr:colOff>
      <xdr:row>78</xdr:row>
      <xdr:rowOff>55846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25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55846</xdr:rowOff>
    </xdr:from>
    <xdr:to>
      <xdr:col>71</xdr:col>
      <xdr:colOff>177800</xdr:colOff>
      <xdr:row>78</xdr:row>
      <xdr:rowOff>60792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2894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6570</xdr:rowOff>
    </xdr:from>
    <xdr:to>
      <xdr:col>85</xdr:col>
      <xdr:colOff>177800</xdr:colOff>
      <xdr:row>78</xdr:row>
      <xdr:rowOff>108170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156447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168438</xdr:rowOff>
    </xdr:from>
    <xdr:to>
      <xdr:col>81</xdr:col>
      <xdr:colOff>101600</xdr:colOff>
      <xdr:row>78</xdr:row>
      <xdr:rowOff>98588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89715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xdr:rowOff>
    </xdr:from>
    <xdr:to>
      <xdr:col>76</xdr:col>
      <xdr:colOff>165100</xdr:colOff>
      <xdr:row>78</xdr:row>
      <xdr:rowOff>103042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5046</xdr:rowOff>
    </xdr:from>
    <xdr:to>
      <xdr:col>72</xdr:col>
      <xdr:colOff>38100</xdr:colOff>
      <xdr:row>78</xdr:row>
      <xdr:rowOff>106646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97773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9992</xdr:rowOff>
    </xdr:from>
    <xdr:to>
      <xdr:col>67</xdr:col>
      <xdr:colOff>101600</xdr:colOff>
      <xdr:row>78</xdr:row>
      <xdr:rowOff>111592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102719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87726</xdr:rowOff>
    </xdr:from>
    <xdr:to>
      <xdr:col>85</xdr:col>
      <xdr:colOff>127000</xdr:colOff>
      <xdr:row>98</xdr:row>
      <xdr:rowOff>109524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9826"/>
          <a:ext cx="8382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87726</xdr:rowOff>
    </xdr:from>
    <xdr:to>
      <xdr:col>81</xdr:col>
      <xdr:colOff>50800</xdr:colOff>
      <xdr:row>98</xdr:row>
      <xdr:rowOff>171011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9826"/>
          <a:ext cx="889000" cy="8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171011</xdr:rowOff>
    </xdr:from>
    <xdr:to>
      <xdr:col>76</xdr:col>
      <xdr:colOff>114300</xdr:colOff>
      <xdr:row>99</xdr:row>
      <xdr:rowOff>23732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3111"/>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100848</xdr:rowOff>
    </xdr:from>
    <xdr:to>
      <xdr:col>71</xdr:col>
      <xdr:colOff>177800</xdr:colOff>
      <xdr:row>99</xdr:row>
      <xdr:rowOff>23732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2948"/>
          <a:ext cx="889000" cy="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58724</xdr:rowOff>
    </xdr:from>
    <xdr:to>
      <xdr:col>85</xdr:col>
      <xdr:colOff>177800</xdr:colOff>
      <xdr:row>98</xdr:row>
      <xdr:rowOff>160324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36926</xdr:rowOff>
    </xdr:from>
    <xdr:to>
      <xdr:col>81</xdr:col>
      <xdr:colOff>101600</xdr:colOff>
      <xdr:row>98</xdr:row>
      <xdr:rowOff>138526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120211</xdr:rowOff>
    </xdr:from>
    <xdr:to>
      <xdr:col>76</xdr:col>
      <xdr:colOff>165100</xdr:colOff>
      <xdr:row>99</xdr:row>
      <xdr:rowOff>50361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41488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144382</xdr:rowOff>
    </xdr:from>
    <xdr:to>
      <xdr:col>72</xdr:col>
      <xdr:colOff>38100</xdr:colOff>
      <xdr:row>99</xdr:row>
      <xdr:rowOff>74532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65659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50048</xdr:rowOff>
    </xdr:from>
    <xdr:to>
      <xdr:col>67</xdr:col>
      <xdr:colOff>101600</xdr:colOff>
      <xdr:row>98</xdr:row>
      <xdr:rowOff>151648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168175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32258</xdr:rowOff>
    </xdr:from>
    <xdr:to>
      <xdr:col>116</xdr:col>
      <xdr:colOff>63500</xdr:colOff>
      <xdr:row>75</xdr:row>
      <xdr:rowOff>78436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91008"/>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78436</xdr:rowOff>
    </xdr:from>
    <xdr:to>
      <xdr:col>111</xdr:col>
      <xdr:colOff>177800</xdr:colOff>
      <xdr:row>75</xdr:row>
      <xdr:rowOff>89713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37186"/>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89713</xdr:rowOff>
    </xdr:from>
    <xdr:to>
      <xdr:col>107</xdr:col>
      <xdr:colOff>50800</xdr:colOff>
      <xdr:row>75</xdr:row>
      <xdr:rowOff>99492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846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99492</xdr:rowOff>
    </xdr:from>
    <xdr:to>
      <xdr:col>102</xdr:col>
      <xdr:colOff>114300</xdr:colOff>
      <xdr:row>75</xdr:row>
      <xdr:rowOff>100305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824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152908</xdr:rowOff>
    </xdr:from>
    <xdr:to>
      <xdr:col>116</xdr:col>
      <xdr:colOff>114300</xdr:colOff>
      <xdr:row>75</xdr:row>
      <xdr:rowOff>83058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131335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27636</xdr:rowOff>
    </xdr:from>
    <xdr:to>
      <xdr:col>112</xdr:col>
      <xdr:colOff>38100</xdr:colOff>
      <xdr:row>75</xdr:row>
      <xdr:rowOff>129236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38913</xdr:rowOff>
    </xdr:from>
    <xdr:to>
      <xdr:col>107</xdr:col>
      <xdr:colOff>101600</xdr:colOff>
      <xdr:row>75</xdr:row>
      <xdr:rowOff>140513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131639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48692</xdr:rowOff>
    </xdr:from>
    <xdr:to>
      <xdr:col>102</xdr:col>
      <xdr:colOff>165100</xdr:colOff>
      <xdr:row>75</xdr:row>
      <xdr:rowOff>150292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141419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49505</xdr:rowOff>
    </xdr:from>
    <xdr:to>
      <xdr:col>98</xdr:col>
      <xdr:colOff>38100</xdr:colOff>
      <xdr:row>75</xdr:row>
      <xdr:rowOff>151104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扶助費では、前年度と比較して</a:t>
          </a:r>
          <a:r>
            <a:rPr kumimoji="1" lang="en-US" altLang="ja-JP" sz="1300">
              <a:latin typeface="ＭＳ Ｐゴシック" panose="020B0600070205080204" pitchFamily="50" charset="-128"/>
              <a:ea typeface="ＭＳ Ｐゴシック" panose="020B0600070205080204" pitchFamily="50" charset="-128"/>
            </a:rPr>
            <a:t>10,482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その主な要因は、住民税非課税世帯等に対する臨時特別給付金事業や子育て世帯への臨時特別給付金事業の終了に伴うものである。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補助費では、一部事務組合への負担金が増加したことやエネルギー価格高騰緊急対策支援金事業の実施などにより、住民一人当たりのコストも増えている。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普通建設事業費では、社会資本整備総合交付金（特定地区公園事業）や、若者定住型住宅分譲地建設事業の実施により増加している。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積立金では、令和３年度は減債基金への積立を行ったが、令和４年度はその分が皆減されたことなどにより減額となっている。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今後も人件費の増や社会保障経費の伸びによる扶助費の増、施設の老朽化対応等による普通建設事業費の増も見込まれるため、より一層の歳出抑制を図っていく。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138176</xdr:rowOff>
    </xdr:from>
    <xdr:to>
      <xdr:col>24</xdr:col>
      <xdr:colOff>63500</xdr:colOff>
      <xdr:row>32</xdr:row>
      <xdr:rowOff>142558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53126"/>
          <a:ext cx="838200" cy="1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138176</xdr:rowOff>
    </xdr:from>
    <xdr:to>
      <xdr:col>19</xdr:col>
      <xdr:colOff>177800</xdr:colOff>
      <xdr:row>32</xdr:row>
      <xdr:rowOff>73787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53126"/>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159131</xdr:rowOff>
    </xdr:from>
    <xdr:to>
      <xdr:col>15</xdr:col>
      <xdr:colOff>50800</xdr:colOff>
      <xdr:row>32</xdr:row>
      <xdr:rowOff>73787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408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159131</xdr:rowOff>
    </xdr:from>
    <xdr:to>
      <xdr:col>10</xdr:col>
      <xdr:colOff>114300</xdr:colOff>
      <xdr:row>32</xdr:row>
      <xdr:rowOff>27877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408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91758</xdr:rowOff>
    </xdr:from>
    <xdr:to>
      <xdr:col>24</xdr:col>
      <xdr:colOff>114300</xdr:colOff>
      <xdr:row>33</xdr:row>
      <xdr:rowOff>21908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114635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87376</xdr:rowOff>
    </xdr:from>
    <xdr:to>
      <xdr:col>20</xdr:col>
      <xdr:colOff>38100</xdr:colOff>
      <xdr:row>32</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34053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22987</xdr:rowOff>
    </xdr:from>
    <xdr:to>
      <xdr:col>15</xdr:col>
      <xdr:colOff>101600</xdr:colOff>
      <xdr:row>32</xdr:row>
      <xdr:rowOff>124587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141114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108331</xdr:rowOff>
    </xdr:from>
    <xdr:to>
      <xdr:col>10</xdr:col>
      <xdr:colOff>165100</xdr:colOff>
      <xdr:row>32</xdr:row>
      <xdr:rowOff>38481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55008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148527</xdr:rowOff>
    </xdr:from>
    <xdr:to>
      <xdr:col>6</xdr:col>
      <xdr:colOff>38100</xdr:colOff>
      <xdr:row>32</xdr:row>
      <xdr:rowOff>78677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95204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86616</xdr:rowOff>
    </xdr:from>
    <xdr:to>
      <xdr:col>24</xdr:col>
      <xdr:colOff>63500</xdr:colOff>
      <xdr:row>58</xdr:row>
      <xdr:rowOff>87713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071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38594</xdr:rowOff>
    </xdr:from>
    <xdr:to>
      <xdr:col>19</xdr:col>
      <xdr:colOff>177800</xdr:colOff>
      <xdr:row>58</xdr:row>
      <xdr:rowOff>86616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2694"/>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161847</xdr:rowOff>
    </xdr:from>
    <xdr:to>
      <xdr:col>15</xdr:col>
      <xdr:colOff>50800</xdr:colOff>
      <xdr:row>58</xdr:row>
      <xdr:rowOff>38594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4497"/>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161847</xdr:rowOff>
    </xdr:from>
    <xdr:to>
      <xdr:col>10</xdr:col>
      <xdr:colOff>114300</xdr:colOff>
      <xdr:row>58</xdr:row>
      <xdr:rowOff>84753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4497"/>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36913</xdr:rowOff>
    </xdr:from>
    <xdr:to>
      <xdr:col>24</xdr:col>
      <xdr:colOff>114300</xdr:colOff>
      <xdr:row>58</xdr:row>
      <xdr:rowOff>138513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35816</xdr:rowOff>
    </xdr:from>
    <xdr:to>
      <xdr:col>20</xdr:col>
      <xdr:colOff>38100</xdr:colOff>
      <xdr:row>58</xdr:row>
      <xdr:rowOff>137416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159244</xdr:rowOff>
    </xdr:from>
    <xdr:to>
      <xdr:col>15</xdr:col>
      <xdr:colOff>101600</xdr:colOff>
      <xdr:row>58</xdr:row>
      <xdr:rowOff>89394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80521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111047</xdr:rowOff>
    </xdr:from>
    <xdr:to>
      <xdr:col>10</xdr:col>
      <xdr:colOff>165100</xdr:colOff>
      <xdr:row>58</xdr:row>
      <xdr:rowOff>41197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33953</xdr:rowOff>
    </xdr:from>
    <xdr:to>
      <xdr:col>6</xdr:col>
      <xdr:colOff>38100</xdr:colOff>
      <xdr:row>58</xdr:row>
      <xdr:rowOff>135553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152080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100681</xdr:rowOff>
    </xdr:from>
    <xdr:to>
      <xdr:col>24</xdr:col>
      <xdr:colOff>63500</xdr:colOff>
      <xdr:row>77</xdr:row>
      <xdr:rowOff>148707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2331"/>
          <a:ext cx="8382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100681</xdr:rowOff>
    </xdr:from>
    <xdr:to>
      <xdr:col>19</xdr:col>
      <xdr:colOff>177800</xdr:colOff>
      <xdr:row>78</xdr:row>
      <xdr:rowOff>59813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2331"/>
          <a:ext cx="889000" cy="1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59813</xdr:rowOff>
    </xdr:from>
    <xdr:to>
      <xdr:col>15</xdr:col>
      <xdr:colOff>50800</xdr:colOff>
      <xdr:row>78</xdr:row>
      <xdr:rowOff>144945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2913"/>
          <a:ext cx="889000" cy="8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122535</xdr:rowOff>
    </xdr:from>
    <xdr:to>
      <xdr:col>10</xdr:col>
      <xdr:colOff>114300</xdr:colOff>
      <xdr:row>78</xdr:row>
      <xdr:rowOff>144945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95635"/>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97907</xdr:rowOff>
    </xdr:from>
    <xdr:to>
      <xdr:col>24</xdr:col>
      <xdr:colOff>114300</xdr:colOff>
      <xdr:row>78</xdr:row>
      <xdr:rowOff>28057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49881</xdr:rowOff>
    </xdr:from>
    <xdr:to>
      <xdr:col>20</xdr:col>
      <xdr:colOff>38100</xdr:colOff>
      <xdr:row>77</xdr:row>
      <xdr:rowOff>151481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142608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9013</xdr:rowOff>
    </xdr:from>
    <xdr:to>
      <xdr:col>15</xdr:col>
      <xdr:colOff>101600</xdr:colOff>
      <xdr:row>78</xdr:row>
      <xdr:rowOff>110613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94145</xdr:rowOff>
    </xdr:from>
    <xdr:to>
      <xdr:col>10</xdr:col>
      <xdr:colOff>165100</xdr:colOff>
      <xdr:row>79</xdr:row>
      <xdr:rowOff>24295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71735</xdr:rowOff>
    </xdr:from>
    <xdr:to>
      <xdr:col>6</xdr:col>
      <xdr:colOff>38100</xdr:colOff>
      <xdr:row>79</xdr:row>
      <xdr:rowOff>1885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144263</xdr:rowOff>
    </xdr:from>
    <xdr:to>
      <xdr:col>24</xdr:col>
      <xdr:colOff>63500</xdr:colOff>
      <xdr:row>98</xdr:row>
      <xdr:rowOff>145534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6363"/>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144263</xdr:rowOff>
    </xdr:from>
    <xdr:to>
      <xdr:col>19</xdr:col>
      <xdr:colOff>177800</xdr:colOff>
      <xdr:row>98</xdr:row>
      <xdr:rowOff>147758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6363"/>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147758</xdr:rowOff>
    </xdr:from>
    <xdr:to>
      <xdr:col>15</xdr:col>
      <xdr:colOff>50800</xdr:colOff>
      <xdr:row>98</xdr:row>
      <xdr:rowOff>152730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985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145433</xdr:rowOff>
    </xdr:from>
    <xdr:to>
      <xdr:col>10</xdr:col>
      <xdr:colOff>114300</xdr:colOff>
      <xdr:row>98</xdr:row>
      <xdr:rowOff>152730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7533"/>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94734</xdr:rowOff>
    </xdr:from>
    <xdr:to>
      <xdr:col>24</xdr:col>
      <xdr:colOff>114300</xdr:colOff>
      <xdr:row>99</xdr:row>
      <xdr:rowOff>24884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93463</xdr:rowOff>
    </xdr:from>
    <xdr:to>
      <xdr:col>20</xdr:col>
      <xdr:colOff>38100</xdr:colOff>
      <xdr:row>99</xdr:row>
      <xdr:rowOff>23613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96958</xdr:rowOff>
    </xdr:from>
    <xdr:to>
      <xdr:col>15</xdr:col>
      <xdr:colOff>101600</xdr:colOff>
      <xdr:row>99</xdr:row>
      <xdr:rowOff>27108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101930</xdr:rowOff>
    </xdr:from>
    <xdr:to>
      <xdr:col>10</xdr:col>
      <xdr:colOff>165100</xdr:colOff>
      <xdr:row>99</xdr:row>
      <xdr:rowOff>32080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94633</xdr:rowOff>
    </xdr:from>
    <xdr:to>
      <xdr:col>6</xdr:col>
      <xdr:colOff>38100</xdr:colOff>
      <xdr:row>99</xdr:row>
      <xdr:rowOff>24783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92266</xdr:rowOff>
    </xdr:from>
    <xdr:to>
      <xdr:col>55</xdr:col>
      <xdr:colOff>0</xdr:colOff>
      <xdr:row>58</xdr:row>
      <xdr:rowOff>116444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6366"/>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69524</xdr:rowOff>
    </xdr:from>
    <xdr:to>
      <xdr:col>50</xdr:col>
      <xdr:colOff>114300</xdr:colOff>
      <xdr:row>58</xdr:row>
      <xdr:rowOff>116444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3624"/>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69524</xdr:rowOff>
    </xdr:from>
    <xdr:to>
      <xdr:col>45</xdr:col>
      <xdr:colOff>177800</xdr:colOff>
      <xdr:row>58</xdr:row>
      <xdr:rowOff>104439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13624"/>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91751</xdr:rowOff>
    </xdr:from>
    <xdr:to>
      <xdr:col>41</xdr:col>
      <xdr:colOff>50800</xdr:colOff>
      <xdr:row>58</xdr:row>
      <xdr:rowOff>104439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585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41466</xdr:rowOff>
    </xdr:from>
    <xdr:to>
      <xdr:col>55</xdr:col>
      <xdr:colOff>50800</xdr:colOff>
      <xdr:row>58</xdr:row>
      <xdr:rowOff>143066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133454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65644</xdr:rowOff>
    </xdr:from>
    <xdr:to>
      <xdr:col>50</xdr:col>
      <xdr:colOff>165100</xdr:colOff>
      <xdr:row>58</xdr:row>
      <xdr:rowOff>167244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158371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18724</xdr:rowOff>
    </xdr:from>
    <xdr:to>
      <xdr:col>46</xdr:col>
      <xdr:colOff>38100</xdr:colOff>
      <xdr:row>58</xdr:row>
      <xdr:rowOff>120324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111451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53639</xdr:rowOff>
    </xdr:from>
    <xdr:to>
      <xdr:col>41</xdr:col>
      <xdr:colOff>101600</xdr:colOff>
      <xdr:row>58</xdr:row>
      <xdr:rowOff>155239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146366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40951</xdr:rowOff>
    </xdr:from>
    <xdr:to>
      <xdr:col>36</xdr:col>
      <xdr:colOff>165100</xdr:colOff>
      <xdr:row>58</xdr:row>
      <xdr:rowOff>142551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24619</xdr:rowOff>
    </xdr:from>
    <xdr:to>
      <xdr:col>55</xdr:col>
      <xdr:colOff>0</xdr:colOff>
      <xdr:row>79</xdr:row>
      <xdr:rowOff>32000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69169"/>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24619</xdr:rowOff>
    </xdr:from>
    <xdr:to>
      <xdr:col>50</xdr:col>
      <xdr:colOff>114300</xdr:colOff>
      <xdr:row>79</xdr:row>
      <xdr:rowOff>30390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69169"/>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30390</xdr:rowOff>
    </xdr:from>
    <xdr:to>
      <xdr:col>45</xdr:col>
      <xdr:colOff>177800</xdr:colOff>
      <xdr:row>79</xdr:row>
      <xdr:rowOff>35244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7494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35244</xdr:rowOff>
    </xdr:from>
    <xdr:to>
      <xdr:col>41</xdr:col>
      <xdr:colOff>50800</xdr:colOff>
      <xdr:row>79</xdr:row>
      <xdr:rowOff>41611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979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152650</xdr:rowOff>
    </xdr:from>
    <xdr:to>
      <xdr:col>55</xdr:col>
      <xdr:colOff>50800</xdr:colOff>
      <xdr:row>79</xdr:row>
      <xdr:rowOff>82800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67577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145269</xdr:rowOff>
    </xdr:from>
    <xdr:to>
      <xdr:col>50</xdr:col>
      <xdr:colOff>165100</xdr:colOff>
      <xdr:row>79</xdr:row>
      <xdr:rowOff>75419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151040</xdr:rowOff>
    </xdr:from>
    <xdr:to>
      <xdr:col>46</xdr:col>
      <xdr:colOff>38100</xdr:colOff>
      <xdr:row>79</xdr:row>
      <xdr:rowOff>81190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72317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155894</xdr:rowOff>
    </xdr:from>
    <xdr:to>
      <xdr:col>41</xdr:col>
      <xdr:colOff>101600</xdr:colOff>
      <xdr:row>79</xdr:row>
      <xdr:rowOff>86044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162261</xdr:rowOff>
    </xdr:from>
    <xdr:to>
      <xdr:col>36</xdr:col>
      <xdr:colOff>165100</xdr:colOff>
      <xdr:row>79</xdr:row>
      <xdr:rowOff>92411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83538</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2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51584</xdr:rowOff>
    </xdr:from>
    <xdr:to>
      <xdr:col>55</xdr:col>
      <xdr:colOff>0</xdr:colOff>
      <xdr:row>98</xdr:row>
      <xdr:rowOff>59827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53684"/>
          <a:ext cx="8382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157654</xdr:rowOff>
    </xdr:from>
    <xdr:to>
      <xdr:col>50</xdr:col>
      <xdr:colOff>114300</xdr:colOff>
      <xdr:row>98</xdr:row>
      <xdr:rowOff>51584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8830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157654</xdr:rowOff>
    </xdr:from>
    <xdr:to>
      <xdr:col>45</xdr:col>
      <xdr:colOff>177800</xdr:colOff>
      <xdr:row>98</xdr:row>
      <xdr:rowOff>3597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830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3597</xdr:rowOff>
    </xdr:from>
    <xdr:to>
      <xdr:col>41</xdr:col>
      <xdr:colOff>50800</xdr:colOff>
      <xdr:row>98</xdr:row>
      <xdr:rowOff>41388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05697"/>
          <a:ext cx="889000" cy="3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9027</xdr:rowOff>
    </xdr:from>
    <xdr:to>
      <xdr:col>55</xdr:col>
      <xdr:colOff>50800</xdr:colOff>
      <xdr:row>98</xdr:row>
      <xdr:rowOff>110627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784</xdr:rowOff>
    </xdr:from>
    <xdr:to>
      <xdr:col>50</xdr:col>
      <xdr:colOff>165100</xdr:colOff>
      <xdr:row>98</xdr:row>
      <xdr:rowOff>102384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106854</xdr:rowOff>
    </xdr:from>
    <xdr:to>
      <xdr:col>46</xdr:col>
      <xdr:colOff>38100</xdr:colOff>
      <xdr:row>98</xdr:row>
      <xdr:rowOff>37004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124247</xdr:rowOff>
    </xdr:from>
    <xdr:to>
      <xdr:col>41</xdr:col>
      <xdr:colOff>101600</xdr:colOff>
      <xdr:row>98</xdr:row>
      <xdr:rowOff>54397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162038</xdr:rowOff>
    </xdr:from>
    <xdr:to>
      <xdr:col>36</xdr:col>
      <xdr:colOff>165100</xdr:colOff>
      <xdr:row>98</xdr:row>
      <xdr:rowOff>92188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85027</xdr:rowOff>
    </xdr:from>
    <xdr:to>
      <xdr:col>85</xdr:col>
      <xdr:colOff>127000</xdr:colOff>
      <xdr:row>38</xdr:row>
      <xdr:rowOff>151606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00127"/>
          <a:ext cx="8382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85027</xdr:rowOff>
    </xdr:from>
    <xdr:to>
      <xdr:col>81</xdr:col>
      <xdr:colOff>50800</xdr:colOff>
      <xdr:row>38</xdr:row>
      <xdr:rowOff>85217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001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85217</xdr:rowOff>
    </xdr:from>
    <xdr:to>
      <xdr:col>76</xdr:col>
      <xdr:colOff>114300</xdr:colOff>
      <xdr:row>38</xdr:row>
      <xdr:rowOff>161112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00317"/>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161112</xdr:rowOff>
    </xdr:from>
    <xdr:to>
      <xdr:col>71</xdr:col>
      <xdr:colOff>177800</xdr:colOff>
      <xdr:row>39</xdr:row>
      <xdr:rowOff>30734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76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100806</xdr:rowOff>
    </xdr:from>
    <xdr:to>
      <xdr:col>85</xdr:col>
      <xdr:colOff>177800</xdr:colOff>
      <xdr:row>39</xdr:row>
      <xdr:rowOff>30956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15733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34227</xdr:rowOff>
    </xdr:from>
    <xdr:to>
      <xdr:col>81</xdr:col>
      <xdr:colOff>101600</xdr:colOff>
      <xdr:row>38</xdr:row>
      <xdr:rowOff>135827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34417</xdr:rowOff>
    </xdr:from>
    <xdr:to>
      <xdr:col>76</xdr:col>
      <xdr:colOff>165100</xdr:colOff>
      <xdr:row>38</xdr:row>
      <xdr:rowOff>136017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127144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110312</xdr:rowOff>
    </xdr:from>
    <xdr:to>
      <xdr:col>72</xdr:col>
      <xdr:colOff>38100</xdr:colOff>
      <xdr:row>39</xdr:row>
      <xdr:rowOff>40462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151384</xdr:rowOff>
    </xdr:from>
    <xdr:to>
      <xdr:col>67</xdr:col>
      <xdr:colOff>101600</xdr:colOff>
      <xdr:row>39</xdr:row>
      <xdr:rowOff>81534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47472</xdr:rowOff>
    </xdr:from>
    <xdr:to>
      <xdr:col>85</xdr:col>
      <xdr:colOff>127000</xdr:colOff>
      <xdr:row>57</xdr:row>
      <xdr:rowOff>75227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0122"/>
          <a:ext cx="8382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65710</xdr:rowOff>
    </xdr:from>
    <xdr:to>
      <xdr:col>81</xdr:col>
      <xdr:colOff>50800</xdr:colOff>
      <xdr:row>57</xdr:row>
      <xdr:rowOff>75227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38360"/>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65710</xdr:rowOff>
    </xdr:from>
    <xdr:to>
      <xdr:col>76</xdr:col>
      <xdr:colOff>114300</xdr:colOff>
      <xdr:row>57</xdr:row>
      <xdr:rowOff>119454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38360"/>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109220</xdr:rowOff>
    </xdr:from>
    <xdr:to>
      <xdr:col>71</xdr:col>
      <xdr:colOff>177800</xdr:colOff>
      <xdr:row>57</xdr:row>
      <xdr:rowOff>119454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81870"/>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168122</xdr:rowOff>
    </xdr:from>
    <xdr:to>
      <xdr:col>85</xdr:col>
      <xdr:colOff>177800</xdr:colOff>
      <xdr:row>57</xdr:row>
      <xdr:rowOff>98272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146549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24427</xdr:rowOff>
    </xdr:from>
    <xdr:to>
      <xdr:col>81</xdr:col>
      <xdr:colOff>101600</xdr:colOff>
      <xdr:row>57</xdr:row>
      <xdr:rowOff>126027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14910</xdr:rowOff>
    </xdr:from>
    <xdr:to>
      <xdr:col>76</xdr:col>
      <xdr:colOff>165100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68654</xdr:rowOff>
    </xdr:from>
    <xdr:to>
      <xdr:col>72</xdr:col>
      <xdr:colOff>38100</xdr:colOff>
      <xdr:row>57</xdr:row>
      <xdr:rowOff>170254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58420</xdr:rowOff>
    </xdr:from>
    <xdr:to>
      <xdr:col>67</xdr:col>
      <xdr:colOff>101600</xdr:colOff>
      <xdr:row>57</xdr:row>
      <xdr:rowOff>160020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19159</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3709"/>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19159</xdr:rowOff>
    </xdr:from>
    <xdr:to>
      <xdr:col>81</xdr:col>
      <xdr:colOff>50800</xdr:colOff>
      <xdr:row>79</xdr:row>
      <xdr:rowOff>40312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3709"/>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10054</xdr:rowOff>
    </xdr:from>
    <xdr:to>
      <xdr:col>76</xdr:col>
      <xdr:colOff>114300</xdr:colOff>
      <xdr:row>79</xdr:row>
      <xdr:rowOff>40312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4604"/>
          <a:ext cx="889000" cy="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10054</xdr:rowOff>
    </xdr:from>
    <xdr:to>
      <xdr:col>71</xdr:col>
      <xdr:colOff>177800</xdr:colOff>
      <xdr:row>79</xdr:row>
      <xdr:rowOff>42087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4604"/>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139809</xdr:rowOff>
    </xdr:from>
    <xdr:to>
      <xdr:col>81</xdr:col>
      <xdr:colOff>101600</xdr:colOff>
      <xdr:row>79</xdr:row>
      <xdr:rowOff>69959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61086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160962</xdr:rowOff>
    </xdr:from>
    <xdr:to>
      <xdr:col>76</xdr:col>
      <xdr:colOff>165100</xdr:colOff>
      <xdr:row>79</xdr:row>
      <xdr:rowOff>91112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6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130704</xdr:rowOff>
    </xdr:from>
    <xdr:to>
      <xdr:col>72</xdr:col>
      <xdr:colOff>38100</xdr:colOff>
      <xdr:row>79</xdr:row>
      <xdr:rowOff>60854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162737</xdr:rowOff>
    </xdr:from>
    <xdr:to>
      <xdr:col>67</xdr:col>
      <xdr:colOff>101600</xdr:colOff>
      <xdr:row>79</xdr:row>
      <xdr:rowOff>92887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84014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47788</xdr:rowOff>
    </xdr:from>
    <xdr:to>
      <xdr:col>85</xdr:col>
      <xdr:colOff>127000</xdr:colOff>
      <xdr:row>98</xdr:row>
      <xdr:rowOff>57370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4988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47788</xdr:rowOff>
    </xdr:from>
    <xdr:to>
      <xdr:col>81</xdr:col>
      <xdr:colOff>50800</xdr:colOff>
      <xdr:row>98</xdr:row>
      <xdr:rowOff>52242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49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52242</xdr:rowOff>
    </xdr:from>
    <xdr:to>
      <xdr:col>76</xdr:col>
      <xdr:colOff>114300</xdr:colOff>
      <xdr:row>98</xdr:row>
      <xdr:rowOff>55846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54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55846</xdr:rowOff>
    </xdr:from>
    <xdr:to>
      <xdr:col>71</xdr:col>
      <xdr:colOff>177800</xdr:colOff>
      <xdr:row>98</xdr:row>
      <xdr:rowOff>60792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794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6570</xdr:rowOff>
    </xdr:from>
    <xdr:to>
      <xdr:col>85</xdr:col>
      <xdr:colOff>177800</xdr:colOff>
      <xdr:row>98</xdr:row>
      <xdr:rowOff>108170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156447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168438</xdr:rowOff>
    </xdr:from>
    <xdr:to>
      <xdr:col>81</xdr:col>
      <xdr:colOff>101600</xdr:colOff>
      <xdr:row>98</xdr:row>
      <xdr:rowOff>98588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1442</xdr:rowOff>
    </xdr:from>
    <xdr:to>
      <xdr:col>76</xdr:col>
      <xdr:colOff>165100</xdr:colOff>
      <xdr:row>98</xdr:row>
      <xdr:rowOff>103042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94169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5046</xdr:rowOff>
    </xdr:from>
    <xdr:to>
      <xdr:col>72</xdr:col>
      <xdr:colOff>38100</xdr:colOff>
      <xdr:row>98</xdr:row>
      <xdr:rowOff>106646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9992</xdr:rowOff>
    </xdr:from>
    <xdr:to>
      <xdr:col>67</xdr:col>
      <xdr:colOff>101600</xdr:colOff>
      <xdr:row>98</xdr:row>
      <xdr:rowOff>111592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議会費では、議員数１名減により住民一人当たりのコストも減少している。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総務費では、基金積立金が前年度に比べて減少したことなどにより、</a:t>
          </a:r>
          <a:r>
            <a:rPr kumimoji="1" lang="en-US" altLang="ja-JP" sz="1300">
              <a:latin typeface="ＭＳ Ｐゴシック" panose="020B0600070205080204" pitchFamily="50" charset="-128"/>
              <a:ea typeface="ＭＳ Ｐゴシック" panose="020B0600070205080204" pitchFamily="50" charset="-128"/>
            </a:rPr>
            <a:t>1,441</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民生費の主な減は、住民税非課税世帯等に対する臨時特別給付金や子育て世帯への臨時特別給付金の事業終了に伴うものであり、</a:t>
          </a:r>
          <a:r>
            <a:rPr kumimoji="1" lang="en-US" altLang="ja-JP" sz="1300">
              <a:latin typeface="ＭＳ Ｐゴシック" panose="020B0600070205080204" pitchFamily="50" charset="-128"/>
              <a:ea typeface="ＭＳ Ｐゴシック" panose="020B0600070205080204" pitchFamily="50" charset="-128"/>
            </a:rPr>
            <a:t>7,353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農林水産業費では、主食用米作付農家支援事業補助金や担い手支援事業補助金、エネルギー価格高騰緊急対策支援金事業の実施により</a:t>
          </a:r>
          <a:r>
            <a:rPr kumimoji="1" lang="en-US" altLang="ja-JP" sz="1300">
              <a:latin typeface="ＭＳ Ｐゴシック" panose="020B0600070205080204" pitchFamily="50" charset="-128"/>
              <a:ea typeface="ＭＳ Ｐゴシック" panose="020B0600070205080204" pitchFamily="50" charset="-128"/>
            </a:rPr>
            <a:t>6,346</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教育費では、みどりの広場建設のための社会資本整備総合交付金（特定地区公園事業）の事業費が増加したことなどにより</a:t>
          </a:r>
          <a:r>
            <a:rPr kumimoji="1" lang="en-US" altLang="ja-JP" sz="1300">
              <a:latin typeface="ＭＳ Ｐゴシック" panose="020B0600070205080204" pitchFamily="50" charset="-128"/>
              <a:ea typeface="ＭＳ Ｐゴシック" panose="020B0600070205080204" pitchFamily="50" charset="-128"/>
            </a:rPr>
            <a:t>7,285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全体的に類似団体内平均値を下回っているが、引き続き歳出の抑制に努め、より一層の財政健全化を図る。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令和３年度から予算編成に枠配分方式を導入しており、令和４年度も歳出の抑制を図ったことで、年度末に</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億円の積立を行った。このことにより、財政調整積立基金残高の標準財政規模比も増加している。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今後も歳出の執行や起債の管理等を適切に行い、適正な実質収支を保つようにする。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が、国民健康保険特別会計については基金残高も少なくなっており、一般会計からの繰出も増えていることから今後も注視していく必要がある。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元利償還金の主な減理由は、平成８年度に庁舎建設のために借り入れた一般単独事業債の償還が終了したことであり、前年度と比べて約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万円の減となっている。今後は、施設の老朽化対応等で起債の借入が増えることが想定されるため、適正な起債管理を行い公債費の抑制に努める。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地方債借入抑制により地方債現在高が減ってきていることや、債務負担行為の償還も進んでいることから将来負担比率が下がっている。今後は施設の老朽化対応など大規模事業も想定され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予算編成時に枠配分方式を導入し歳出の抑制を図った結果、財政調整積立基金からの取崩しをせずに済んだことや教育施設整備基金に約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億円の積立ができたことが基金残高の増加につながった。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が不安定な中、町税等の減収や大規模災害など不測の事態への対応に加え、施設の老朽化による建て替え工事など、今後の財政需要の増大にも的確に対応していけるように計画的な積立を実施し、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新たに設置する総合運動公園の土地の取得に伴う損失補償費用、公園の整備費、及び公園整備に充てるために起こした町債の元利償還金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・公園緑地等管理基金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・農業活性化推進基金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地域営農組織等の施設整備及び農地の効率的な活用を推進するための費用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年度末でなくなるため、財源の確保に努める。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枠配分方式による予算編成により歳出の抑制を図ったことや新型コロナウイルス感染症対応地方創生臨時交付金を一部既存事業に充当したことなどにより基金を取崩しせずに済んだことが残高増加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大規模災害の発生など不測の事態に備えるため、これまで以上に歳入の確保、歳出の抑制に努め、少なくとも毎年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取崩しをしなかったため、増減なし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過去に大規模事業の実施のために借入をした起債の元金償還が開始となったことから、今後も取崩し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29A6F9-5E92-4544-AB81-5097F00E8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1049E6-26E0-4035-86FB-004341EDD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7E2667-45A2-44A2-83F3-8CE02BD3262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7C6DE49D-1183-4BCF-8507-447F671576BA}"/>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41AAC81-C020-4DE7-834A-5206551C0FE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19427D6-2964-4666-9DA7-21C7BF92972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D5BCE93-428B-48BF-A0A2-8E4672FA750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20CDC924-26D8-40D9-9074-3F439D6749F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7FADCAD-B8B7-45EB-8C0B-E2B9E44AA2D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A0122AC0-AF3A-4CA1-BFCE-23B9E757D44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EA595C3-E64E-4169-AA7C-294F09AF4E8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F6F03E5-8F9C-4D4A-94BC-0B90600F589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5FA8ED1-2AE7-47AB-82E0-4FAB9DDC46C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80EC7F1-FD0C-4026-BAD9-829DE7B0BB4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A8ACDF0-9976-4EED-A6B3-7797A3FB2AB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E73CC39-B760-4517-9DF0-925AC4ADB11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1BD4A6E-B168-49A6-B852-978B3499968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4F5A57B1-681D-495B-8EDB-12E0A1176B0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AE38168-9E1A-47DD-BFA7-BA5E76F6149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728B67E-D40B-422A-A1DE-13314C99BA5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B025171-DD1E-49F9-9B17-B2EDFF9B21A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6F31C08-4D19-4CC2-AC64-37D685F9BBE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6A5C67D-CE7A-42FC-97AC-DE27172F9FE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E1A3FB71-9DBE-4814-A365-C3794CDCE6F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96B5DB7-6C6C-4D8D-9638-A88E6F324AF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149A0D7-3379-4513-B8C1-F4CB7DCC8CC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BA01E93-AAA8-424A-899F-F87C8538233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7B32355-591D-4276-8918-19DFC36AECC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11CAA64-43D8-4E6B-B0ED-E8A49C91329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442C442-9AA3-4C1C-8901-C4551C89A09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8B6926F-7378-4177-8B65-B66EE541909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44E232A1-72D9-44C0-8750-94CE9C8B78A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9C96ACCD-6BE8-4A8B-BBFD-1F49BF9C7E5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97F01FB-1FCB-4644-A56A-D41E6197BF2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EAB69395-6A90-40FF-92B5-BAE4CE0A48F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E6F9025-0F9D-41C1-99A8-D4D31263137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0FB84B5-2497-49B8-B9CF-15124D9C7CE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4A609D4-E3B8-4AF7-9256-C49AB164521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8FFD165-7BDE-4C48-9ABD-91FE10BC4C6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946F7BE-9964-46CE-8081-0E256C2B2C0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957808E-2D30-4160-BEF6-24F7C818EC9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64A4311-2B1E-4F76-B10A-1CF95A126CA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E4C3F2D-1A3C-4DEF-B622-99D13711ECB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38680B7-8A59-479F-B466-5BEC31F9F54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B566CE2-40A3-4494-AE5D-CD46C129B77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9D7A78B-0E37-4484-9D55-3F31AB095DC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30F052C-4F92-469F-B27E-BE9983C2EC0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9201F27-EF34-4894-829C-131C8868263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05844C9-9FA6-4E54-8A5B-6ED1DF4341A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新規の有形固定資産の増加及び固定資産台帳の更新により、一部建物を追加計上したために原価償却率が下がっている。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B54687D-2DC7-4687-9433-34A7270B76B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B4EE284-D402-46A6-9B7C-C71C3709EEB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8C0CD54-10F0-4AF6-80A9-82C4249236E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A0814328-3D4F-4E3C-9893-DD5EE04E832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A3FCD13-076C-4E55-9C10-53F404CC3A62}"/>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DA80B04-A95F-4B32-A15D-C8A643A97CBB}"/>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C7FA974-D53D-4C4A-83B9-448C843CD5A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97E3B0C-CD19-4459-AD7A-7C871367819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D29052F-667A-4478-B9B7-8401D4EDFAC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E5F2621C-2892-4465-9EEE-A40626F34CE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07C9A4F-D474-4279-9C04-48A8EB8C953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A08C9DF-BFA5-490E-81DE-4D31D063A18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BFFBD29E-7448-41A6-A0D2-5E523E4A4067}"/>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860D135-C3BB-4F5D-9DA3-815E6A64FF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3D8B0DB-31AC-4B41-AE75-0ECEFB1EED9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1B64FBB-896C-4AE6-B288-0598B9064E1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7" name="直線コネクタ 66">
          <a:extLst>
            <a:ext uri="{FF2B5EF4-FFF2-40B4-BE49-F238E27FC236}">
              <a16:creationId xmlns:a16="http://schemas.microsoft.com/office/drawing/2014/main" id="{071F6ECF-912E-4281-9453-0885E7BB11D5}"/>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8" name="有形固定資産減価償却率最小値テキスト">
          <a:extLst>
            <a:ext uri="{FF2B5EF4-FFF2-40B4-BE49-F238E27FC236}">
              <a16:creationId xmlns:a16="http://schemas.microsoft.com/office/drawing/2014/main" id="{D08CF147-54B2-484B-A23E-72E561325A9D}"/>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9" name="直線コネクタ 68">
          <a:extLst>
            <a:ext uri="{FF2B5EF4-FFF2-40B4-BE49-F238E27FC236}">
              <a16:creationId xmlns:a16="http://schemas.microsoft.com/office/drawing/2014/main" id="{E4B871D6-A99C-45B9-9B77-9DB7E409D80B}"/>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0" name="有形固定資産減価償却率最大値テキスト">
          <a:extLst>
            <a:ext uri="{FF2B5EF4-FFF2-40B4-BE49-F238E27FC236}">
              <a16:creationId xmlns:a16="http://schemas.microsoft.com/office/drawing/2014/main" id="{7707813F-CA7C-444F-A637-DA2C0B84AB8F}"/>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1" name="直線コネクタ 70">
          <a:extLst>
            <a:ext uri="{FF2B5EF4-FFF2-40B4-BE49-F238E27FC236}">
              <a16:creationId xmlns:a16="http://schemas.microsoft.com/office/drawing/2014/main" id="{36778E46-1648-4E29-885D-A79F57B31569}"/>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21FC909D-B906-46DA-A1AE-791AF00FA4D9}"/>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a:extLst>
            <a:ext uri="{FF2B5EF4-FFF2-40B4-BE49-F238E27FC236}">
              <a16:creationId xmlns:a16="http://schemas.microsoft.com/office/drawing/2014/main" id="{C1892316-8FF7-499C-9AB9-633211F1B4F6}"/>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4" name="フローチャート: 判断 73">
          <a:extLst>
            <a:ext uri="{FF2B5EF4-FFF2-40B4-BE49-F238E27FC236}">
              <a16:creationId xmlns:a16="http://schemas.microsoft.com/office/drawing/2014/main" id="{77CAD049-2EA0-4C28-90FA-AC8E76CA0105}"/>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5" name="フローチャート: 判断 74">
          <a:extLst>
            <a:ext uri="{FF2B5EF4-FFF2-40B4-BE49-F238E27FC236}">
              <a16:creationId xmlns:a16="http://schemas.microsoft.com/office/drawing/2014/main" id="{648E3161-6E50-4488-AB2C-6A9E31C56817}"/>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6" name="フローチャート: 判断 75">
          <a:extLst>
            <a:ext uri="{FF2B5EF4-FFF2-40B4-BE49-F238E27FC236}">
              <a16:creationId xmlns:a16="http://schemas.microsoft.com/office/drawing/2014/main" id="{72FC07AB-68BF-4DF1-BAB7-ADC6BB12FCD8}"/>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7" name="フローチャート: 判断 76">
          <a:extLst>
            <a:ext uri="{FF2B5EF4-FFF2-40B4-BE49-F238E27FC236}">
              <a16:creationId xmlns:a16="http://schemas.microsoft.com/office/drawing/2014/main" id="{E0116FEC-C478-4C0E-B952-400FA0224E27}"/>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AF9642-70F7-479E-A022-444BA27B3E3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A80BEB4-7A66-4F5A-B950-B5C2EB4A058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AF7154-5B77-4E9D-8D8B-E2F4BC2D07B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F961BBF-35B4-469E-A5AA-A2005A7727B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5F8DC76-21C9-4C8D-A3D0-B36D2A356F2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3" name="楕円 82">
          <a:extLst>
            <a:ext uri="{FF2B5EF4-FFF2-40B4-BE49-F238E27FC236}">
              <a16:creationId xmlns:a16="http://schemas.microsoft.com/office/drawing/2014/main" id="{A64DFB28-F6C5-4C69-BD28-9C4AFB6DB09B}"/>
            </a:ext>
          </a:extLst>
        </xdr:cNvPr>
        <xdr:cNvSpPr/>
      </xdr:nvSpPr>
      <xdr:spPr>
        <a:xfrm>
          <a:off x="4157345" y="5725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4" name="有形固定資産減価償却率該当値テキスト">
          <a:extLst>
            <a:ext uri="{FF2B5EF4-FFF2-40B4-BE49-F238E27FC236}">
              <a16:creationId xmlns:a16="http://schemas.microsoft.com/office/drawing/2014/main" id="{6F5E6EDF-72A3-4CBD-AF20-06BBC8F0B300}"/>
            </a:ext>
          </a:extLst>
        </xdr:cNvPr>
        <xdr:cNvSpPr txBox="1"/>
      </xdr:nvSpPr>
      <xdr:spPr>
        <a:xfrm>
          <a:off x="4258945"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5" name="楕円 84">
          <a:extLst>
            <a:ext uri="{FF2B5EF4-FFF2-40B4-BE49-F238E27FC236}">
              <a16:creationId xmlns:a16="http://schemas.microsoft.com/office/drawing/2014/main" id="{51E74B98-0196-4F06-BA7F-A44B2A89C6E9}"/>
            </a:ext>
          </a:extLst>
        </xdr:cNvPr>
        <xdr:cNvSpPr/>
      </xdr:nvSpPr>
      <xdr:spPr>
        <a:xfrm>
          <a:off x="353758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20320</xdr:rowOff>
    </xdr:to>
    <xdr:cxnSp macro="">
      <xdr:nvCxnSpPr>
        <xdr:cNvPr id="86" name="直線コネクタ 85">
          <a:extLst>
            <a:ext uri="{FF2B5EF4-FFF2-40B4-BE49-F238E27FC236}">
              <a16:creationId xmlns:a16="http://schemas.microsoft.com/office/drawing/2014/main" id="{E99664C3-2901-4928-89AC-C4B82EFCE909}"/>
            </a:ext>
          </a:extLst>
        </xdr:cNvPr>
        <xdr:cNvCxnSpPr/>
      </xdr:nvCxnSpPr>
      <xdr:spPr>
        <a:xfrm flipV="1">
          <a:off x="3588385" y="5776172"/>
          <a:ext cx="6197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7" name="楕円 86">
          <a:extLst>
            <a:ext uri="{FF2B5EF4-FFF2-40B4-BE49-F238E27FC236}">
              <a16:creationId xmlns:a16="http://schemas.microsoft.com/office/drawing/2014/main" id="{EFE51773-9957-46BD-96B6-DC9A2BF3F30D}"/>
            </a:ext>
          </a:extLst>
        </xdr:cNvPr>
        <xdr:cNvSpPr/>
      </xdr:nvSpPr>
      <xdr:spPr>
        <a:xfrm>
          <a:off x="2867025" y="5689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20320</xdr:rowOff>
    </xdr:to>
    <xdr:cxnSp macro="">
      <xdr:nvCxnSpPr>
        <xdr:cNvPr id="88" name="直線コネクタ 87">
          <a:extLst>
            <a:ext uri="{FF2B5EF4-FFF2-40B4-BE49-F238E27FC236}">
              <a16:creationId xmlns:a16="http://schemas.microsoft.com/office/drawing/2014/main" id="{40CC09AA-DD64-419F-B8E4-9FAAD5A54406}"/>
            </a:ext>
          </a:extLst>
        </xdr:cNvPr>
        <xdr:cNvCxnSpPr/>
      </xdr:nvCxnSpPr>
      <xdr:spPr>
        <a:xfrm>
          <a:off x="2917825" y="5740188"/>
          <a:ext cx="670560" cy="7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9" name="楕円 88">
          <a:extLst>
            <a:ext uri="{FF2B5EF4-FFF2-40B4-BE49-F238E27FC236}">
              <a16:creationId xmlns:a16="http://schemas.microsoft.com/office/drawing/2014/main" id="{45578A21-1B4E-4689-949B-13ACF9D2E151}"/>
            </a:ext>
          </a:extLst>
        </xdr:cNvPr>
        <xdr:cNvSpPr/>
      </xdr:nvSpPr>
      <xdr:spPr>
        <a:xfrm>
          <a:off x="219646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109008</xdr:rowOff>
    </xdr:to>
    <xdr:cxnSp macro="">
      <xdr:nvCxnSpPr>
        <xdr:cNvPr id="90" name="直線コネクタ 89">
          <a:extLst>
            <a:ext uri="{FF2B5EF4-FFF2-40B4-BE49-F238E27FC236}">
              <a16:creationId xmlns:a16="http://schemas.microsoft.com/office/drawing/2014/main" id="{677C66F6-21CC-4708-8305-204DE9805FD5}"/>
            </a:ext>
          </a:extLst>
        </xdr:cNvPr>
        <xdr:cNvCxnSpPr/>
      </xdr:nvCxnSpPr>
      <xdr:spPr>
        <a:xfrm>
          <a:off x="2247265" y="567541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a:extLst>
            <a:ext uri="{FF2B5EF4-FFF2-40B4-BE49-F238E27FC236}">
              <a16:creationId xmlns:a16="http://schemas.microsoft.com/office/drawing/2014/main" id="{AF997433-DE1C-4E19-968A-B3410C58A9B3}"/>
            </a:ext>
          </a:extLst>
        </xdr:cNvPr>
        <xdr:cNvSpPr/>
      </xdr:nvSpPr>
      <xdr:spPr>
        <a:xfrm>
          <a:off x="152590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137795</xdr:rowOff>
    </xdr:to>
    <xdr:cxnSp macro="">
      <xdr:nvCxnSpPr>
        <xdr:cNvPr id="92" name="直線コネクタ 91">
          <a:extLst>
            <a:ext uri="{FF2B5EF4-FFF2-40B4-BE49-F238E27FC236}">
              <a16:creationId xmlns:a16="http://schemas.microsoft.com/office/drawing/2014/main" id="{A717C719-A1AC-408F-869C-84890F9365FF}"/>
            </a:ext>
          </a:extLst>
        </xdr:cNvPr>
        <xdr:cNvCxnSpPr/>
      </xdr:nvCxnSpPr>
      <xdr:spPr>
        <a:xfrm flipV="1">
          <a:off x="1576705" y="5675418"/>
          <a:ext cx="67056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3" name="n_1aveValue有形固定資産減価償却率">
          <a:extLst>
            <a:ext uri="{FF2B5EF4-FFF2-40B4-BE49-F238E27FC236}">
              <a16:creationId xmlns:a16="http://schemas.microsoft.com/office/drawing/2014/main" id="{7B4CBBB3-2FAA-473D-B7F2-1147187087B8}"/>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4" name="n_2aveValue有形固定資産減価償却率">
          <a:extLst>
            <a:ext uri="{FF2B5EF4-FFF2-40B4-BE49-F238E27FC236}">
              <a16:creationId xmlns:a16="http://schemas.microsoft.com/office/drawing/2014/main" id="{BC1CF7E5-3D03-4B56-8224-8FBBE6A5C212}"/>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5" name="n_3aveValue有形固定資産減価償却率">
          <a:extLst>
            <a:ext uri="{FF2B5EF4-FFF2-40B4-BE49-F238E27FC236}">
              <a16:creationId xmlns:a16="http://schemas.microsoft.com/office/drawing/2014/main" id="{24B83E9C-6873-4FCF-9C9B-40A635A18D71}"/>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6" name="n_4aveValue有形固定資産減価償却率">
          <a:extLst>
            <a:ext uri="{FF2B5EF4-FFF2-40B4-BE49-F238E27FC236}">
              <a16:creationId xmlns:a16="http://schemas.microsoft.com/office/drawing/2014/main" id="{441B2A99-4218-4D0E-8A13-FF2C4C3B8387}"/>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7" name="n_1mainValue有形固定資産減価償却率">
          <a:extLst>
            <a:ext uri="{FF2B5EF4-FFF2-40B4-BE49-F238E27FC236}">
              <a16:creationId xmlns:a16="http://schemas.microsoft.com/office/drawing/2014/main" id="{BAA2C651-3F02-4819-9446-102363E8464A}"/>
            </a:ext>
          </a:extLst>
        </xdr:cNvPr>
        <xdr:cNvSpPr txBox="1"/>
      </xdr:nvSpPr>
      <xdr:spPr>
        <a:xfrm>
          <a:off x="339598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8" name="n_2mainValue有形固定資産減価償却率">
          <a:extLst>
            <a:ext uri="{FF2B5EF4-FFF2-40B4-BE49-F238E27FC236}">
              <a16:creationId xmlns:a16="http://schemas.microsoft.com/office/drawing/2014/main" id="{042F167D-BA8C-43AF-8D7B-BD1C25E764A1}"/>
            </a:ext>
          </a:extLst>
        </xdr:cNvPr>
        <xdr:cNvSpPr txBox="1"/>
      </xdr:nvSpPr>
      <xdr:spPr>
        <a:xfrm>
          <a:off x="2738129"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9" name="n_3mainValue有形固定資産減価償却率">
          <a:extLst>
            <a:ext uri="{FF2B5EF4-FFF2-40B4-BE49-F238E27FC236}">
              <a16:creationId xmlns:a16="http://schemas.microsoft.com/office/drawing/2014/main" id="{BEE57E95-9702-47EC-AB53-1BD2EA71F296}"/>
            </a:ext>
          </a:extLst>
        </xdr:cNvPr>
        <xdr:cNvSpPr txBox="1"/>
      </xdr:nvSpPr>
      <xdr:spPr>
        <a:xfrm>
          <a:off x="206756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mainValue有形固定資産減価償却率">
          <a:extLst>
            <a:ext uri="{FF2B5EF4-FFF2-40B4-BE49-F238E27FC236}">
              <a16:creationId xmlns:a16="http://schemas.microsoft.com/office/drawing/2014/main" id="{E3942D13-50B5-4207-B2B6-ABD3F916FE79}"/>
            </a:ext>
          </a:extLst>
        </xdr:cNvPr>
        <xdr:cNvSpPr txBox="1"/>
      </xdr:nvSpPr>
      <xdr:spPr>
        <a:xfrm>
          <a:off x="139700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55FA12A-6B71-47B5-A20C-A6428CEF961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CB2B081-AD5E-404B-A2F2-880C2C46895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A00BCE5-F1E6-43F7-AC09-F402F78383A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EE002D4-C857-4DEB-9DE8-E5DC200927A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1EC7AEF-1F80-4B39-B5D3-4451F4D3378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9DBD5B4-4766-4765-B9CD-57AE2A0E91D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C555020-D649-4FD2-A9E7-F56260AB3F7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4E1E54-20CB-413F-9CF0-3EE6E8DFF8E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9224424-B74E-4967-A6B1-FFE5C22FAFA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9218809-F1B8-4F41-B4E1-AA610AA9FA3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4102108-700F-4ADE-AEA8-B35E96F2504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349FC2E-D5A5-4AA5-87AA-7751E1D795F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2A2D282-6BAE-4617-8C6F-87174D83C24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新規の借入を減らしていること、償還終了となった起債もあるために債務償還比率が若干低下している。類似団体と近い比率となっている。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2A06232-022E-4377-8F41-DC8AB1305B3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A5FAEF8-C049-4826-B81E-66AD4342B0F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09D8AB0-7583-4A11-994B-C44351EF39B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55A9ADC-2DD7-4C47-97D3-78AA6972AF7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635F3B62-6213-42D9-8D00-AFD8CA93F73A}"/>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14616BA-EABC-4816-92BC-9E683CACE786}"/>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91496E0B-3C16-4AA4-B785-BE662C6E32D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F0006F0-3FAA-46C8-80D9-11AD4122E36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8A82FE8-80C7-4D5B-9AAD-47F0B38B437E}"/>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9FD41ED-D72E-478A-B44E-C10BA69E8321}"/>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20A6F03-9A88-49DE-8DFD-2E51C9C22FE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AA067B5-3B13-498D-AC85-5741C3AAD169}"/>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35EDAE2-7C79-45A5-99AD-9EBF454CB1FB}"/>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AA54DB17-A792-4396-9C52-7E8AE41A2E44}"/>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9AC7F1C3-AC0C-4F5C-9DE5-27CFF3ED9021}"/>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0E95456-648A-440A-A8B6-F563BEC3133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5900003-6CDC-47DA-AE8A-18BC809DCFF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0E90F3E1-972A-458C-838B-67AAE9191731}"/>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7F166F97-3D7B-4C89-B260-BBAD46663533}"/>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02D4F12C-60BE-4627-8369-FE014833EEDA}"/>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678F57B-8D26-4072-AE1C-7B646AFB60D6}"/>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1CC4A51-726D-4B1D-BD5D-C2690D4EAE3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36" name="債務償還比率平均値テキスト">
          <a:extLst>
            <a:ext uri="{FF2B5EF4-FFF2-40B4-BE49-F238E27FC236}">
              <a16:creationId xmlns:a16="http://schemas.microsoft.com/office/drawing/2014/main" id="{800EBD08-3F22-4B5C-8759-364ED6FA64BC}"/>
            </a:ext>
          </a:extLst>
        </xdr:cNvPr>
        <xdr:cNvSpPr txBox="1"/>
      </xdr:nvSpPr>
      <xdr:spPr>
        <a:xfrm>
          <a:off x="13080365" y="5614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B6894C28-D2D8-4CDC-859F-BB96109E4C16}"/>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88526839-6F20-4714-A0B3-50391AC82850}"/>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241115DB-89E7-431F-8236-8E25D30049B0}"/>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A19AC4DC-A030-4ADC-A986-A5F81A0208D4}"/>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9A693953-D85D-4C00-B37A-636750400443}"/>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20979FD-C2EA-4FFC-8439-232ED7094AE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DE72487-7CD5-40B7-99E0-D3D7BB43C1A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38D72C6-8DD8-4262-AFBD-50B48BD1401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56B84FA-5E53-43BD-8B1F-63C1B6F2235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B2F1FD4-94F0-4C7E-9D78-DAF01345EE8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67682</xdr:rowOff>
    </xdr:from>
    <xdr:to>
      <xdr:col>76</xdr:col>
      <xdr:colOff>73025</xdr:colOff>
      <xdr:row>28</xdr:row>
      <xdr:rowOff>169282</xdr:rowOff>
    </xdr:to>
    <xdr:sp macro="" textlink="">
      <xdr:nvSpPr>
        <xdr:cNvPr id="147" name="楕円 146">
          <a:extLst>
            <a:ext uri="{FF2B5EF4-FFF2-40B4-BE49-F238E27FC236}">
              <a16:creationId xmlns:a16="http://schemas.microsoft.com/office/drawing/2014/main" id="{36C11B70-5122-437A-B8EE-4BEAF7BC5F61}"/>
            </a:ext>
          </a:extLst>
        </xdr:cNvPr>
        <xdr:cNvSpPr/>
      </xdr:nvSpPr>
      <xdr:spPr>
        <a:xfrm>
          <a:off x="13001625" y="5531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90559</xdr:rowOff>
    </xdr:from>
    <xdr:ext cx="469744" cy="259045"/>
    <xdr:sp macro="" textlink="">
      <xdr:nvSpPr>
        <xdr:cNvPr id="148" name="債務償還比率該当値テキスト">
          <a:extLst>
            <a:ext uri="{FF2B5EF4-FFF2-40B4-BE49-F238E27FC236}">
              <a16:creationId xmlns:a16="http://schemas.microsoft.com/office/drawing/2014/main" id="{1C5DD069-8F2E-4247-AA60-5A7C32255A06}"/>
            </a:ext>
          </a:extLst>
        </xdr:cNvPr>
        <xdr:cNvSpPr txBox="1"/>
      </xdr:nvSpPr>
      <xdr:spPr>
        <a:xfrm>
          <a:off x="13080365" y="53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99296</xdr:rowOff>
    </xdr:from>
    <xdr:to>
      <xdr:col>72</xdr:col>
      <xdr:colOff>123825</xdr:colOff>
      <xdr:row>29</xdr:row>
      <xdr:rowOff>29446</xdr:rowOff>
    </xdr:to>
    <xdr:sp macro="" textlink="">
      <xdr:nvSpPr>
        <xdr:cNvPr id="149" name="楕円 148">
          <a:extLst>
            <a:ext uri="{FF2B5EF4-FFF2-40B4-BE49-F238E27FC236}">
              <a16:creationId xmlns:a16="http://schemas.microsoft.com/office/drawing/2014/main" id="{AA7F5165-369F-4130-880F-2654C93A48BD}"/>
            </a:ext>
          </a:extLst>
        </xdr:cNvPr>
        <xdr:cNvSpPr/>
      </xdr:nvSpPr>
      <xdr:spPr>
        <a:xfrm>
          <a:off x="12359005" y="556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118482</xdr:rowOff>
    </xdr:from>
    <xdr:to>
      <xdr:col>76</xdr:col>
      <xdr:colOff>22225</xdr:colOff>
      <xdr:row>28</xdr:row>
      <xdr:rowOff>150096</xdr:rowOff>
    </xdr:to>
    <xdr:cxnSp macro="">
      <xdr:nvCxnSpPr>
        <xdr:cNvPr id="150" name="直線コネクタ 149">
          <a:extLst>
            <a:ext uri="{FF2B5EF4-FFF2-40B4-BE49-F238E27FC236}">
              <a16:creationId xmlns:a16="http://schemas.microsoft.com/office/drawing/2014/main" id="{F9D06DFA-BBCA-4117-8EF8-6642350495AA}"/>
            </a:ext>
          </a:extLst>
        </xdr:cNvPr>
        <xdr:cNvCxnSpPr/>
      </xdr:nvCxnSpPr>
      <xdr:spPr>
        <a:xfrm flipV="1">
          <a:off x="12409805" y="5582022"/>
          <a:ext cx="61976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23495</xdr:rowOff>
    </xdr:from>
    <xdr:to>
      <xdr:col>68</xdr:col>
      <xdr:colOff>123825</xdr:colOff>
      <xdr:row>30</xdr:row>
      <xdr:rowOff>125095</xdr:rowOff>
    </xdr:to>
    <xdr:sp macro="" textlink="">
      <xdr:nvSpPr>
        <xdr:cNvPr id="151" name="楕円 150">
          <a:extLst>
            <a:ext uri="{FF2B5EF4-FFF2-40B4-BE49-F238E27FC236}">
              <a16:creationId xmlns:a16="http://schemas.microsoft.com/office/drawing/2014/main" id="{EBCF061B-AEB6-4A87-A0F5-7229204490D2}"/>
            </a:ext>
          </a:extLst>
        </xdr:cNvPr>
        <xdr:cNvSpPr/>
      </xdr:nvSpPr>
      <xdr:spPr>
        <a:xfrm>
          <a:off x="11688445"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150096</xdr:rowOff>
    </xdr:from>
    <xdr:to>
      <xdr:col>72</xdr:col>
      <xdr:colOff>73025</xdr:colOff>
      <xdr:row>30</xdr:row>
      <xdr:rowOff>74295</xdr:rowOff>
    </xdr:to>
    <xdr:cxnSp macro="">
      <xdr:nvCxnSpPr>
        <xdr:cNvPr id="152" name="直線コネクタ 151">
          <a:extLst>
            <a:ext uri="{FF2B5EF4-FFF2-40B4-BE49-F238E27FC236}">
              <a16:creationId xmlns:a16="http://schemas.microsoft.com/office/drawing/2014/main" id="{F4697129-923D-4D53-A01E-76590528D3F2}"/>
            </a:ext>
          </a:extLst>
        </xdr:cNvPr>
        <xdr:cNvCxnSpPr/>
      </xdr:nvCxnSpPr>
      <xdr:spPr>
        <a:xfrm flipV="1">
          <a:off x="11739245" y="5613636"/>
          <a:ext cx="670560" cy="2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154922</xdr:rowOff>
    </xdr:from>
    <xdr:to>
      <xdr:col>64</xdr:col>
      <xdr:colOff>123825</xdr:colOff>
      <xdr:row>32</xdr:row>
      <xdr:rowOff>85072</xdr:rowOff>
    </xdr:to>
    <xdr:sp macro="" textlink="">
      <xdr:nvSpPr>
        <xdr:cNvPr id="153" name="楕円 152">
          <a:extLst>
            <a:ext uri="{FF2B5EF4-FFF2-40B4-BE49-F238E27FC236}">
              <a16:creationId xmlns:a16="http://schemas.microsoft.com/office/drawing/2014/main" id="{E1FACDA6-A6BC-461D-8B47-E7CAD3BA267F}"/>
            </a:ext>
          </a:extLst>
        </xdr:cNvPr>
        <xdr:cNvSpPr/>
      </xdr:nvSpPr>
      <xdr:spPr>
        <a:xfrm>
          <a:off x="11017885" y="6121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74295</xdr:rowOff>
    </xdr:from>
    <xdr:to>
      <xdr:col>68</xdr:col>
      <xdr:colOff>73025</xdr:colOff>
      <xdr:row>32</xdr:row>
      <xdr:rowOff>34272</xdr:rowOff>
    </xdr:to>
    <xdr:cxnSp macro="">
      <xdr:nvCxnSpPr>
        <xdr:cNvPr id="154" name="直線コネクタ 153">
          <a:extLst>
            <a:ext uri="{FF2B5EF4-FFF2-40B4-BE49-F238E27FC236}">
              <a16:creationId xmlns:a16="http://schemas.microsoft.com/office/drawing/2014/main" id="{8487C993-11D0-42F0-8446-6600853D3D1E}"/>
            </a:ext>
          </a:extLst>
        </xdr:cNvPr>
        <xdr:cNvCxnSpPr/>
      </xdr:nvCxnSpPr>
      <xdr:spPr>
        <a:xfrm flipV="1">
          <a:off x="11068685" y="5873115"/>
          <a:ext cx="670560" cy="2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57386</xdr:rowOff>
    </xdr:from>
    <xdr:to>
      <xdr:col>60</xdr:col>
      <xdr:colOff>123825</xdr:colOff>
      <xdr:row>29</xdr:row>
      <xdr:rowOff>158986</xdr:rowOff>
    </xdr:to>
    <xdr:sp macro="" textlink="">
      <xdr:nvSpPr>
        <xdr:cNvPr id="155" name="楕円 154">
          <a:extLst>
            <a:ext uri="{FF2B5EF4-FFF2-40B4-BE49-F238E27FC236}">
              <a16:creationId xmlns:a16="http://schemas.microsoft.com/office/drawing/2014/main" id="{4C5A33A3-BBC0-466C-8E31-A772D7D02396}"/>
            </a:ext>
          </a:extLst>
        </xdr:cNvPr>
        <xdr:cNvSpPr/>
      </xdr:nvSpPr>
      <xdr:spPr>
        <a:xfrm>
          <a:off x="10347325" y="56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108186</xdr:rowOff>
    </xdr:from>
    <xdr:to>
      <xdr:col>64</xdr:col>
      <xdr:colOff>73025</xdr:colOff>
      <xdr:row>32</xdr:row>
      <xdr:rowOff>34272</xdr:rowOff>
    </xdr:to>
    <xdr:cxnSp macro="">
      <xdr:nvCxnSpPr>
        <xdr:cNvPr id="156" name="直線コネクタ 155">
          <a:extLst>
            <a:ext uri="{FF2B5EF4-FFF2-40B4-BE49-F238E27FC236}">
              <a16:creationId xmlns:a16="http://schemas.microsoft.com/office/drawing/2014/main" id="{2E0D7936-0074-4261-BF57-C76928C327BC}"/>
            </a:ext>
          </a:extLst>
        </xdr:cNvPr>
        <xdr:cNvCxnSpPr/>
      </xdr:nvCxnSpPr>
      <xdr:spPr>
        <a:xfrm>
          <a:off x="10398125" y="5739366"/>
          <a:ext cx="67056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57" name="n_1aveValue債務償還比率">
          <a:extLst>
            <a:ext uri="{FF2B5EF4-FFF2-40B4-BE49-F238E27FC236}">
              <a16:creationId xmlns:a16="http://schemas.microsoft.com/office/drawing/2014/main" id="{A0EDFEFA-1641-475C-BB28-66B956464F84}"/>
            </a:ext>
          </a:extLst>
        </xdr:cNvPr>
        <xdr:cNvSpPr txBox="1"/>
      </xdr:nvSpPr>
      <xdr:spPr>
        <a:xfrm>
          <a:off x="12185092" y="572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58" name="n_2aveValue債務償還比率">
          <a:extLst>
            <a:ext uri="{FF2B5EF4-FFF2-40B4-BE49-F238E27FC236}">
              <a16:creationId xmlns:a16="http://schemas.microsoft.com/office/drawing/2014/main" id="{2B68997F-E05D-4995-B2CD-48D628288DBF}"/>
            </a:ext>
          </a:extLst>
        </xdr:cNvPr>
        <xdr:cNvSpPr txBox="1"/>
      </xdr:nvSpPr>
      <xdr:spPr>
        <a:xfrm>
          <a:off x="11527232" y="5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9" name="n_3aveValue債務償還比率">
          <a:extLst>
            <a:ext uri="{FF2B5EF4-FFF2-40B4-BE49-F238E27FC236}">
              <a16:creationId xmlns:a16="http://schemas.microsoft.com/office/drawing/2014/main" id="{72A2CCB0-972A-41A9-B533-4AE4E0B905F4}"/>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0" name="n_4aveValue債務償還比率">
          <a:extLst>
            <a:ext uri="{FF2B5EF4-FFF2-40B4-BE49-F238E27FC236}">
              <a16:creationId xmlns:a16="http://schemas.microsoft.com/office/drawing/2014/main" id="{86A0009B-13AA-4CC9-9749-320A832F5171}"/>
            </a:ext>
          </a:extLst>
        </xdr:cNvPr>
        <xdr:cNvSpPr txBox="1"/>
      </xdr:nvSpPr>
      <xdr:spPr>
        <a:xfrm>
          <a:off x="10186112" y="59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45973</xdr:rowOff>
    </xdr:from>
    <xdr:ext cx="469744" cy="259045"/>
    <xdr:sp macro="" textlink="">
      <xdr:nvSpPr>
        <xdr:cNvPr id="161" name="n_1mainValue債務償還比率">
          <a:extLst>
            <a:ext uri="{FF2B5EF4-FFF2-40B4-BE49-F238E27FC236}">
              <a16:creationId xmlns:a16="http://schemas.microsoft.com/office/drawing/2014/main" id="{98C9A57F-A5B4-4FA8-A960-6FB24463ED66}"/>
            </a:ext>
          </a:extLst>
        </xdr:cNvPr>
        <xdr:cNvSpPr txBox="1"/>
      </xdr:nvSpPr>
      <xdr:spPr>
        <a:xfrm>
          <a:off x="12185092" y="534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141622</xdr:rowOff>
    </xdr:from>
    <xdr:ext cx="469744" cy="259045"/>
    <xdr:sp macro="" textlink="">
      <xdr:nvSpPr>
        <xdr:cNvPr id="162" name="n_2mainValue債務償還比率">
          <a:extLst>
            <a:ext uri="{FF2B5EF4-FFF2-40B4-BE49-F238E27FC236}">
              <a16:creationId xmlns:a16="http://schemas.microsoft.com/office/drawing/2014/main" id="{71895364-4114-4BBF-8470-DCC6458C05A4}"/>
            </a:ext>
          </a:extLst>
        </xdr:cNvPr>
        <xdr:cNvSpPr txBox="1"/>
      </xdr:nvSpPr>
      <xdr:spPr>
        <a:xfrm>
          <a:off x="11527232" y="560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76199</xdr:rowOff>
    </xdr:from>
    <xdr:ext cx="469744" cy="259045"/>
    <xdr:sp macro="" textlink="">
      <xdr:nvSpPr>
        <xdr:cNvPr id="163" name="n_3mainValue債務償還比率">
          <a:extLst>
            <a:ext uri="{FF2B5EF4-FFF2-40B4-BE49-F238E27FC236}">
              <a16:creationId xmlns:a16="http://schemas.microsoft.com/office/drawing/2014/main" id="{E1B57D4D-4726-4367-A205-D012BF32B7AF}"/>
            </a:ext>
          </a:extLst>
        </xdr:cNvPr>
        <xdr:cNvSpPr txBox="1"/>
      </xdr:nvSpPr>
      <xdr:spPr>
        <a:xfrm>
          <a:off x="10856672" y="621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4063</xdr:rowOff>
    </xdr:from>
    <xdr:ext cx="469744" cy="259045"/>
    <xdr:sp macro="" textlink="">
      <xdr:nvSpPr>
        <xdr:cNvPr id="164" name="n_4mainValue債務償還比率">
          <a:extLst>
            <a:ext uri="{FF2B5EF4-FFF2-40B4-BE49-F238E27FC236}">
              <a16:creationId xmlns:a16="http://schemas.microsoft.com/office/drawing/2014/main" id="{2CE76262-AAD3-484C-AA8F-BE7382D2E858}"/>
            </a:ext>
          </a:extLst>
        </xdr:cNvPr>
        <xdr:cNvSpPr txBox="1"/>
      </xdr:nvSpPr>
      <xdr:spPr>
        <a:xfrm>
          <a:off x="10186112" y="5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C2B5F67-6A31-4623-8CC0-B947085EC47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96EC728-FBB3-415C-95E6-FFB81CA10B2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F518AB2-36BD-46F4-BED2-14BF3648464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C36D277-8A19-4D66-903A-466B9084FBE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3C2C7B5-DBE5-4699-9E4C-3AA47957D66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D9DDB69-65B7-4E2D-B1AD-39D994A67A4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A7E300-6821-45AD-B506-E3CB3BA5EC7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9B3A8F-172D-49AD-BD88-3AAB2D27CD8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B1845C-6148-462E-978B-7067835C979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2B85CA-B851-4303-8FEF-88580445805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ED3C51-903B-43BE-82F8-01B442B5C11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812764-1B19-4BF4-B133-57FCFAB6444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60E1A5-A2FF-4215-AA23-C524B6ED1D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5425BC-E167-4747-BBC8-448DC55C79B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D20003-7849-47E0-A307-F517DC7256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6D3CEC-C1E0-4909-BF1C-2817DE78DED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2A30DC-6C87-4DD0-A2F6-B7D1E02D50D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378776-FB11-46BB-AED3-52A8842472F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857C4D-9F9F-4DF4-9D2D-8F1BBF81713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8737AF-140D-4658-8FDD-D0AF5D99D46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0A2415-5D89-4316-B5D4-27D203831A2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520289-0277-4C16-A838-1246E9329A0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B83848-DC13-43CE-A1BD-169B4109A3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7BC230-9300-4302-92CC-BE6E1013CD9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69AF4F-9D06-4FBB-AC03-F304B3A8325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23DB9-EE81-424C-A329-F879C6F51CF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C34B0E-F6D0-4AC6-A79D-478EE65E47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F89A42-00B1-4C8B-90A5-922065039D2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2E2385-E446-4C54-8C5F-44322F90525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01AA9C-F1EA-4834-8296-11E3D40B73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FC3DE9-54A6-4ED6-A4D1-5E7770B4A97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92EBEC-FDE5-476B-991E-9B9E5FD1D61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02EA79-A120-415D-924F-3E1DC0391E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706729-24D2-4E1D-AEE6-8F0E6D54E65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A10DCF-0770-425A-983B-0C8B646D559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84A1F5-B652-4897-A587-5135A3042E4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DFAB23-DD94-42B4-ACB6-FA768BE04AF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637710-510E-42A8-8332-8D219FE36A1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A8006C-DD59-40D9-BFA5-688CB2B8713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52AA57-9975-4C2C-9D96-EA75D2EE4DE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9700B6-AD9D-4668-83B5-3DA87A00D8C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470FD7-27B4-4D22-9EEE-2C4BAC3DD24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6B3453-C9A2-407E-BCB8-82AC348098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2E0497-A767-4975-96BD-160E10CCECB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8667CD-EEE0-41B2-B2D3-79F88FBFB7A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F0BCD6-452A-4A26-B8A4-FBED910F8B5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85E7AD-A745-48FA-A255-115CFE83BA2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3B77B9-EEF8-4F4A-8B5D-66C7261ACCA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43F741C-A348-4375-8B1A-9F5295A24BA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98D983-933D-4247-868A-73FB07A5FBA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991B58-B73B-459C-AF4C-B79188770C6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739479-EB7F-45F4-AC38-7B5701BA180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A17D01B-62D0-45AB-9DE4-68F5C8DF996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9EBBED-0D83-4E1C-B047-9ED0740EA8E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0F7D326-6CEE-4BB2-94F2-81666D372DC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4DB3FD-A8EA-45E3-9476-B93DE711B59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927263-7485-4F92-8F3A-B4AB3E7F17B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FB5975-FDB8-45B4-AAEB-7FB79ADA167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F8BE63-154B-41E2-B25B-E260734ED12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CD1F61-36A5-47AB-AB05-D9F903F6D80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81B950B-5EAF-4F15-B2E6-48D42709D37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7E704494-6EEE-4B97-BBAA-26F8C2D400A9}"/>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E3C7046D-2A1B-4A91-9C52-65EC98F4AB95}"/>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DC66317-0315-42E0-A413-FAF758C73806}"/>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B6AF986E-E054-4693-BB92-53AE9C06C5F2}"/>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11258216-F43E-4FDB-8CD5-0A36C7E3693B}"/>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7532C443-DAFB-4813-8051-022C823A0FDE}"/>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938FA4E4-5E2B-4505-A774-D9AF5F3CCE1C}"/>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DC8E05E3-3FCD-4CD4-8596-F6CEDBE85F8D}"/>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B390251-61F3-4765-98F6-E9E8D3A3D19E}"/>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8355F6DE-7BCD-4B38-AE15-C59702935E6C}"/>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DC95BBD2-726F-44A0-B333-B9C27147C7DF}"/>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18FF9B-1865-4745-98CD-0F96C7CA627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9DAE1D-FF73-4E6D-9FDB-4AD26426EB7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D072BF-9AC1-4CC5-B437-7299F1C39B8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8AC13F-B144-49B7-9BA2-B0DD1D922B5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B12F86-00FA-4FA2-8683-85CCBFB7181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a:extLst>
            <a:ext uri="{FF2B5EF4-FFF2-40B4-BE49-F238E27FC236}">
              <a16:creationId xmlns:a16="http://schemas.microsoft.com/office/drawing/2014/main" id="{369261C8-49AC-4A7F-90F0-F6457F3E9CF4}"/>
            </a:ext>
          </a:extLst>
        </xdr:cNvPr>
        <xdr:cNvSpPr/>
      </xdr:nvSpPr>
      <xdr:spPr>
        <a:xfrm>
          <a:off x="403606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AAE803BC-7270-4BC8-8F0F-B0A5FB44E230}"/>
            </a:ext>
          </a:extLst>
        </xdr:cNvPr>
        <xdr:cNvSpPr txBox="1"/>
      </xdr:nvSpPr>
      <xdr:spPr>
        <a:xfrm>
          <a:off x="412496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72AD4FC0-0284-4A88-9CE9-A61A353D8421}"/>
            </a:ext>
          </a:extLst>
        </xdr:cNvPr>
        <xdr:cNvSpPr/>
      </xdr:nvSpPr>
      <xdr:spPr>
        <a:xfrm>
          <a:off x="3312160" y="630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24765</xdr:rowOff>
    </xdr:to>
    <xdr:cxnSp macro="">
      <xdr:nvCxnSpPr>
        <xdr:cNvPr id="76" name="直線コネクタ 75">
          <a:extLst>
            <a:ext uri="{FF2B5EF4-FFF2-40B4-BE49-F238E27FC236}">
              <a16:creationId xmlns:a16="http://schemas.microsoft.com/office/drawing/2014/main" id="{16AC1A59-D516-4504-8422-1F590D9464D3}"/>
            </a:ext>
          </a:extLst>
        </xdr:cNvPr>
        <xdr:cNvCxnSpPr/>
      </xdr:nvCxnSpPr>
      <xdr:spPr>
        <a:xfrm>
          <a:off x="3355340" y="63607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E8D499AD-3207-440F-B006-0B33E05E487C}"/>
            </a:ext>
          </a:extLst>
        </xdr:cNvPr>
        <xdr:cNvSpPr/>
      </xdr:nvSpPr>
      <xdr:spPr>
        <a:xfrm>
          <a:off x="251460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B4723302-47F1-4DBE-8F6D-7EE5F830C8EA}"/>
            </a:ext>
          </a:extLst>
        </xdr:cNvPr>
        <xdr:cNvCxnSpPr/>
      </xdr:nvCxnSpPr>
      <xdr:spPr>
        <a:xfrm>
          <a:off x="2565400" y="632841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7617ED40-BAC5-4569-A69F-9B8275C9EB98}"/>
            </a:ext>
          </a:extLst>
        </xdr:cNvPr>
        <xdr:cNvSpPr/>
      </xdr:nvSpPr>
      <xdr:spPr>
        <a:xfrm>
          <a:off x="17399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125730</xdr:rowOff>
    </xdr:to>
    <xdr:cxnSp macro="">
      <xdr:nvCxnSpPr>
        <xdr:cNvPr id="80" name="直線コネクタ 79">
          <a:extLst>
            <a:ext uri="{FF2B5EF4-FFF2-40B4-BE49-F238E27FC236}">
              <a16:creationId xmlns:a16="http://schemas.microsoft.com/office/drawing/2014/main" id="{F1694502-7B7D-4BCA-B7FF-238D52A8C315}"/>
            </a:ext>
          </a:extLst>
        </xdr:cNvPr>
        <xdr:cNvCxnSpPr/>
      </xdr:nvCxnSpPr>
      <xdr:spPr>
        <a:xfrm>
          <a:off x="1790700" y="630174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C5B7808-2FDA-449A-86A6-B0B11C0A7F47}"/>
            </a:ext>
          </a:extLst>
        </xdr:cNvPr>
        <xdr:cNvSpPr/>
      </xdr:nvSpPr>
      <xdr:spPr>
        <a:xfrm>
          <a:off x="96520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9FD29A41-F851-4F76-93F1-985933806EF1}"/>
            </a:ext>
          </a:extLst>
        </xdr:cNvPr>
        <xdr:cNvCxnSpPr/>
      </xdr:nvCxnSpPr>
      <xdr:spPr>
        <a:xfrm>
          <a:off x="1008380" y="629221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F13D8D78-2DA2-4040-9306-825189862F3B}"/>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A10C0077-3081-4E70-BB7B-B506F2190C9D}"/>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4A927FE3-A93A-4B71-93AB-1A8405735DAE}"/>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28FA77DA-ECBD-4CB7-A52C-CDFDF98CD1FA}"/>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04B5EBB9-356C-4530-8F22-FE1B18E2C86D}"/>
            </a:ext>
          </a:extLst>
        </xdr:cNvPr>
        <xdr:cNvSpPr txBox="1"/>
      </xdr:nvSpPr>
      <xdr:spPr>
        <a:xfrm>
          <a:off x="317056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75BED30F-B1A8-4528-A34E-D0CAD90CEAA8}"/>
            </a:ext>
          </a:extLst>
        </xdr:cNvPr>
        <xdr:cNvSpPr txBox="1"/>
      </xdr:nvSpPr>
      <xdr:spPr>
        <a:xfrm>
          <a:off x="238570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37D0549B-2796-438A-88DA-83460239AF78}"/>
            </a:ext>
          </a:extLst>
        </xdr:cNvPr>
        <xdr:cNvSpPr txBox="1"/>
      </xdr:nvSpPr>
      <xdr:spPr>
        <a:xfrm>
          <a:off x="16110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19F83CD5-EAA6-4BC6-B6AC-F4971F5DD6A1}"/>
            </a:ext>
          </a:extLst>
        </xdr:cNvPr>
        <xdr:cNvSpPr txBox="1"/>
      </xdr:nvSpPr>
      <xdr:spPr>
        <a:xfrm>
          <a:off x="8363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CBD28F-7BAE-47C4-B4F8-C6A8850373C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0850576-FDF3-49BA-B3B5-B7D9742D1A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88F945-2124-4879-9BE2-CAE65E83616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B6740DC-D649-4369-9CEA-B99CDD8FAD2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26AC98-2491-4B98-8673-917E7DD8F19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24CD244-22C0-4B04-966C-FDE41F8896F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C9A239A-492E-4CD8-9BA2-29F8C8B05EA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0CB0109-D84A-4622-A40B-5755C97258D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356C18-B68D-45DF-8972-B781E84D61A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4E90627-D485-4944-BE48-356BC25C639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9D9807-A5F9-4A37-9EF4-1FBC50DC3E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8931A09-4FEA-4DBC-A68E-F4DDACF5D64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BC36EC0-215F-4B11-B602-CE349EDF2CA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8559214-A9F9-4785-8D90-FA4B162B5F2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15D30BC-DDD4-409A-AD08-4DDCC2C39D2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67AFB4C-C224-47EC-B5FD-854FE22946C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8E9C26F-961C-416C-95F2-4DD2C770065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818A4F5-D94C-4384-99D2-047C7758C69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8F8921-14E2-4915-BD2B-9F1EECEA4B2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F228E35F-607C-4630-A11E-2486EA5D0F4A}"/>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3B5003B-0DD3-49CE-8660-A192AD705E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EC4CEB2-3B15-4ED1-9A18-1F294ECA4A7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9E5A6C0-F9E4-4906-8466-D5134E54945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23230E33-1E41-4721-8B17-6605E4579F41}"/>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F5152470-1C86-4813-9BA3-F92C1E8FB93C}"/>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6EF014B3-A558-4E4A-8706-2ED1EBBA9F2C}"/>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C0FE6F31-7C73-4464-BB30-7EEEDCAD9129}"/>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2B45E57-12E7-474F-ADB9-2FC13A8207EF}"/>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B35F0D90-A88B-4FB2-B8C3-96CC530DD969}"/>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C6BB3F48-E9BF-4952-97B6-06DD7ED04A86}"/>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6DC35E5-0533-453C-98A0-375CBC5587D3}"/>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EE154757-03A5-47F9-881E-36BA9B26A25C}"/>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2CAA65ED-CCDC-453B-A725-C4C7CCBC12D4}"/>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7AD8F3E2-EEC8-4C7C-A2D1-BC451842CCCE}"/>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A67693-A248-4403-8141-8C1AB4FCFAA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A5D82F-A6DD-41C7-81C4-6747A5F471C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B2CC1A-95AB-4BFD-BEED-8F1F3DFEDAA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281E4F-F2D2-4777-988D-2777DF7D763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FD5685-98C6-4731-AAE2-A29DF756126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80696</xdr:rowOff>
    </xdr:from>
    <xdr:to>
      <xdr:col>55</xdr:col>
      <xdr:colOff>50800</xdr:colOff>
      <xdr:row>39</xdr:row>
      <xdr:rowOff>10846</xdr:rowOff>
    </xdr:to>
    <xdr:sp macro="" textlink="">
      <xdr:nvSpPr>
        <xdr:cNvPr id="130" name="楕円 129">
          <a:extLst>
            <a:ext uri="{FF2B5EF4-FFF2-40B4-BE49-F238E27FC236}">
              <a16:creationId xmlns:a16="http://schemas.microsoft.com/office/drawing/2014/main" id="{0293364D-5691-4710-9208-C3F941A46080}"/>
            </a:ext>
          </a:extLst>
        </xdr:cNvPr>
        <xdr:cNvSpPr/>
      </xdr:nvSpPr>
      <xdr:spPr>
        <a:xfrm>
          <a:off x="9192260" y="6451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103573</xdr:rowOff>
    </xdr:from>
    <xdr:ext cx="534377" cy="259045"/>
    <xdr:sp macro="" textlink="">
      <xdr:nvSpPr>
        <xdr:cNvPr id="131" name="【道路】&#10;一人当たり延長該当値テキスト">
          <a:extLst>
            <a:ext uri="{FF2B5EF4-FFF2-40B4-BE49-F238E27FC236}">
              <a16:creationId xmlns:a16="http://schemas.microsoft.com/office/drawing/2014/main" id="{BAF454F1-B956-486B-BE1F-08D076AC23C8}"/>
            </a:ext>
          </a:extLst>
        </xdr:cNvPr>
        <xdr:cNvSpPr txBox="1"/>
      </xdr:nvSpPr>
      <xdr:spPr>
        <a:xfrm>
          <a:off x="9258300" y="63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91377</xdr:rowOff>
    </xdr:from>
    <xdr:to>
      <xdr:col>50</xdr:col>
      <xdr:colOff>165100</xdr:colOff>
      <xdr:row>39</xdr:row>
      <xdr:rowOff>21527</xdr:rowOff>
    </xdr:to>
    <xdr:sp macro="" textlink="">
      <xdr:nvSpPr>
        <xdr:cNvPr id="132" name="楕円 131">
          <a:extLst>
            <a:ext uri="{FF2B5EF4-FFF2-40B4-BE49-F238E27FC236}">
              <a16:creationId xmlns:a16="http://schemas.microsoft.com/office/drawing/2014/main" id="{1C76C4A3-799E-4560-84DD-9E576DA0F543}"/>
            </a:ext>
          </a:extLst>
        </xdr:cNvPr>
        <xdr:cNvSpPr/>
      </xdr:nvSpPr>
      <xdr:spPr>
        <a:xfrm>
          <a:off x="8445500" y="646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131496</xdr:rowOff>
    </xdr:from>
    <xdr:to>
      <xdr:col>55</xdr:col>
      <xdr:colOff>0</xdr:colOff>
      <xdr:row>38</xdr:row>
      <xdr:rowOff>142177</xdr:rowOff>
    </xdr:to>
    <xdr:cxnSp macro="">
      <xdr:nvCxnSpPr>
        <xdr:cNvPr id="133" name="直線コネクタ 132">
          <a:extLst>
            <a:ext uri="{FF2B5EF4-FFF2-40B4-BE49-F238E27FC236}">
              <a16:creationId xmlns:a16="http://schemas.microsoft.com/office/drawing/2014/main" id="{35F68D04-C2E3-4462-B8B4-7835D5CD19BA}"/>
            </a:ext>
          </a:extLst>
        </xdr:cNvPr>
        <xdr:cNvCxnSpPr/>
      </xdr:nvCxnSpPr>
      <xdr:spPr>
        <a:xfrm flipV="1">
          <a:off x="8496300" y="6501816"/>
          <a:ext cx="7239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96342</xdr:rowOff>
    </xdr:from>
    <xdr:to>
      <xdr:col>46</xdr:col>
      <xdr:colOff>38100</xdr:colOff>
      <xdr:row>39</xdr:row>
      <xdr:rowOff>26492</xdr:rowOff>
    </xdr:to>
    <xdr:sp macro="" textlink="">
      <xdr:nvSpPr>
        <xdr:cNvPr id="134" name="楕円 133">
          <a:extLst>
            <a:ext uri="{FF2B5EF4-FFF2-40B4-BE49-F238E27FC236}">
              <a16:creationId xmlns:a16="http://schemas.microsoft.com/office/drawing/2014/main" id="{71993AD4-019F-4F3D-82E2-13B43CF01D79}"/>
            </a:ext>
          </a:extLst>
        </xdr:cNvPr>
        <xdr:cNvSpPr/>
      </xdr:nvSpPr>
      <xdr:spPr>
        <a:xfrm>
          <a:off x="7670800" y="6466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142177</xdr:rowOff>
    </xdr:from>
    <xdr:to>
      <xdr:col>50</xdr:col>
      <xdr:colOff>114300</xdr:colOff>
      <xdr:row>38</xdr:row>
      <xdr:rowOff>147142</xdr:rowOff>
    </xdr:to>
    <xdr:cxnSp macro="">
      <xdr:nvCxnSpPr>
        <xdr:cNvPr id="135" name="直線コネクタ 134">
          <a:extLst>
            <a:ext uri="{FF2B5EF4-FFF2-40B4-BE49-F238E27FC236}">
              <a16:creationId xmlns:a16="http://schemas.microsoft.com/office/drawing/2014/main" id="{6EC65577-C9EF-4A47-B105-3207B4612645}"/>
            </a:ext>
          </a:extLst>
        </xdr:cNvPr>
        <xdr:cNvCxnSpPr/>
      </xdr:nvCxnSpPr>
      <xdr:spPr>
        <a:xfrm flipV="1">
          <a:off x="7713980" y="6512497"/>
          <a:ext cx="78232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99187</xdr:rowOff>
    </xdr:from>
    <xdr:to>
      <xdr:col>41</xdr:col>
      <xdr:colOff>101600</xdr:colOff>
      <xdr:row>39</xdr:row>
      <xdr:rowOff>29337</xdr:rowOff>
    </xdr:to>
    <xdr:sp macro="" textlink="">
      <xdr:nvSpPr>
        <xdr:cNvPr id="136" name="楕円 135">
          <a:extLst>
            <a:ext uri="{FF2B5EF4-FFF2-40B4-BE49-F238E27FC236}">
              <a16:creationId xmlns:a16="http://schemas.microsoft.com/office/drawing/2014/main" id="{2090647D-C802-47F1-8E93-5A6FCF2612C5}"/>
            </a:ext>
          </a:extLst>
        </xdr:cNvPr>
        <xdr:cNvSpPr/>
      </xdr:nvSpPr>
      <xdr:spPr>
        <a:xfrm>
          <a:off x="6873240" y="646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147142</xdr:rowOff>
    </xdr:from>
    <xdr:to>
      <xdr:col>45</xdr:col>
      <xdr:colOff>177800</xdr:colOff>
      <xdr:row>38</xdr:row>
      <xdr:rowOff>149987</xdr:rowOff>
    </xdr:to>
    <xdr:cxnSp macro="">
      <xdr:nvCxnSpPr>
        <xdr:cNvPr id="137" name="直線コネクタ 136">
          <a:extLst>
            <a:ext uri="{FF2B5EF4-FFF2-40B4-BE49-F238E27FC236}">
              <a16:creationId xmlns:a16="http://schemas.microsoft.com/office/drawing/2014/main" id="{21B1D65B-2B25-4BE1-B609-3466584EC384}"/>
            </a:ext>
          </a:extLst>
        </xdr:cNvPr>
        <xdr:cNvCxnSpPr/>
      </xdr:nvCxnSpPr>
      <xdr:spPr>
        <a:xfrm flipV="1">
          <a:off x="6924040" y="6517462"/>
          <a:ext cx="78994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108331</xdr:rowOff>
    </xdr:from>
    <xdr:to>
      <xdr:col>36</xdr:col>
      <xdr:colOff>165100</xdr:colOff>
      <xdr:row>39</xdr:row>
      <xdr:rowOff>38481</xdr:rowOff>
    </xdr:to>
    <xdr:sp macro="" textlink="">
      <xdr:nvSpPr>
        <xdr:cNvPr id="138" name="楕円 137">
          <a:extLst>
            <a:ext uri="{FF2B5EF4-FFF2-40B4-BE49-F238E27FC236}">
              <a16:creationId xmlns:a16="http://schemas.microsoft.com/office/drawing/2014/main" id="{C6000CE2-FB11-4FA9-956A-4AB9FA9F1AE0}"/>
            </a:ext>
          </a:extLst>
        </xdr:cNvPr>
        <xdr:cNvSpPr/>
      </xdr:nvSpPr>
      <xdr:spPr>
        <a:xfrm>
          <a:off x="6098540" y="6478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149987</xdr:rowOff>
    </xdr:from>
    <xdr:to>
      <xdr:col>41</xdr:col>
      <xdr:colOff>50800</xdr:colOff>
      <xdr:row>38</xdr:row>
      <xdr:rowOff>159131</xdr:rowOff>
    </xdr:to>
    <xdr:cxnSp macro="">
      <xdr:nvCxnSpPr>
        <xdr:cNvPr id="139" name="直線コネクタ 138">
          <a:extLst>
            <a:ext uri="{FF2B5EF4-FFF2-40B4-BE49-F238E27FC236}">
              <a16:creationId xmlns:a16="http://schemas.microsoft.com/office/drawing/2014/main" id="{448631CA-83DF-468A-9DE3-5C6C8DACAF8C}"/>
            </a:ext>
          </a:extLst>
        </xdr:cNvPr>
        <xdr:cNvCxnSpPr/>
      </xdr:nvCxnSpPr>
      <xdr:spPr>
        <a:xfrm flipV="1">
          <a:off x="6149340" y="6520307"/>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2ACF3A52-4F72-4B68-A7A4-53D611EBEAD3}"/>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FB6CA1AF-4414-46E9-B854-39B73961C6F6}"/>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AB5DADCD-57FA-4928-A0E9-E4A684AB7FFB}"/>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E316479F-208B-43ED-900E-4F643C4BA941}"/>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38054</xdr:rowOff>
    </xdr:from>
    <xdr:ext cx="534377" cy="259045"/>
    <xdr:sp macro="" textlink="">
      <xdr:nvSpPr>
        <xdr:cNvPr id="144" name="n_1mainValue【道路】&#10;一人当たり延長">
          <a:extLst>
            <a:ext uri="{FF2B5EF4-FFF2-40B4-BE49-F238E27FC236}">
              <a16:creationId xmlns:a16="http://schemas.microsoft.com/office/drawing/2014/main" id="{0126CE6D-C0C4-4911-9E41-7CCD876E09C5}"/>
            </a:ext>
          </a:extLst>
        </xdr:cNvPr>
        <xdr:cNvSpPr txBox="1"/>
      </xdr:nvSpPr>
      <xdr:spPr>
        <a:xfrm>
          <a:off x="8239271" y="62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43019</xdr:rowOff>
    </xdr:from>
    <xdr:ext cx="534377" cy="259045"/>
    <xdr:sp macro="" textlink="">
      <xdr:nvSpPr>
        <xdr:cNvPr id="145" name="n_2mainValue【道路】&#10;一人当たり延長">
          <a:extLst>
            <a:ext uri="{FF2B5EF4-FFF2-40B4-BE49-F238E27FC236}">
              <a16:creationId xmlns:a16="http://schemas.microsoft.com/office/drawing/2014/main" id="{97ED1937-E68A-4CF8-BCC5-929048FB26BE}"/>
            </a:ext>
          </a:extLst>
        </xdr:cNvPr>
        <xdr:cNvSpPr txBox="1"/>
      </xdr:nvSpPr>
      <xdr:spPr>
        <a:xfrm>
          <a:off x="747727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45864</xdr:rowOff>
    </xdr:from>
    <xdr:ext cx="534377" cy="259045"/>
    <xdr:sp macro="" textlink="">
      <xdr:nvSpPr>
        <xdr:cNvPr id="146" name="n_3mainValue【道路】&#10;一人当たり延長">
          <a:extLst>
            <a:ext uri="{FF2B5EF4-FFF2-40B4-BE49-F238E27FC236}">
              <a16:creationId xmlns:a16="http://schemas.microsoft.com/office/drawing/2014/main" id="{B05FBEE0-B9C8-46D8-9E8F-685D2F85F2B8}"/>
            </a:ext>
          </a:extLst>
        </xdr:cNvPr>
        <xdr:cNvSpPr txBox="1"/>
      </xdr:nvSpPr>
      <xdr:spPr>
        <a:xfrm>
          <a:off x="6702571" y="62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55008</xdr:rowOff>
    </xdr:from>
    <xdr:ext cx="534377" cy="259045"/>
    <xdr:sp macro="" textlink="">
      <xdr:nvSpPr>
        <xdr:cNvPr id="147" name="n_4mainValue【道路】&#10;一人当たり延長">
          <a:extLst>
            <a:ext uri="{FF2B5EF4-FFF2-40B4-BE49-F238E27FC236}">
              <a16:creationId xmlns:a16="http://schemas.microsoft.com/office/drawing/2014/main" id="{39158ED0-99F7-478B-9CA5-FB54BFB67CBF}"/>
            </a:ext>
          </a:extLst>
        </xdr:cNvPr>
        <xdr:cNvSpPr txBox="1"/>
      </xdr:nvSpPr>
      <xdr:spPr>
        <a:xfrm>
          <a:off x="5905011" y="62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01BBF5-A8D6-4390-9C4A-2779992A5B9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750B641-2298-480E-B9F6-AA24A4B939F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E61A747-0DE6-40E6-A96C-6B5F46FB6CB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F77A82A-0AC0-4D6B-8D51-9DF53BB47DA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ABBAA5C-F87C-48D9-89FE-FA72671F635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56AB688-90E0-458A-9E82-CE71AD20A4A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3879AC9-C0BC-479E-9C8D-1415C642139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6A65598-FE2F-4FDF-90D3-94B8C98F2B4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9E7A67-9935-4FC4-B65F-AF0E1831DF7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BA794E2-ECE8-4BBF-ACA2-280D5A8F7E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6BCC53A-DD22-4320-91FB-C6B7895138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81DD527-CC3B-4EA3-BF3A-A857075B6B6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847A324-4AC4-4E93-9D66-96FBE395978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B46F693-1715-49A9-AF2A-8F36A22566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BF6942C-765E-4C39-8657-B64A12DED31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7F65FB6-83C9-4623-B83B-15C0EA6BFF3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00F167D-10B1-4C9F-AA9E-5C86A74B86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B01497D-2E6A-4450-A253-C76D6511E1F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A5E6AA0-BC1D-497A-849D-1B82B555102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E28357E-48CC-4FB0-81DF-B3ACDFDAA54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405C5EF-A756-4FBE-882A-3C208B19AD6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4A637A3-1CF6-4DB6-ACD6-3E857AAD6CC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886E963-D19D-4456-9C91-79395A4BA42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98F2306-4CA3-4B7A-9B9C-4C55B7C1157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C0AE5CD-5EDC-45A0-B510-989BC6C16D5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8D1842C8-166A-4FB7-89A7-E0094FB84CE1}"/>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FB56CD-16DD-49F0-B3BC-35B220DA7FB5}"/>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2CD89006-43DF-4946-81F9-55CEAE23ECB9}"/>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9838316-3486-4974-AEC4-5412F684E1B2}"/>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96038C04-7C6E-4936-AC01-1B268166139F}"/>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19891AE-DC12-4276-87B5-293C803EDD04}"/>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BC48F65-E593-48C1-8642-5487F09105D3}"/>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B6B288F6-A817-46D6-8CCB-E1DC7A655E00}"/>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855BA0E-4BC4-4FD8-B441-21AA5CCE1A60}"/>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20CC7562-12DE-41F0-9672-C3761DDA916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3EDC137C-3307-45E6-9425-861B3BDAD8BE}"/>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8081DE-0E6B-45C8-8EAC-B5766573FEF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298CE7-913D-4F56-87C4-CB985857E8D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29C4B6-2D5B-49B6-BBED-75C5D3E6A13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C9FA87-5A24-4454-86F0-3570DEEF8CE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276993-07C9-4DCE-8806-F7EBD7692C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89" name="楕円 188">
          <a:extLst>
            <a:ext uri="{FF2B5EF4-FFF2-40B4-BE49-F238E27FC236}">
              <a16:creationId xmlns:a16="http://schemas.microsoft.com/office/drawing/2014/main" id="{6A1159D3-A583-47FA-B269-ADCBD028DB7C}"/>
            </a:ext>
          </a:extLst>
        </xdr:cNvPr>
        <xdr:cNvSpPr/>
      </xdr:nvSpPr>
      <xdr:spPr>
        <a:xfrm>
          <a:off x="4036060" y="10047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596DAD7-B4EC-4C68-BBD3-02AC505CD09A}"/>
            </a:ext>
          </a:extLst>
        </xdr:cNvPr>
        <xdr:cNvSpPr txBox="1"/>
      </xdr:nvSpPr>
      <xdr:spPr>
        <a:xfrm>
          <a:off x="4124960"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1" name="楕円 190">
          <a:extLst>
            <a:ext uri="{FF2B5EF4-FFF2-40B4-BE49-F238E27FC236}">
              <a16:creationId xmlns:a16="http://schemas.microsoft.com/office/drawing/2014/main" id="{65F757B3-2F13-47F8-8B6F-61D170B9BA07}"/>
            </a:ext>
          </a:extLst>
        </xdr:cNvPr>
        <xdr:cNvSpPr/>
      </xdr:nvSpPr>
      <xdr:spPr>
        <a:xfrm>
          <a:off x="3312160" y="1001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35923</xdr:rowOff>
    </xdr:to>
    <xdr:cxnSp macro="">
      <xdr:nvCxnSpPr>
        <xdr:cNvPr id="192" name="直線コネクタ 191">
          <a:extLst>
            <a:ext uri="{FF2B5EF4-FFF2-40B4-BE49-F238E27FC236}">
              <a16:creationId xmlns:a16="http://schemas.microsoft.com/office/drawing/2014/main" id="{D1A321B7-519B-43F2-BF02-2FFC40D2EA30}"/>
            </a:ext>
          </a:extLst>
        </xdr:cNvPr>
        <xdr:cNvCxnSpPr/>
      </xdr:nvCxnSpPr>
      <xdr:spPr>
        <a:xfrm>
          <a:off x="3355340" y="1006656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3" name="楕円 192">
          <a:extLst>
            <a:ext uri="{FF2B5EF4-FFF2-40B4-BE49-F238E27FC236}">
              <a16:creationId xmlns:a16="http://schemas.microsoft.com/office/drawing/2014/main" id="{C142BFC4-EEF6-4504-AB45-AE68F05C5519}"/>
            </a:ext>
          </a:extLst>
        </xdr:cNvPr>
        <xdr:cNvSpPr/>
      </xdr:nvSpPr>
      <xdr:spPr>
        <a:xfrm>
          <a:off x="2514600" y="999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8165</xdr:rowOff>
    </xdr:to>
    <xdr:cxnSp macro="">
      <xdr:nvCxnSpPr>
        <xdr:cNvPr id="194" name="直線コネクタ 193">
          <a:extLst>
            <a:ext uri="{FF2B5EF4-FFF2-40B4-BE49-F238E27FC236}">
              <a16:creationId xmlns:a16="http://schemas.microsoft.com/office/drawing/2014/main" id="{65DA239E-C99D-4AF1-879B-BD206F5B9395}"/>
            </a:ext>
          </a:extLst>
        </xdr:cNvPr>
        <xdr:cNvCxnSpPr/>
      </xdr:nvCxnSpPr>
      <xdr:spPr>
        <a:xfrm>
          <a:off x="2565400" y="10042616"/>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5" name="楕円 194">
          <a:extLst>
            <a:ext uri="{FF2B5EF4-FFF2-40B4-BE49-F238E27FC236}">
              <a16:creationId xmlns:a16="http://schemas.microsoft.com/office/drawing/2014/main" id="{4D9B3798-0987-4CB9-AD6C-8CA9658E6763}"/>
            </a:ext>
          </a:extLst>
        </xdr:cNvPr>
        <xdr:cNvSpPr/>
      </xdr:nvSpPr>
      <xdr:spPr>
        <a:xfrm>
          <a:off x="173990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151856</xdr:rowOff>
    </xdr:to>
    <xdr:cxnSp macro="">
      <xdr:nvCxnSpPr>
        <xdr:cNvPr id="196" name="直線コネクタ 195">
          <a:extLst>
            <a:ext uri="{FF2B5EF4-FFF2-40B4-BE49-F238E27FC236}">
              <a16:creationId xmlns:a16="http://schemas.microsoft.com/office/drawing/2014/main" id="{EAD8EBA2-CC44-4C7D-9B72-28F8D2C04F9A}"/>
            </a:ext>
          </a:extLst>
        </xdr:cNvPr>
        <xdr:cNvCxnSpPr/>
      </xdr:nvCxnSpPr>
      <xdr:spPr>
        <a:xfrm>
          <a:off x="1790700" y="1001649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7" name="楕円 196">
          <a:extLst>
            <a:ext uri="{FF2B5EF4-FFF2-40B4-BE49-F238E27FC236}">
              <a16:creationId xmlns:a16="http://schemas.microsoft.com/office/drawing/2014/main" id="{1997E4EF-8728-4802-82C3-32479914E64A}"/>
            </a:ext>
          </a:extLst>
        </xdr:cNvPr>
        <xdr:cNvSpPr/>
      </xdr:nvSpPr>
      <xdr:spPr>
        <a:xfrm>
          <a:off x="965200" y="9937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125730</xdr:rowOff>
    </xdr:to>
    <xdr:cxnSp macro="">
      <xdr:nvCxnSpPr>
        <xdr:cNvPr id="198" name="直線コネクタ 197">
          <a:extLst>
            <a:ext uri="{FF2B5EF4-FFF2-40B4-BE49-F238E27FC236}">
              <a16:creationId xmlns:a16="http://schemas.microsoft.com/office/drawing/2014/main" id="{68BD68A7-5A20-4BFF-B6A3-BB5192BB20F0}"/>
            </a:ext>
          </a:extLst>
        </xdr:cNvPr>
        <xdr:cNvCxnSpPr/>
      </xdr:nvCxnSpPr>
      <xdr:spPr>
        <a:xfrm>
          <a:off x="1008380" y="998873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D3FA558-E7D7-4A41-9457-AB3C30822E86}"/>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AC5F03F-7568-4246-A212-68DAD8A00E4F}"/>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B278CF6-2F0F-49CB-AAB4-14AF5CDAA2A8}"/>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DA60E9A-DB2D-4DF7-9E80-FA21642E0B41}"/>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E82A94A-69F9-4F16-942E-89733FBE6B1A}"/>
            </a:ext>
          </a:extLst>
        </xdr:cNvPr>
        <xdr:cNvSpPr txBox="1"/>
      </xdr:nvSpPr>
      <xdr:spPr>
        <a:xfrm>
          <a:off x="317056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372FCAD-7B4B-4C50-9CDC-B46C41DFAB1F}"/>
            </a:ext>
          </a:extLst>
        </xdr:cNvPr>
        <xdr:cNvSpPr txBox="1"/>
      </xdr:nvSpPr>
      <xdr:spPr>
        <a:xfrm>
          <a:off x="2385704"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2339CE-C7A4-40E4-AC65-B1324681EF34}"/>
            </a:ext>
          </a:extLst>
        </xdr:cNvPr>
        <xdr:cNvSpPr txBox="1"/>
      </xdr:nvSpPr>
      <xdr:spPr>
        <a:xfrm>
          <a:off x="16110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21CEF6A-15C4-4DD1-A9A2-0318F9C3AF5C}"/>
            </a:ext>
          </a:extLst>
        </xdr:cNvPr>
        <xdr:cNvSpPr txBox="1"/>
      </xdr:nvSpPr>
      <xdr:spPr>
        <a:xfrm>
          <a:off x="83630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FC9F028-5EBB-434D-8368-3E3F50EA98E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5BD6516-3E4D-4F40-AEB2-767EFA185F5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DF5610F-B30C-40DB-8484-8D6011E88D2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CB00B0B-9091-4F94-80DE-5368F52CFF5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DB0B3E6-085B-4ED1-8DB3-AF8208BA28C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B03382E-65C1-4AA9-93D4-BB3B968D3B6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A097AD2-FFE7-4C49-A4FF-16A8E18D491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C1EF7E9-62E7-44EB-8DD2-D1D388941B8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8A13BC1-784E-4FAB-9B21-395A1179F4A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A0563EA-2177-4836-84A7-A3B6954B3B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5295832-1195-4041-B86A-91FE36F5DA3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E419C86-D76D-468A-B3EC-A2AC8E7EC9F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4E127E-6D60-4A3A-8A0B-2051E90D0AA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892843F-2216-4777-A2C8-A9ED7225EA4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A4A2FFF-F26C-4636-B866-A0C73A84A69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DEA01546-6A1F-4D1D-A0C9-8D2B04B57D9F}"/>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CEBC806-8AB6-4AD9-92A4-ED1D74B7D9E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1606968-30B4-4511-A16D-2EDA6077AC4F}"/>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9B2C9AC-DCEF-4298-AAB7-05E2621BF3C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2D2F44E-EE86-47F3-97B4-9C830802A64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988706E-EF21-4AC6-87F3-25D78C5294D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A321D60-9EC6-40FE-A620-F0EB9CC21DD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372B7FE-09F1-4B22-8F6B-DFB0EB5CC68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6A1CC1D6-4961-45CD-A817-EC59514FCAEC}"/>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96D22B6-769F-4A72-97EE-64FA4B749A0A}"/>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EB606BB-0080-4AD8-960E-3EEE785CF07F}"/>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C68473D-BC73-42FE-BB7C-BC244D0BAB8C}"/>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35F4982D-3401-4324-9FA3-B4F1C387A3DA}"/>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966C5F3-E897-4B7B-B1B7-EA9827644868}"/>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365B3B02-EDE9-4C95-AB92-94EBADD04B56}"/>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2FE3F92B-346C-41D6-A719-7B0939898814}"/>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B8899981-3E39-4EE6-9755-82A883853341}"/>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173147FF-10A1-4D93-A655-70237A131A3D}"/>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8B15AC46-5E4A-464A-8BDB-468B46D04A9C}"/>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7D7829-4FC3-4D21-88A3-91768535355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4561A0-2E36-4584-B942-F6DE11CF1BE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7676AC-801C-4EAA-9E40-C5D1FDFE6C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DB3CBA-E962-4672-9A9F-1C61E21D35F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FD72DB1-15DE-4D82-87AA-D55A3448172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46187</xdr:rowOff>
    </xdr:from>
    <xdr:to>
      <xdr:col>55</xdr:col>
      <xdr:colOff>50800</xdr:colOff>
      <xdr:row>63</xdr:row>
      <xdr:rowOff>147787</xdr:rowOff>
    </xdr:to>
    <xdr:sp macro="" textlink="">
      <xdr:nvSpPr>
        <xdr:cNvPr id="246" name="楕円 245">
          <a:extLst>
            <a:ext uri="{FF2B5EF4-FFF2-40B4-BE49-F238E27FC236}">
              <a16:creationId xmlns:a16="http://schemas.microsoft.com/office/drawing/2014/main" id="{D6F5BB22-43BC-4EAE-9B99-F72CD81177C8}"/>
            </a:ext>
          </a:extLst>
        </xdr:cNvPr>
        <xdr:cNvSpPr/>
      </xdr:nvSpPr>
      <xdr:spPr>
        <a:xfrm>
          <a:off x="9192260" y="10607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24614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EA79480-8E9E-419E-861C-EAF3640F0FF8}"/>
            </a:ext>
          </a:extLst>
        </xdr:cNvPr>
        <xdr:cNvSpPr txBox="1"/>
      </xdr:nvSpPr>
      <xdr:spPr>
        <a:xfrm>
          <a:off x="9258300" y="105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48906</xdr:rowOff>
    </xdr:from>
    <xdr:to>
      <xdr:col>50</xdr:col>
      <xdr:colOff>165100</xdr:colOff>
      <xdr:row>63</xdr:row>
      <xdr:rowOff>150506</xdr:rowOff>
    </xdr:to>
    <xdr:sp macro="" textlink="">
      <xdr:nvSpPr>
        <xdr:cNvPr id="248" name="楕円 247">
          <a:extLst>
            <a:ext uri="{FF2B5EF4-FFF2-40B4-BE49-F238E27FC236}">
              <a16:creationId xmlns:a16="http://schemas.microsoft.com/office/drawing/2014/main" id="{F9FA773C-72B1-448D-932F-69F122EA99F5}"/>
            </a:ext>
          </a:extLst>
        </xdr:cNvPr>
        <xdr:cNvSpPr/>
      </xdr:nvSpPr>
      <xdr:spPr>
        <a:xfrm>
          <a:off x="8445500" y="106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96987</xdr:rowOff>
    </xdr:from>
    <xdr:to>
      <xdr:col>55</xdr:col>
      <xdr:colOff>0</xdr:colOff>
      <xdr:row>63</xdr:row>
      <xdr:rowOff>99706</xdr:rowOff>
    </xdr:to>
    <xdr:cxnSp macro="">
      <xdr:nvCxnSpPr>
        <xdr:cNvPr id="249" name="直線コネクタ 248">
          <a:extLst>
            <a:ext uri="{FF2B5EF4-FFF2-40B4-BE49-F238E27FC236}">
              <a16:creationId xmlns:a16="http://schemas.microsoft.com/office/drawing/2014/main" id="{D4BC4584-B5C9-43EC-88FB-FBBF0295FBA5}"/>
            </a:ext>
          </a:extLst>
        </xdr:cNvPr>
        <xdr:cNvCxnSpPr/>
      </xdr:nvCxnSpPr>
      <xdr:spPr>
        <a:xfrm flipV="1">
          <a:off x="8496300" y="10658307"/>
          <a:ext cx="7239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50166</xdr:rowOff>
    </xdr:from>
    <xdr:to>
      <xdr:col>46</xdr:col>
      <xdr:colOff>38100</xdr:colOff>
      <xdr:row>63</xdr:row>
      <xdr:rowOff>151766</xdr:rowOff>
    </xdr:to>
    <xdr:sp macro="" textlink="">
      <xdr:nvSpPr>
        <xdr:cNvPr id="250" name="楕円 249">
          <a:extLst>
            <a:ext uri="{FF2B5EF4-FFF2-40B4-BE49-F238E27FC236}">
              <a16:creationId xmlns:a16="http://schemas.microsoft.com/office/drawing/2014/main" id="{194A0ED0-D6EA-4C91-B9EE-D3C534F6450F}"/>
            </a:ext>
          </a:extLst>
        </xdr:cNvPr>
        <xdr:cNvSpPr/>
      </xdr:nvSpPr>
      <xdr:spPr>
        <a:xfrm>
          <a:off x="7670800" y="10611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99706</xdr:rowOff>
    </xdr:from>
    <xdr:to>
      <xdr:col>50</xdr:col>
      <xdr:colOff>114300</xdr:colOff>
      <xdr:row>63</xdr:row>
      <xdr:rowOff>100966</xdr:rowOff>
    </xdr:to>
    <xdr:cxnSp macro="">
      <xdr:nvCxnSpPr>
        <xdr:cNvPr id="251" name="直線コネクタ 250">
          <a:extLst>
            <a:ext uri="{FF2B5EF4-FFF2-40B4-BE49-F238E27FC236}">
              <a16:creationId xmlns:a16="http://schemas.microsoft.com/office/drawing/2014/main" id="{81B42086-C349-41E4-BDBC-E734E8E76215}"/>
            </a:ext>
          </a:extLst>
        </xdr:cNvPr>
        <xdr:cNvCxnSpPr/>
      </xdr:nvCxnSpPr>
      <xdr:spPr>
        <a:xfrm flipV="1">
          <a:off x="7713980" y="10661026"/>
          <a:ext cx="78232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50903</xdr:rowOff>
    </xdr:from>
    <xdr:to>
      <xdr:col>41</xdr:col>
      <xdr:colOff>101600</xdr:colOff>
      <xdr:row>63</xdr:row>
      <xdr:rowOff>152503</xdr:rowOff>
    </xdr:to>
    <xdr:sp macro="" textlink="">
      <xdr:nvSpPr>
        <xdr:cNvPr id="252" name="楕円 251">
          <a:extLst>
            <a:ext uri="{FF2B5EF4-FFF2-40B4-BE49-F238E27FC236}">
              <a16:creationId xmlns:a16="http://schemas.microsoft.com/office/drawing/2014/main" id="{2F9BE938-364D-4A2A-B4FB-0E57AC4A5F57}"/>
            </a:ext>
          </a:extLst>
        </xdr:cNvPr>
        <xdr:cNvSpPr/>
      </xdr:nvSpPr>
      <xdr:spPr>
        <a:xfrm>
          <a:off x="6873240" y="106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100966</xdr:rowOff>
    </xdr:from>
    <xdr:to>
      <xdr:col>45</xdr:col>
      <xdr:colOff>177800</xdr:colOff>
      <xdr:row>63</xdr:row>
      <xdr:rowOff>101703</xdr:rowOff>
    </xdr:to>
    <xdr:cxnSp macro="">
      <xdr:nvCxnSpPr>
        <xdr:cNvPr id="253" name="直線コネクタ 252">
          <a:extLst>
            <a:ext uri="{FF2B5EF4-FFF2-40B4-BE49-F238E27FC236}">
              <a16:creationId xmlns:a16="http://schemas.microsoft.com/office/drawing/2014/main" id="{942E41AA-616A-44B5-9CA1-0152FF8EAB23}"/>
            </a:ext>
          </a:extLst>
        </xdr:cNvPr>
        <xdr:cNvCxnSpPr/>
      </xdr:nvCxnSpPr>
      <xdr:spPr>
        <a:xfrm flipV="1">
          <a:off x="6924040" y="10662286"/>
          <a:ext cx="78994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53153</xdr:rowOff>
    </xdr:from>
    <xdr:to>
      <xdr:col>36</xdr:col>
      <xdr:colOff>165100</xdr:colOff>
      <xdr:row>63</xdr:row>
      <xdr:rowOff>154753</xdr:rowOff>
    </xdr:to>
    <xdr:sp macro="" textlink="">
      <xdr:nvSpPr>
        <xdr:cNvPr id="254" name="楕円 253">
          <a:extLst>
            <a:ext uri="{FF2B5EF4-FFF2-40B4-BE49-F238E27FC236}">
              <a16:creationId xmlns:a16="http://schemas.microsoft.com/office/drawing/2014/main" id="{7558E68F-0EB5-4039-819F-728BFB1273A0}"/>
            </a:ext>
          </a:extLst>
        </xdr:cNvPr>
        <xdr:cNvSpPr/>
      </xdr:nvSpPr>
      <xdr:spPr>
        <a:xfrm>
          <a:off x="6098540" y="106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101703</xdr:rowOff>
    </xdr:from>
    <xdr:to>
      <xdr:col>41</xdr:col>
      <xdr:colOff>50800</xdr:colOff>
      <xdr:row>63</xdr:row>
      <xdr:rowOff>103953</xdr:rowOff>
    </xdr:to>
    <xdr:cxnSp macro="">
      <xdr:nvCxnSpPr>
        <xdr:cNvPr id="255" name="直線コネクタ 254">
          <a:extLst>
            <a:ext uri="{FF2B5EF4-FFF2-40B4-BE49-F238E27FC236}">
              <a16:creationId xmlns:a16="http://schemas.microsoft.com/office/drawing/2014/main" id="{8E28D912-8BD2-4BFD-87EE-EDD16CA4254A}"/>
            </a:ext>
          </a:extLst>
        </xdr:cNvPr>
        <xdr:cNvCxnSpPr/>
      </xdr:nvCxnSpPr>
      <xdr:spPr>
        <a:xfrm flipV="1">
          <a:off x="6149340" y="10663023"/>
          <a:ext cx="7747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B8EFD3F-2B09-4E66-A45C-A2AF66AF793E}"/>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C670E2D-1626-4D8B-8125-F96BFBC4A896}"/>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AA6BFA7-D128-4F57-AE44-2B52A0569B7B}"/>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25D0B11-9653-4602-A7F2-9CFFB8E21DFD}"/>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141633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13ABF24-E976-4A17-80BC-114A8F9000FA}"/>
            </a:ext>
          </a:extLst>
        </xdr:cNvPr>
        <xdr:cNvSpPr txBox="1"/>
      </xdr:nvSpPr>
      <xdr:spPr>
        <a:xfrm>
          <a:off x="8214575" y="1070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142893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46F8EDB-395C-4624-B8F3-1399451DB1CB}"/>
            </a:ext>
          </a:extLst>
        </xdr:cNvPr>
        <xdr:cNvSpPr txBox="1"/>
      </xdr:nvSpPr>
      <xdr:spPr>
        <a:xfrm>
          <a:off x="7444955" y="1070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143630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C5E639C-A7D1-406C-9779-3230BDDCD03C}"/>
            </a:ext>
          </a:extLst>
        </xdr:cNvPr>
        <xdr:cNvSpPr txBox="1"/>
      </xdr:nvSpPr>
      <xdr:spPr>
        <a:xfrm>
          <a:off x="6670255" y="107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145880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919AA26-9DBE-4A19-93A2-A13186D1EA82}"/>
            </a:ext>
          </a:extLst>
        </xdr:cNvPr>
        <xdr:cNvSpPr txBox="1"/>
      </xdr:nvSpPr>
      <xdr:spPr>
        <a:xfrm>
          <a:off x="5872695" y="107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0A0FA90-7A51-4057-9FD5-041C34FE1CA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4BE1AAB-2B8D-4AB8-93D2-47A939999BA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DF074C9-7A52-4F46-A2CE-2C7549E878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75D5EDB-C2EB-443E-A75E-763AA0DB370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5806D36-F183-4729-BD41-3B225787850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BA61A6B-876B-47BA-8311-58EAB5FD709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DB6C497-C269-4AB9-8A8B-CE9AA710866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C12063-B2B0-4C8A-8160-A30FA645CA0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14F521D-77C7-4325-BF7D-9FE10DC94E0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3677DC7-2BDD-4220-9E4F-04C4394483D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F575A58-58FB-4B5E-8035-3A74A5E5F0D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974C366-1549-4F3A-8AFD-D90C211A866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F4378EE-9993-461B-8617-BF5C7A1A55E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9CB9771-8E8B-4A97-9AD2-8DF3870468B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BCF378D-DCC7-45D4-9798-F32E36CBF76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5A9C75B-FD4D-4BBC-962F-3870A4172E3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B5E88D3-9C7B-4EC2-BF58-E3AD54BB263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D2CCE3B-140A-4DD9-B76F-86198FE76CB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66854B1-17EF-4A42-B6F8-A1E5440873E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DA1418E-459A-4106-B4A8-EEF09B6F48D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4ABEB9-FAD5-47F2-9C48-71493801DC9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724A403-9015-4667-AFF7-EC7E2D6AF0C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DCE4DD2-4EBF-489F-806B-CB2D46111CE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6C89FEE-C269-4B9B-A2EF-671A66A26A6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D4D3A11-B0AD-44B4-AA9F-8393BD0F364A}"/>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54FA86E-3D40-4555-934F-2404D5F0574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EDBE59D-FC2F-4706-909A-55331714848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3C83EAC-FF0A-4357-BDE5-4449C32B1943}"/>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4FF017C3-A04C-4C29-B5AD-4B97B951F631}"/>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37BD248-2C12-4B96-A4D0-8207710EF5CE}"/>
            </a:ext>
          </a:extLst>
        </xdr:cNvPr>
        <xdr:cNvSpPr txBox="1"/>
      </xdr:nvSpPr>
      <xdr:spPr>
        <a:xfrm>
          <a:off x="4124960" y="1384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5355108F-04CD-48C4-94EA-A78F7070CE73}"/>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79EF967-5A79-4216-A625-8E298B258B38}"/>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616C5B02-03E6-4A46-A1C2-0A07328545E7}"/>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FC8FB8B2-C7D3-4106-857D-D12DBA79B9B6}"/>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7F6666AE-777B-4E1A-ADE4-025EC15E0BAC}"/>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F9DC61-40B7-4F90-A900-C202E25A315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280F3B7-1078-4DEF-AB18-9E0E4DD7F7E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C8F983-561C-4DD6-AAEE-7DF6F1478B3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49F646-D69A-496B-A630-8B76BF6E85D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26F413-7B0D-4DB9-825A-C0CAF864614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4" name="楕円 303">
          <a:extLst>
            <a:ext uri="{FF2B5EF4-FFF2-40B4-BE49-F238E27FC236}">
              <a16:creationId xmlns:a16="http://schemas.microsoft.com/office/drawing/2014/main" id="{F0F1DBA0-1ACC-4278-B708-F752E81B60B4}"/>
            </a:ext>
          </a:extLst>
        </xdr:cNvPr>
        <xdr:cNvSpPr/>
      </xdr:nvSpPr>
      <xdr:spPr>
        <a:xfrm>
          <a:off x="403606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39BFE6A-5F12-4255-AF15-09DDC329E587}"/>
            </a:ext>
          </a:extLst>
        </xdr:cNvPr>
        <xdr:cNvSpPr txBox="1"/>
      </xdr:nvSpPr>
      <xdr:spPr>
        <a:xfrm>
          <a:off x="4124960"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06" name="楕円 305">
          <a:extLst>
            <a:ext uri="{FF2B5EF4-FFF2-40B4-BE49-F238E27FC236}">
              <a16:creationId xmlns:a16="http://schemas.microsoft.com/office/drawing/2014/main" id="{B70F11F0-23F8-4511-BEB1-08DCED17307B}"/>
            </a:ext>
          </a:extLst>
        </xdr:cNvPr>
        <xdr:cNvSpPr/>
      </xdr:nvSpPr>
      <xdr:spPr>
        <a:xfrm>
          <a:off x="3312160" y="1371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129539</xdr:rowOff>
    </xdr:to>
    <xdr:cxnSp macro="">
      <xdr:nvCxnSpPr>
        <xdr:cNvPr id="307" name="直線コネクタ 306">
          <a:extLst>
            <a:ext uri="{FF2B5EF4-FFF2-40B4-BE49-F238E27FC236}">
              <a16:creationId xmlns:a16="http://schemas.microsoft.com/office/drawing/2014/main" id="{56CE8809-4543-49B2-8092-148E9F95FA37}"/>
            </a:ext>
          </a:extLst>
        </xdr:cNvPr>
        <xdr:cNvCxnSpPr/>
      </xdr:nvCxnSpPr>
      <xdr:spPr>
        <a:xfrm>
          <a:off x="3355340" y="13763625"/>
          <a:ext cx="73152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308" name="楕円 307">
          <a:extLst>
            <a:ext uri="{FF2B5EF4-FFF2-40B4-BE49-F238E27FC236}">
              <a16:creationId xmlns:a16="http://schemas.microsoft.com/office/drawing/2014/main" id="{E73C6755-8F36-4C54-BF43-D3C7FBCF4CE6}"/>
            </a:ext>
          </a:extLst>
        </xdr:cNvPr>
        <xdr:cNvSpPr/>
      </xdr:nvSpPr>
      <xdr:spPr>
        <a:xfrm>
          <a:off x="25146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82</xdr:row>
      <xdr:rowOff>17145</xdr:rowOff>
    </xdr:to>
    <xdr:cxnSp macro="">
      <xdr:nvCxnSpPr>
        <xdr:cNvPr id="309" name="直線コネクタ 308">
          <a:extLst>
            <a:ext uri="{FF2B5EF4-FFF2-40B4-BE49-F238E27FC236}">
              <a16:creationId xmlns:a16="http://schemas.microsoft.com/office/drawing/2014/main" id="{58B08843-33A4-4F12-A1AB-13687E27D61D}"/>
            </a:ext>
          </a:extLst>
        </xdr:cNvPr>
        <xdr:cNvCxnSpPr/>
      </xdr:nvCxnSpPr>
      <xdr:spPr>
        <a:xfrm>
          <a:off x="2565400" y="13695045"/>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10" name="楕円 309">
          <a:extLst>
            <a:ext uri="{FF2B5EF4-FFF2-40B4-BE49-F238E27FC236}">
              <a16:creationId xmlns:a16="http://schemas.microsoft.com/office/drawing/2014/main" id="{C4EDF716-93A9-4A92-BBA5-C2EDE7EA240B}"/>
            </a:ext>
          </a:extLst>
        </xdr:cNvPr>
        <xdr:cNvSpPr/>
      </xdr:nvSpPr>
      <xdr:spPr>
        <a:xfrm>
          <a:off x="17399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116205</xdr:rowOff>
    </xdr:to>
    <xdr:cxnSp macro="">
      <xdr:nvCxnSpPr>
        <xdr:cNvPr id="311" name="直線コネクタ 310">
          <a:extLst>
            <a:ext uri="{FF2B5EF4-FFF2-40B4-BE49-F238E27FC236}">
              <a16:creationId xmlns:a16="http://schemas.microsoft.com/office/drawing/2014/main" id="{55155AE0-BF81-4EB0-B002-4E98130EFA06}"/>
            </a:ext>
          </a:extLst>
        </xdr:cNvPr>
        <xdr:cNvCxnSpPr/>
      </xdr:nvCxnSpPr>
      <xdr:spPr>
        <a:xfrm>
          <a:off x="1790700" y="13634085"/>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2" name="楕円 311">
          <a:extLst>
            <a:ext uri="{FF2B5EF4-FFF2-40B4-BE49-F238E27FC236}">
              <a16:creationId xmlns:a16="http://schemas.microsoft.com/office/drawing/2014/main" id="{A67D25C0-EA18-4700-B61D-AADF1CE943A6}"/>
            </a:ext>
          </a:extLst>
        </xdr:cNvPr>
        <xdr:cNvSpPr/>
      </xdr:nvSpPr>
      <xdr:spPr>
        <a:xfrm>
          <a:off x="965200" y="13529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55245</xdr:rowOff>
    </xdr:to>
    <xdr:cxnSp macro="">
      <xdr:nvCxnSpPr>
        <xdr:cNvPr id="313" name="直線コネクタ 312">
          <a:extLst>
            <a:ext uri="{FF2B5EF4-FFF2-40B4-BE49-F238E27FC236}">
              <a16:creationId xmlns:a16="http://schemas.microsoft.com/office/drawing/2014/main" id="{105D12EA-BB89-4D8B-AD82-C760AFBEA6AE}"/>
            </a:ext>
          </a:extLst>
        </xdr:cNvPr>
        <xdr:cNvCxnSpPr/>
      </xdr:nvCxnSpPr>
      <xdr:spPr>
        <a:xfrm>
          <a:off x="1008380" y="1358074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933923E5-9CE2-46AA-B3BE-2054B3A2A53F}"/>
            </a:ext>
          </a:extLst>
        </xdr:cNvPr>
        <xdr:cNvSpPr txBox="1"/>
      </xdr:nvSpPr>
      <xdr:spPr>
        <a:xfrm>
          <a:off x="317056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F643DA40-8229-42DF-8E08-1F40BEFBCE29}"/>
            </a:ext>
          </a:extLst>
        </xdr:cNvPr>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7937226-3382-464E-A33D-CACF69AF4C75}"/>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15146643-375B-4BD8-B750-7C4C52A35855}"/>
            </a:ext>
          </a:extLst>
        </xdr:cNvPr>
        <xdr:cNvSpPr txBox="1"/>
      </xdr:nvSpPr>
      <xdr:spPr>
        <a:xfrm>
          <a:off x="83630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84472</xdr:rowOff>
    </xdr:from>
    <xdr:ext cx="405111" cy="259045"/>
    <xdr:sp macro="" textlink="">
      <xdr:nvSpPr>
        <xdr:cNvPr id="318" name="n_1mainValue【公営住宅】&#10;有形固定資産減価償却率">
          <a:extLst>
            <a:ext uri="{FF2B5EF4-FFF2-40B4-BE49-F238E27FC236}">
              <a16:creationId xmlns:a16="http://schemas.microsoft.com/office/drawing/2014/main" id="{153D93CF-3A33-4B25-AB8D-ED9F6C076517}"/>
            </a:ext>
          </a:extLst>
        </xdr:cNvPr>
        <xdr:cNvSpPr txBox="1"/>
      </xdr:nvSpPr>
      <xdr:spPr>
        <a:xfrm>
          <a:off x="317056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319" name="n_2mainValue【公営住宅】&#10;有形固定資産減価償却率">
          <a:extLst>
            <a:ext uri="{FF2B5EF4-FFF2-40B4-BE49-F238E27FC236}">
              <a16:creationId xmlns:a16="http://schemas.microsoft.com/office/drawing/2014/main" id="{50B26B5A-0B78-41E6-A729-9D153734D713}"/>
            </a:ext>
          </a:extLst>
        </xdr:cNvPr>
        <xdr:cNvSpPr txBox="1"/>
      </xdr:nvSpPr>
      <xdr:spPr>
        <a:xfrm>
          <a:off x="238570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122572</xdr:rowOff>
    </xdr:from>
    <xdr:ext cx="405111" cy="259045"/>
    <xdr:sp macro="" textlink="">
      <xdr:nvSpPr>
        <xdr:cNvPr id="320" name="n_3mainValue【公営住宅】&#10;有形固定資産減価償却率">
          <a:extLst>
            <a:ext uri="{FF2B5EF4-FFF2-40B4-BE49-F238E27FC236}">
              <a16:creationId xmlns:a16="http://schemas.microsoft.com/office/drawing/2014/main" id="{1E92F1EB-6E5A-4B46-9325-FFCE5DF412C5}"/>
            </a:ext>
          </a:extLst>
        </xdr:cNvPr>
        <xdr:cNvSpPr txBox="1"/>
      </xdr:nvSpPr>
      <xdr:spPr>
        <a:xfrm>
          <a:off x="16110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21" name="n_4mainValue【公営住宅】&#10;有形固定資産減価償却率">
          <a:extLst>
            <a:ext uri="{FF2B5EF4-FFF2-40B4-BE49-F238E27FC236}">
              <a16:creationId xmlns:a16="http://schemas.microsoft.com/office/drawing/2014/main" id="{BA1FA8ED-B974-4FBF-A40C-F60A4AA599EE}"/>
            </a:ext>
          </a:extLst>
        </xdr:cNvPr>
        <xdr:cNvSpPr txBox="1"/>
      </xdr:nvSpPr>
      <xdr:spPr>
        <a:xfrm>
          <a:off x="83630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0770492-98A1-4124-8942-4C8212EE237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1FFA00-0323-4EBE-91EA-E552B8B7B87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B1AFA7E-E4D3-452A-B440-744FF3B9D90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AC0EC66-BFBC-4799-8EF1-CB8D97CB80B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538793-603A-4420-A29F-F49488C4846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665F059-E393-4B72-9806-EB452712ABD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9749303-C45F-470A-90BE-A3A24F75A0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2DF48CE-3463-4E73-95C3-C0436A2D752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9D2AEC7-8935-4033-8E2C-E7357B36DA7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A63C0D5-5096-4710-8BD2-052E935C985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4C7D09D-2ED1-4D16-BD69-D91CF6CFEB0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D634567-BF5C-40FE-A217-E3AE9E7EB1F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B68E1D8-A0BC-4CCB-83D8-3939F667F08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92D3CD6-1D09-4026-890A-E89A14EBE9F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7DE1769-8458-442E-B32D-EA291AC1259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CFB89C4-CB4C-4ABB-AA65-40005711959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ABB61E7-4886-4E20-87D2-DA0358E4618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28D6267-B795-40C5-B6B1-6E5281D78F5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F97E296-52AB-47BC-8F21-15EA906D86E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5B1693E-BDDE-40E5-A94F-D572B8348FE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9D26469-C4AE-45E5-BC3F-FD89000DA86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E77BFE7-F592-4F17-8BD0-FB0046D6D09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FB0EA89-C821-4277-A7AE-62D2882F263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5DA7AD4B-9F94-42D1-8AB7-8781FAD6416B}"/>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92AF9812-23EB-4344-BCF5-6F379C772932}"/>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2F176E40-D4FD-4FB9-B5A7-2C9264AA0CD4}"/>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286353A9-45EF-4D90-AE28-BBDD490E3EDF}"/>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D3332978-D36E-4E65-B03D-B4CE4C6599D1}"/>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EA53506A-F4D3-4395-BAAD-986350144525}"/>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A1D0A363-DB9E-421D-9BD9-E6828B88C238}"/>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DAAD3D3-55E9-43C8-86B5-D9CCE096F653}"/>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1BE37AC0-386E-496A-AA3B-EE6CC023473E}"/>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52227123-CA37-41F7-A4EC-4FA480758A45}"/>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7A572571-2BCA-4507-B87C-FC715BE23518}"/>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480590-BE1D-410D-8E85-00EBF7C9801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DCAE6A9-BD39-4E75-B233-1FDF0DA03EE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39FE3B-490F-4074-AD5D-9D6C474321E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EE328E-E266-4EA2-A8C7-F6D463B4A19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C0FE26-43FA-4A82-924F-F95D661A854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xdr:rowOff>
    </xdr:from>
    <xdr:to>
      <xdr:col>55</xdr:col>
      <xdr:colOff>50800</xdr:colOff>
      <xdr:row>86</xdr:row>
      <xdr:rowOff>106045</xdr:rowOff>
    </xdr:to>
    <xdr:sp macro="" textlink="">
      <xdr:nvSpPr>
        <xdr:cNvPr id="361" name="楕円 360">
          <a:extLst>
            <a:ext uri="{FF2B5EF4-FFF2-40B4-BE49-F238E27FC236}">
              <a16:creationId xmlns:a16="http://schemas.microsoft.com/office/drawing/2014/main" id="{BD33DD2A-8B3E-43EF-9100-57CA50B56147}"/>
            </a:ext>
          </a:extLst>
        </xdr:cNvPr>
        <xdr:cNvSpPr/>
      </xdr:nvSpPr>
      <xdr:spPr>
        <a:xfrm>
          <a:off x="9192260" y="1442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90822</xdr:rowOff>
    </xdr:from>
    <xdr:ext cx="469744" cy="259045"/>
    <xdr:sp macro="" textlink="">
      <xdr:nvSpPr>
        <xdr:cNvPr id="362" name="【公営住宅】&#10;一人当たり面積該当値テキスト">
          <a:extLst>
            <a:ext uri="{FF2B5EF4-FFF2-40B4-BE49-F238E27FC236}">
              <a16:creationId xmlns:a16="http://schemas.microsoft.com/office/drawing/2014/main" id="{5ADE73D1-C3D8-4EE4-9A87-68433A2BD612}"/>
            </a:ext>
          </a:extLst>
        </xdr:cNvPr>
        <xdr:cNvSpPr txBox="1"/>
      </xdr:nvSpPr>
      <xdr:spPr>
        <a:xfrm>
          <a:off x="9258300" y="1434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363" name="楕円 362">
          <a:extLst>
            <a:ext uri="{FF2B5EF4-FFF2-40B4-BE49-F238E27FC236}">
              <a16:creationId xmlns:a16="http://schemas.microsoft.com/office/drawing/2014/main" id="{C1B826AC-2C99-4958-A8DD-38B334429E51}"/>
            </a:ext>
          </a:extLst>
        </xdr:cNvPr>
        <xdr:cNvSpPr/>
      </xdr:nvSpPr>
      <xdr:spPr>
        <a:xfrm>
          <a:off x="8445500" y="144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55245</xdr:rowOff>
    </xdr:to>
    <xdr:cxnSp macro="">
      <xdr:nvCxnSpPr>
        <xdr:cNvPr id="364" name="直線コネクタ 363">
          <a:extLst>
            <a:ext uri="{FF2B5EF4-FFF2-40B4-BE49-F238E27FC236}">
              <a16:creationId xmlns:a16="http://schemas.microsoft.com/office/drawing/2014/main" id="{8E786EDF-CD65-42E1-97B2-CAFE664A5FE8}"/>
            </a:ext>
          </a:extLst>
        </xdr:cNvPr>
        <xdr:cNvCxnSpPr/>
      </xdr:nvCxnSpPr>
      <xdr:spPr>
        <a:xfrm>
          <a:off x="8496300" y="14468476"/>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1206</xdr:rowOff>
    </xdr:from>
    <xdr:to>
      <xdr:col>46</xdr:col>
      <xdr:colOff>38100</xdr:colOff>
      <xdr:row>86</xdr:row>
      <xdr:rowOff>102806</xdr:rowOff>
    </xdr:to>
    <xdr:sp macro="" textlink="">
      <xdr:nvSpPr>
        <xdr:cNvPr id="365" name="楕円 364">
          <a:extLst>
            <a:ext uri="{FF2B5EF4-FFF2-40B4-BE49-F238E27FC236}">
              <a16:creationId xmlns:a16="http://schemas.microsoft.com/office/drawing/2014/main" id="{7115DAD9-BBFC-4EAC-B835-EB6184F2AD5F}"/>
            </a:ext>
          </a:extLst>
        </xdr:cNvPr>
        <xdr:cNvSpPr/>
      </xdr:nvSpPr>
      <xdr:spPr>
        <a:xfrm>
          <a:off x="7670800" y="14418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52006</xdr:rowOff>
    </xdr:to>
    <xdr:cxnSp macro="">
      <xdr:nvCxnSpPr>
        <xdr:cNvPr id="366" name="直線コネクタ 365">
          <a:extLst>
            <a:ext uri="{FF2B5EF4-FFF2-40B4-BE49-F238E27FC236}">
              <a16:creationId xmlns:a16="http://schemas.microsoft.com/office/drawing/2014/main" id="{A5ED8C32-75BD-43D5-A08E-FFAD94161346}"/>
            </a:ext>
          </a:extLst>
        </xdr:cNvPr>
        <xdr:cNvCxnSpPr/>
      </xdr:nvCxnSpPr>
      <xdr:spPr>
        <a:xfrm flipV="1">
          <a:off x="7713980" y="14468476"/>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xdr:rowOff>
    </xdr:from>
    <xdr:to>
      <xdr:col>41</xdr:col>
      <xdr:colOff>101600</xdr:colOff>
      <xdr:row>86</xdr:row>
      <xdr:rowOff>102997</xdr:rowOff>
    </xdr:to>
    <xdr:sp macro="" textlink="">
      <xdr:nvSpPr>
        <xdr:cNvPr id="367" name="楕円 366">
          <a:extLst>
            <a:ext uri="{FF2B5EF4-FFF2-40B4-BE49-F238E27FC236}">
              <a16:creationId xmlns:a16="http://schemas.microsoft.com/office/drawing/2014/main" id="{7FEACB26-824D-4A3E-B6EC-9731293370B6}"/>
            </a:ext>
          </a:extLst>
        </xdr:cNvPr>
        <xdr:cNvSpPr/>
      </xdr:nvSpPr>
      <xdr:spPr>
        <a:xfrm>
          <a:off x="6873240" y="144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52006</xdr:rowOff>
    </xdr:from>
    <xdr:to>
      <xdr:col>45</xdr:col>
      <xdr:colOff>177800</xdr:colOff>
      <xdr:row>86</xdr:row>
      <xdr:rowOff>52197</xdr:rowOff>
    </xdr:to>
    <xdr:cxnSp macro="">
      <xdr:nvCxnSpPr>
        <xdr:cNvPr id="368" name="直線コネクタ 367">
          <a:extLst>
            <a:ext uri="{FF2B5EF4-FFF2-40B4-BE49-F238E27FC236}">
              <a16:creationId xmlns:a16="http://schemas.microsoft.com/office/drawing/2014/main" id="{020A70A1-D2C0-4169-BD8C-B3A4449839D6}"/>
            </a:ext>
          </a:extLst>
        </xdr:cNvPr>
        <xdr:cNvCxnSpPr/>
      </xdr:nvCxnSpPr>
      <xdr:spPr>
        <a:xfrm flipV="1">
          <a:off x="6924040" y="14469046"/>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2350</xdr:rowOff>
    </xdr:from>
    <xdr:to>
      <xdr:col>36</xdr:col>
      <xdr:colOff>165100</xdr:colOff>
      <xdr:row>86</xdr:row>
      <xdr:rowOff>103950</xdr:rowOff>
    </xdr:to>
    <xdr:sp macro="" textlink="">
      <xdr:nvSpPr>
        <xdr:cNvPr id="369" name="楕円 368">
          <a:extLst>
            <a:ext uri="{FF2B5EF4-FFF2-40B4-BE49-F238E27FC236}">
              <a16:creationId xmlns:a16="http://schemas.microsoft.com/office/drawing/2014/main" id="{D1693F3C-3D65-4A63-A570-47EBB272D535}"/>
            </a:ext>
          </a:extLst>
        </xdr:cNvPr>
        <xdr:cNvSpPr/>
      </xdr:nvSpPr>
      <xdr:spPr>
        <a:xfrm>
          <a:off x="609854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52197</xdr:rowOff>
    </xdr:from>
    <xdr:to>
      <xdr:col>41</xdr:col>
      <xdr:colOff>50800</xdr:colOff>
      <xdr:row>86</xdr:row>
      <xdr:rowOff>53150</xdr:rowOff>
    </xdr:to>
    <xdr:cxnSp macro="">
      <xdr:nvCxnSpPr>
        <xdr:cNvPr id="370" name="直線コネクタ 369">
          <a:extLst>
            <a:ext uri="{FF2B5EF4-FFF2-40B4-BE49-F238E27FC236}">
              <a16:creationId xmlns:a16="http://schemas.microsoft.com/office/drawing/2014/main" id="{6E60DC07-D2CB-4561-9162-20E0C55C289E}"/>
            </a:ext>
          </a:extLst>
        </xdr:cNvPr>
        <xdr:cNvCxnSpPr/>
      </xdr:nvCxnSpPr>
      <xdr:spPr>
        <a:xfrm flipV="1">
          <a:off x="6149340" y="14469237"/>
          <a:ext cx="7747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B1658C87-2146-4B8E-9CF7-76235EA7F450}"/>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6763CEE8-F8BC-48B0-A8B1-EDCBDEC7DA3F}"/>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C41D24FD-6626-4D79-B87C-B5CE890163D9}"/>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ABE906B2-53AB-4D8D-834F-FF92922CC594}"/>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375" name="n_1mainValue【公営住宅】&#10;一人当たり面積">
          <a:extLst>
            <a:ext uri="{FF2B5EF4-FFF2-40B4-BE49-F238E27FC236}">
              <a16:creationId xmlns:a16="http://schemas.microsoft.com/office/drawing/2014/main" id="{B6FB1B92-AE7A-4FB5-8CD8-ABE8D81B31A0}"/>
            </a:ext>
          </a:extLst>
        </xdr:cNvPr>
        <xdr:cNvSpPr txBox="1"/>
      </xdr:nvSpPr>
      <xdr:spPr>
        <a:xfrm>
          <a:off x="8271587" y="145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93933</xdr:rowOff>
    </xdr:from>
    <xdr:ext cx="469744" cy="259045"/>
    <xdr:sp macro="" textlink="">
      <xdr:nvSpPr>
        <xdr:cNvPr id="376" name="n_2mainValue【公営住宅】&#10;一人当たり面積">
          <a:extLst>
            <a:ext uri="{FF2B5EF4-FFF2-40B4-BE49-F238E27FC236}">
              <a16:creationId xmlns:a16="http://schemas.microsoft.com/office/drawing/2014/main" id="{93C2A5A3-5F3E-48B2-A5B1-991507AE0477}"/>
            </a:ext>
          </a:extLst>
        </xdr:cNvPr>
        <xdr:cNvSpPr txBox="1"/>
      </xdr:nvSpPr>
      <xdr:spPr>
        <a:xfrm>
          <a:off x="7509587" y="14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94124</xdr:rowOff>
    </xdr:from>
    <xdr:ext cx="469744" cy="259045"/>
    <xdr:sp macro="" textlink="">
      <xdr:nvSpPr>
        <xdr:cNvPr id="377" name="n_3mainValue【公営住宅】&#10;一人当たり面積">
          <a:extLst>
            <a:ext uri="{FF2B5EF4-FFF2-40B4-BE49-F238E27FC236}">
              <a16:creationId xmlns:a16="http://schemas.microsoft.com/office/drawing/2014/main" id="{1BE58320-4A8F-46BC-BB04-D16FF209BA5C}"/>
            </a:ext>
          </a:extLst>
        </xdr:cNvPr>
        <xdr:cNvSpPr txBox="1"/>
      </xdr:nvSpPr>
      <xdr:spPr>
        <a:xfrm>
          <a:off x="6712027" y="145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95077</xdr:rowOff>
    </xdr:from>
    <xdr:ext cx="469744" cy="259045"/>
    <xdr:sp macro="" textlink="">
      <xdr:nvSpPr>
        <xdr:cNvPr id="378" name="n_4mainValue【公営住宅】&#10;一人当たり面積">
          <a:extLst>
            <a:ext uri="{FF2B5EF4-FFF2-40B4-BE49-F238E27FC236}">
              <a16:creationId xmlns:a16="http://schemas.microsoft.com/office/drawing/2014/main" id="{4D8B4991-2D38-425B-962D-7F3C27CAFDDB}"/>
            </a:ext>
          </a:extLst>
        </xdr:cNvPr>
        <xdr:cNvSpPr txBox="1"/>
      </xdr:nvSpPr>
      <xdr:spPr>
        <a:xfrm>
          <a:off x="5937327" y="145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103C3C0-0B6C-4D28-B5D7-DE769A69093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4128FF0-26F8-434D-B937-FD9FEBC932E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BE98B14-4F17-4B7E-AEC7-203374578E1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D1AABA5-8F07-430F-8663-63964529D35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7CD6F42-D6E9-4857-8C6F-16C08FD039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B037A58-8DBE-482B-99D7-06FEAEDD3A8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25ABBA8-11D8-404C-8A1E-E35B53AA049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D6623D8-8604-4C1E-9818-8A6C3194CC3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00F777B-865A-4781-ADDE-8B579A71F39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7CF4122-5F77-434D-8C3E-0C480F76E9D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0ECA00B-8A57-4AE4-A823-BA72463885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21BD8ED-813B-45F3-B221-00970E8912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8D0746F-CA4E-4AE0-9495-1E8CE25ACF9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D8F35F7-E17A-4D2E-8ADC-AD411B85FE6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20B32C6-A299-442C-82A1-C105C803E85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9A4A8D4-846B-463A-AB55-CECB07AB79C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4D0F4BD-52AE-49B2-9767-AEC0EFE22A0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9D1FB3C-978D-4E3D-B3C3-5370149B5E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35AE8F3-861E-4598-A471-C173E858E93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2D6C349-2262-4AE0-A668-1675D821DCB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A9B3C4B-DA73-4D19-A297-DCC4295C566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849A7BA-21A2-4281-A984-B3C2DC440CF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97C85EE-C2D3-45A2-B204-8172FB153A9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84E91B6-04A7-41D3-AC5A-019E98FC33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901871B-04FC-4542-9EAA-4C9CEC245E8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A3DF761-4A7A-4AE9-9532-B48A3F71607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C602913-64A8-4229-9934-684D57FAEEC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1046EB1-DB9C-4431-81DD-A39F049250F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CCABB26-7640-44ED-8A38-110D1A246D4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EC2C8B0-2806-4C95-89B7-330EA4C260C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6E33BF1-42D7-4575-B45F-37A37520961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A644EA9-F5C7-49A8-865C-24C61A05D12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0617A36-16FF-459C-8996-544539FD7D4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34BAB6D-2FF6-49A6-9FE9-F84575F79D4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D7E7D5A-CD5E-4952-941A-52971E2845D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B9F9A12-1EF9-48F0-AE40-E6767C2626B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091F379-4170-4AE8-9D94-CEE32052E88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8209CD8-42FC-401B-B455-F73BF647355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C5B6534-25AC-4513-830A-408919DA71E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C10CB8A-98E6-4AB7-BABC-9BA1F08329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E3B2E82-B1B4-4EDC-B49A-97FEF571F2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A9ABD76D-3911-4F64-8F31-F9E559048D71}"/>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3401D58-52C2-403A-88D7-40DB7EC51921}"/>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2D7E834-B17F-43DE-B47C-D1C4E69AF03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A72C4C5-3960-4C4B-9576-BFAA00E3163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A1060523-3294-4BCF-8E6E-9547F8A055E6}"/>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525495C-370E-4696-8860-C85565886F6B}"/>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3BD28737-6D4D-49FE-8DB8-B5224CAC96D2}"/>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AC76D091-6B93-46DA-A873-8B1DD9188A8E}"/>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13500A10-13D3-4AA8-9EF0-D282CD048978}"/>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70C2B23F-2D5D-446C-8CE0-E699BD1D151A}"/>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54CC2BB0-0E68-4DDC-9A27-D9B78D493DF9}"/>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2EA21C-94C1-45C3-B8BE-F70D13B6B32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15201B-8AA1-498C-9534-5036D65073C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ADB52DD-90B3-4E45-BB66-93D6599EABC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3D946FB-7E41-41CA-B166-7682DDF5EB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462CDF4-46B0-4257-817C-CAAFF1A5605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6" name="楕円 435">
          <a:extLst>
            <a:ext uri="{FF2B5EF4-FFF2-40B4-BE49-F238E27FC236}">
              <a16:creationId xmlns:a16="http://schemas.microsoft.com/office/drawing/2014/main" id="{A0CFF8D9-0C90-462C-9F95-D10B1C5ABFC1}"/>
            </a:ext>
          </a:extLst>
        </xdr:cNvPr>
        <xdr:cNvSpPr/>
      </xdr:nvSpPr>
      <xdr:spPr>
        <a:xfrm>
          <a:off x="14325600" y="6376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968BB7E-CF08-4104-99BD-E359B51DCB74}"/>
            </a:ext>
          </a:extLst>
        </xdr:cNvPr>
        <xdr:cNvSpPr txBox="1"/>
      </xdr:nvSpPr>
      <xdr:spPr>
        <a:xfrm>
          <a:off x="14414500" y="623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8" name="楕円 437">
          <a:extLst>
            <a:ext uri="{FF2B5EF4-FFF2-40B4-BE49-F238E27FC236}">
              <a16:creationId xmlns:a16="http://schemas.microsoft.com/office/drawing/2014/main" id="{FB701091-4103-40DE-92DB-D1B6C7EF539B}"/>
            </a:ext>
          </a:extLst>
        </xdr:cNvPr>
        <xdr:cNvSpPr/>
      </xdr:nvSpPr>
      <xdr:spPr>
        <a:xfrm>
          <a:off x="135788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56606</xdr:rowOff>
    </xdr:to>
    <xdr:cxnSp macro="">
      <xdr:nvCxnSpPr>
        <xdr:cNvPr id="439" name="直線コネクタ 438">
          <a:extLst>
            <a:ext uri="{FF2B5EF4-FFF2-40B4-BE49-F238E27FC236}">
              <a16:creationId xmlns:a16="http://schemas.microsoft.com/office/drawing/2014/main" id="{BBCDA79F-76BD-4273-BB05-8C6CB1511AC6}"/>
            </a:ext>
          </a:extLst>
        </xdr:cNvPr>
        <xdr:cNvCxnSpPr/>
      </xdr:nvCxnSpPr>
      <xdr:spPr>
        <a:xfrm>
          <a:off x="13629640" y="639100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40" name="楕円 439">
          <a:extLst>
            <a:ext uri="{FF2B5EF4-FFF2-40B4-BE49-F238E27FC236}">
              <a16:creationId xmlns:a16="http://schemas.microsoft.com/office/drawing/2014/main" id="{D25D896C-A0D1-4FA3-AF53-6F3BD43377C8}"/>
            </a:ext>
          </a:extLst>
        </xdr:cNvPr>
        <xdr:cNvSpPr/>
      </xdr:nvSpPr>
      <xdr:spPr>
        <a:xfrm>
          <a:off x="128041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20683</xdr:rowOff>
    </xdr:to>
    <xdr:cxnSp macro="">
      <xdr:nvCxnSpPr>
        <xdr:cNvPr id="441" name="直線コネクタ 440">
          <a:extLst>
            <a:ext uri="{FF2B5EF4-FFF2-40B4-BE49-F238E27FC236}">
              <a16:creationId xmlns:a16="http://schemas.microsoft.com/office/drawing/2014/main" id="{1A462FEF-6CB2-4F57-8775-38362DDA0278}"/>
            </a:ext>
          </a:extLst>
        </xdr:cNvPr>
        <xdr:cNvCxnSpPr/>
      </xdr:nvCxnSpPr>
      <xdr:spPr>
        <a:xfrm>
          <a:off x="12854940" y="635889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442" name="楕円 441">
          <a:extLst>
            <a:ext uri="{FF2B5EF4-FFF2-40B4-BE49-F238E27FC236}">
              <a16:creationId xmlns:a16="http://schemas.microsoft.com/office/drawing/2014/main" id="{FDD6F2CA-3B91-4AD1-B275-C69F8094990B}"/>
            </a:ext>
          </a:extLst>
        </xdr:cNvPr>
        <xdr:cNvSpPr/>
      </xdr:nvSpPr>
      <xdr:spPr>
        <a:xfrm>
          <a:off x="12029440" y="627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37</xdr:row>
      <xdr:rowOff>156210</xdr:rowOff>
    </xdr:to>
    <xdr:cxnSp macro="">
      <xdr:nvCxnSpPr>
        <xdr:cNvPr id="443" name="直線コネクタ 442">
          <a:extLst>
            <a:ext uri="{FF2B5EF4-FFF2-40B4-BE49-F238E27FC236}">
              <a16:creationId xmlns:a16="http://schemas.microsoft.com/office/drawing/2014/main" id="{28B33401-49B3-4598-9DD9-2DD8E66EF932}"/>
            </a:ext>
          </a:extLst>
        </xdr:cNvPr>
        <xdr:cNvCxnSpPr/>
      </xdr:nvCxnSpPr>
      <xdr:spPr>
        <a:xfrm>
          <a:off x="12072620" y="632296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44" name="楕円 443">
          <a:extLst>
            <a:ext uri="{FF2B5EF4-FFF2-40B4-BE49-F238E27FC236}">
              <a16:creationId xmlns:a16="http://schemas.microsoft.com/office/drawing/2014/main" id="{6E8FC603-E1FB-467F-AC61-14021A0DA4C7}"/>
            </a:ext>
          </a:extLst>
        </xdr:cNvPr>
        <xdr:cNvSpPr/>
      </xdr:nvSpPr>
      <xdr:spPr>
        <a:xfrm>
          <a:off x="1123188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120287</xdr:rowOff>
    </xdr:to>
    <xdr:cxnSp macro="">
      <xdr:nvCxnSpPr>
        <xdr:cNvPr id="445" name="直線コネクタ 444">
          <a:extLst>
            <a:ext uri="{FF2B5EF4-FFF2-40B4-BE49-F238E27FC236}">
              <a16:creationId xmlns:a16="http://schemas.microsoft.com/office/drawing/2014/main" id="{A4937072-3303-4E5C-B634-9C95764B046C}"/>
            </a:ext>
          </a:extLst>
        </xdr:cNvPr>
        <xdr:cNvCxnSpPr/>
      </xdr:nvCxnSpPr>
      <xdr:spPr>
        <a:xfrm>
          <a:off x="11282680" y="628541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F4AA128-8ACF-4586-8D4D-D90AB2F4C1A2}"/>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AD01EB5-285D-4419-8CCE-5417C4CB83D8}"/>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583A9B6-30B2-46E8-85E1-3FFA93D4EC2A}"/>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2018A5F-93F8-435F-B0BA-2FA5C4196A64}"/>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55F0081-72D1-4964-B321-98EE5C2D3765}"/>
            </a:ext>
          </a:extLst>
        </xdr:cNvPr>
        <xdr:cNvSpPr txBox="1"/>
      </xdr:nvSpPr>
      <xdr:spPr>
        <a:xfrm>
          <a:off x="13437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3B95703-4F26-432C-A07A-56351AFFA384}"/>
            </a:ext>
          </a:extLst>
        </xdr:cNvPr>
        <xdr:cNvSpPr txBox="1"/>
      </xdr:nvSpPr>
      <xdr:spPr>
        <a:xfrm>
          <a:off x="126752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9D873C2-1921-4DE0-933D-145927968ECA}"/>
            </a:ext>
          </a:extLst>
        </xdr:cNvPr>
        <xdr:cNvSpPr txBox="1"/>
      </xdr:nvSpPr>
      <xdr:spPr>
        <a:xfrm>
          <a:off x="119005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91DAF48-5B32-4753-97E1-F81FA9725AC5}"/>
            </a:ext>
          </a:extLst>
        </xdr:cNvPr>
        <xdr:cNvSpPr txBox="1"/>
      </xdr:nvSpPr>
      <xdr:spPr>
        <a:xfrm>
          <a:off x="1110298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B9D468A-41BA-410E-BD42-228AD926634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A8323B8-4EF1-40A2-9731-9E5D362BD92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0D2CE8A-7313-409A-B60B-FC4D8F415F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943C10B-C3BA-4303-A42C-3862C157EF5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F1A9104-6E97-4718-A302-F0220F2B55C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99B89F1-9995-41E0-B12D-835C4E0F47A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866416F-230B-4D3F-B203-E17960B4C48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5F72DF2-FCD2-4A83-BA6F-4D6C08E5186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FAA590F-8809-4B07-A5CE-70FFA9FE810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9493917-2C76-43BD-A711-E6AA09491BB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3F74BE2-F829-49AE-BFF5-C377519CF8F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4B8307A-AE7A-4435-AF6D-71FB8818DAD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D3C3920-D18D-41BD-84BC-EC2CF3AEF36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3B6DEAE0-4393-4140-9F84-DC95AC18D9D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1EE0CA7-FB1E-4A49-B168-F5C652B606A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7228A43-3019-4E83-AE1B-B67A356BAB2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212E74C9-9173-4C5D-96D8-9EB0D886D18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11A8350-F4D8-4B31-8EC3-2E2EF3DEBD9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1F0DD7C-6CE5-4480-946F-6D15FB6519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E00B5FED-2E4E-4F5D-A756-902A5D845E3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8029D11-82D3-4B11-8824-92442447FA6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1C0F34E-159E-4BB2-A030-057D32EB051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B5F4D7F-F1E7-4270-AB09-609E297C0F6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B3AB3977-86EE-4AD8-BA3B-1040232D1C1D}"/>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999555A-2033-4A03-9F3C-FFF3E7878163}"/>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66D8D62C-B53E-4D2D-99FC-18EE74DFE964}"/>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69E0D33-E852-4728-99D9-EC3D1A3C52A2}"/>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A34DD841-D609-405B-A52F-92CE15CBCB1D}"/>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8B188D9-DED8-41D6-8495-B23CB134226F}"/>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26EFF746-EE0D-4350-A30D-93F7EE6224E1}"/>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7556184E-6418-427E-86EC-156EE71BA722}"/>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DF6D842D-C2F4-4C42-BD76-EFF863D43FEF}"/>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0C7DF6BE-39AC-41D8-81F1-161678DE1E35}"/>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C018801F-769D-41DE-B941-D6BD6FC2290B}"/>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56E29E3-9A54-4B22-BB0D-43FEE81C93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298525-616B-4B6A-B5B9-81AD9FA66B6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54555A2-08D7-4317-A330-95623BD9D64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837369E-E53E-462A-8932-2497679BF47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A56EA08-46C3-44D9-A89A-F8D275BE492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163830</xdr:rowOff>
    </xdr:from>
    <xdr:to>
      <xdr:col>116</xdr:col>
      <xdr:colOff>114300</xdr:colOff>
      <xdr:row>40</xdr:row>
      <xdr:rowOff>93980</xdr:rowOff>
    </xdr:to>
    <xdr:sp macro="" textlink="">
      <xdr:nvSpPr>
        <xdr:cNvPr id="493" name="楕円 492">
          <a:extLst>
            <a:ext uri="{FF2B5EF4-FFF2-40B4-BE49-F238E27FC236}">
              <a16:creationId xmlns:a16="http://schemas.microsoft.com/office/drawing/2014/main" id="{D615AC2F-3F9C-4A01-A0BD-E4FC9410DAD5}"/>
            </a:ext>
          </a:extLst>
        </xdr:cNvPr>
        <xdr:cNvSpPr/>
      </xdr:nvSpPr>
      <xdr:spPr>
        <a:xfrm>
          <a:off x="19458940" y="6701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142257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3D5A72C-4BBE-4175-8CEA-243D1DF01B85}"/>
            </a:ext>
          </a:extLst>
        </xdr:cNvPr>
        <xdr:cNvSpPr txBox="1"/>
      </xdr:nvSpPr>
      <xdr:spPr>
        <a:xfrm>
          <a:off x="19547840" y="66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95" name="楕円 494">
          <a:extLst>
            <a:ext uri="{FF2B5EF4-FFF2-40B4-BE49-F238E27FC236}">
              <a16:creationId xmlns:a16="http://schemas.microsoft.com/office/drawing/2014/main" id="{F58A1503-722E-44CC-A132-D391E188E2C7}"/>
            </a:ext>
          </a:extLst>
        </xdr:cNvPr>
        <xdr:cNvSpPr/>
      </xdr:nvSpPr>
      <xdr:spPr>
        <a:xfrm>
          <a:off x="1873504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43180</xdr:rowOff>
    </xdr:from>
    <xdr:to>
      <xdr:col>116</xdr:col>
      <xdr:colOff>63500</xdr:colOff>
      <xdr:row>40</xdr:row>
      <xdr:rowOff>49530</xdr:rowOff>
    </xdr:to>
    <xdr:cxnSp macro="">
      <xdr:nvCxnSpPr>
        <xdr:cNvPr id="496" name="直線コネクタ 495">
          <a:extLst>
            <a:ext uri="{FF2B5EF4-FFF2-40B4-BE49-F238E27FC236}">
              <a16:creationId xmlns:a16="http://schemas.microsoft.com/office/drawing/2014/main" id="{8B2999FE-562D-47FF-A9D4-149993108E41}"/>
            </a:ext>
          </a:extLst>
        </xdr:cNvPr>
        <xdr:cNvCxnSpPr/>
      </xdr:nvCxnSpPr>
      <xdr:spPr>
        <a:xfrm flipV="1">
          <a:off x="18778220" y="674878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xdr:rowOff>
    </xdr:from>
    <xdr:to>
      <xdr:col>107</xdr:col>
      <xdr:colOff>101600</xdr:colOff>
      <xdr:row>40</xdr:row>
      <xdr:rowOff>102870</xdr:rowOff>
    </xdr:to>
    <xdr:sp macro="" textlink="">
      <xdr:nvSpPr>
        <xdr:cNvPr id="497" name="楕円 496">
          <a:extLst>
            <a:ext uri="{FF2B5EF4-FFF2-40B4-BE49-F238E27FC236}">
              <a16:creationId xmlns:a16="http://schemas.microsoft.com/office/drawing/2014/main" id="{6AD081DA-857F-4812-B1A9-FAB967D4ADA4}"/>
            </a:ext>
          </a:extLst>
        </xdr:cNvPr>
        <xdr:cNvSpPr/>
      </xdr:nvSpPr>
      <xdr:spPr>
        <a:xfrm>
          <a:off x="1793748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52070</xdr:rowOff>
    </xdr:to>
    <xdr:cxnSp macro="">
      <xdr:nvCxnSpPr>
        <xdr:cNvPr id="498" name="直線コネクタ 497">
          <a:extLst>
            <a:ext uri="{FF2B5EF4-FFF2-40B4-BE49-F238E27FC236}">
              <a16:creationId xmlns:a16="http://schemas.microsoft.com/office/drawing/2014/main" id="{A3EA2332-84CA-4C7F-B314-C273CF97ABB7}"/>
            </a:ext>
          </a:extLst>
        </xdr:cNvPr>
        <xdr:cNvCxnSpPr/>
      </xdr:nvCxnSpPr>
      <xdr:spPr>
        <a:xfrm flipV="1">
          <a:off x="17988280" y="675513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9" name="楕円 498">
          <a:extLst>
            <a:ext uri="{FF2B5EF4-FFF2-40B4-BE49-F238E27FC236}">
              <a16:creationId xmlns:a16="http://schemas.microsoft.com/office/drawing/2014/main" id="{366D850A-170F-4243-BA75-B03A3FE6F635}"/>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52070</xdr:rowOff>
    </xdr:from>
    <xdr:to>
      <xdr:col>107</xdr:col>
      <xdr:colOff>50800</xdr:colOff>
      <xdr:row>40</xdr:row>
      <xdr:rowOff>53340</xdr:rowOff>
    </xdr:to>
    <xdr:cxnSp macro="">
      <xdr:nvCxnSpPr>
        <xdr:cNvPr id="500" name="直線コネクタ 499">
          <a:extLst>
            <a:ext uri="{FF2B5EF4-FFF2-40B4-BE49-F238E27FC236}">
              <a16:creationId xmlns:a16="http://schemas.microsoft.com/office/drawing/2014/main" id="{CE9856FC-126C-404F-992E-8307BC1E2F12}"/>
            </a:ext>
          </a:extLst>
        </xdr:cNvPr>
        <xdr:cNvCxnSpPr/>
      </xdr:nvCxnSpPr>
      <xdr:spPr>
        <a:xfrm flipV="1">
          <a:off x="17213580" y="675767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7620</xdr:rowOff>
    </xdr:from>
    <xdr:to>
      <xdr:col>98</xdr:col>
      <xdr:colOff>38100</xdr:colOff>
      <xdr:row>40</xdr:row>
      <xdr:rowOff>109220</xdr:rowOff>
    </xdr:to>
    <xdr:sp macro="" textlink="">
      <xdr:nvSpPr>
        <xdr:cNvPr id="501" name="楕円 500">
          <a:extLst>
            <a:ext uri="{FF2B5EF4-FFF2-40B4-BE49-F238E27FC236}">
              <a16:creationId xmlns:a16="http://schemas.microsoft.com/office/drawing/2014/main" id="{7ED56590-27CA-476C-8F37-80309CBA168C}"/>
            </a:ext>
          </a:extLst>
        </xdr:cNvPr>
        <xdr:cNvSpPr/>
      </xdr:nvSpPr>
      <xdr:spPr>
        <a:xfrm>
          <a:off x="16388080" y="671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58420</xdr:rowOff>
    </xdr:to>
    <xdr:cxnSp macro="">
      <xdr:nvCxnSpPr>
        <xdr:cNvPr id="502" name="直線コネクタ 501">
          <a:extLst>
            <a:ext uri="{FF2B5EF4-FFF2-40B4-BE49-F238E27FC236}">
              <a16:creationId xmlns:a16="http://schemas.microsoft.com/office/drawing/2014/main" id="{4E636609-CF12-4C1F-81AD-0E11DD010BE1}"/>
            </a:ext>
          </a:extLst>
        </xdr:cNvPr>
        <xdr:cNvCxnSpPr/>
      </xdr:nvCxnSpPr>
      <xdr:spPr>
        <a:xfrm flipV="1">
          <a:off x="16431260" y="675894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2FC3706-8C48-4419-BC6D-F964C3980608}"/>
            </a:ext>
          </a:extLst>
        </xdr:cNvPr>
        <xdr:cNvSpPr txBox="1"/>
      </xdr:nvSpPr>
      <xdr:spPr>
        <a:xfrm>
          <a:off x="18561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13BB33A-4AD9-4E11-9AFF-88D770BA2F56}"/>
            </a:ext>
          </a:extLst>
        </xdr:cNvPr>
        <xdr:cNvSpPr txBox="1"/>
      </xdr:nvSpPr>
      <xdr:spPr>
        <a:xfrm>
          <a:off x="1777626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7252ACA-2978-4C60-B56B-71BEA4EC6730}"/>
            </a:ext>
          </a:extLst>
        </xdr:cNvPr>
        <xdr:cNvSpPr txBox="1"/>
      </xdr:nvSpPr>
      <xdr:spPr>
        <a:xfrm>
          <a:off x="17001567"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3F1F32B-2E35-4D66-8240-9A08CEB28633}"/>
            </a:ext>
          </a:extLst>
        </xdr:cNvPr>
        <xdr:cNvSpPr txBox="1"/>
      </xdr:nvSpPr>
      <xdr:spPr>
        <a:xfrm>
          <a:off x="1622686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115FF476-05D0-4182-A39F-1F2C37B7A769}"/>
            </a:ext>
          </a:extLst>
        </xdr:cNvPr>
        <xdr:cNvSpPr txBox="1"/>
      </xdr:nvSpPr>
      <xdr:spPr>
        <a:xfrm>
          <a:off x="185611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93997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5EAC2E1-D9AF-40CE-9635-20CD7C877FAB}"/>
            </a:ext>
          </a:extLst>
        </xdr:cNvPr>
        <xdr:cNvSpPr txBox="1"/>
      </xdr:nvSpPr>
      <xdr:spPr>
        <a:xfrm>
          <a:off x="1777626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C201C8D-F40A-4EAB-B069-BAFEEECB65CA}"/>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100347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634A394-ED6F-4AF9-A735-AFC751BC3C29}"/>
            </a:ext>
          </a:extLst>
        </xdr:cNvPr>
        <xdr:cNvSpPr txBox="1"/>
      </xdr:nvSpPr>
      <xdr:spPr>
        <a:xfrm>
          <a:off x="1622686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47DFFE5-230D-43F5-90CF-5DD56760AB8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7FE0A5F-C376-4E0D-8A4B-9D478316987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319ABBB-A69C-48E2-8E7E-3A04CC92EF6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B0910F3-537C-4D74-9480-07F5B4C45AE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712310A-E493-4B15-97E2-24814469D0A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49361F4-BCF0-4A04-8D34-DF0DD59EA5A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5149EA5-67D4-4692-80A5-5B65A23D728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601E0EF-441A-455C-8113-3AC9AC11910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EC71FDF-5D8F-4233-AE3E-90DDB1AF1DD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2AD4B4D-F0B7-42A8-8BB8-0AE1F8D4F0E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042E534-5228-4378-B18C-F8133540484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9866186-C981-4AE7-9264-C25DD8574D8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0F92831-F06A-47AB-A84E-A4AAA97A467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FAC2F00-FD06-456B-B1AC-5ED6DAEECC9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24FE1AD-CA70-4874-ABE5-F5AD8CDFBF2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E1FA163-F79E-4C2D-A035-C450F20DA48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52F47BDC-B312-403C-8457-38288060262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493E7A0-42EC-408B-88C9-B2E52D611DE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478BA2B-C61D-4857-8D69-4A3106E98EB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5907675-244E-4428-B58F-650BCEBFC78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9891C9D-7988-4D86-AC28-E380B7E5CFB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D71009F-00C9-4025-9085-C6893D340F4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ACD06C9-D7F5-441E-98DB-2A1AEE43FC8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68F3E45-96B0-4388-97A5-66DC53AE291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71CE7EF9-077F-466E-9EDF-239929E7C94F}"/>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F57F55D-41D4-4C41-85C2-BE3B164C9DC5}"/>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46F7E62E-38A9-4422-A186-71AB1D239D70}"/>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626500D-97A6-4194-9C52-73A6C8C0B9FA}"/>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56C47992-448B-4F66-B38A-D887B3B53E5A}"/>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89381F9-F6E7-4F3A-B857-F5EF2ACC762E}"/>
            </a:ext>
          </a:extLst>
        </xdr:cNvPr>
        <xdr:cNvSpPr txBox="1"/>
      </xdr:nvSpPr>
      <xdr:spPr>
        <a:xfrm>
          <a:off x="14414500" y="989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99084BC8-98BF-48B9-867D-A91F1122CBFA}"/>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93022D1B-1FAA-4FC7-916D-D49B2F20C306}"/>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CE388418-6218-44F3-8CFA-04E89209BFD7}"/>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094FB294-9902-4CAF-8B7B-BE644FB8CD0A}"/>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528C0A3A-5A24-4453-AF16-236C372F818A}"/>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63C1476-3907-45F3-8EBF-CC9D3EEC31B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CFE3D06-9399-483D-954C-DEFD1BB2F04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120F554-D350-4141-86C8-77291DF047C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E0DEF08-AD61-46D9-885E-590B6A6F30E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501181F-FE55-46D1-8F12-C399736E896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1" name="楕円 550">
          <a:extLst>
            <a:ext uri="{FF2B5EF4-FFF2-40B4-BE49-F238E27FC236}">
              <a16:creationId xmlns:a16="http://schemas.microsoft.com/office/drawing/2014/main" id="{13B78B58-F1EB-4CF0-B042-614834EF719B}"/>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11C5D5B-B79D-4D09-B399-566AD58A8F08}"/>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53" name="楕円 552">
          <a:extLst>
            <a:ext uri="{FF2B5EF4-FFF2-40B4-BE49-F238E27FC236}">
              <a16:creationId xmlns:a16="http://schemas.microsoft.com/office/drawing/2014/main" id="{93FB2F19-2084-4673-B3C1-3B95BE4C51BA}"/>
            </a:ext>
          </a:extLst>
        </xdr:cNvPr>
        <xdr:cNvSpPr/>
      </xdr:nvSpPr>
      <xdr:spPr>
        <a:xfrm>
          <a:off x="135788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80010</xdr:rowOff>
    </xdr:to>
    <xdr:cxnSp macro="">
      <xdr:nvCxnSpPr>
        <xdr:cNvPr id="554" name="直線コネクタ 553">
          <a:extLst>
            <a:ext uri="{FF2B5EF4-FFF2-40B4-BE49-F238E27FC236}">
              <a16:creationId xmlns:a16="http://schemas.microsoft.com/office/drawing/2014/main" id="{B47BE71C-E61D-456A-AF6D-059447E9683B}"/>
            </a:ext>
          </a:extLst>
        </xdr:cNvPr>
        <xdr:cNvCxnSpPr/>
      </xdr:nvCxnSpPr>
      <xdr:spPr>
        <a:xfrm>
          <a:off x="13629640" y="1027938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55" name="楕円 554">
          <a:extLst>
            <a:ext uri="{FF2B5EF4-FFF2-40B4-BE49-F238E27FC236}">
              <a16:creationId xmlns:a16="http://schemas.microsoft.com/office/drawing/2014/main" id="{D73083EB-DBC3-402A-9472-5F2723FBE7F5}"/>
            </a:ext>
          </a:extLst>
        </xdr:cNvPr>
        <xdr:cNvSpPr/>
      </xdr:nvSpPr>
      <xdr:spPr>
        <a:xfrm>
          <a:off x="128041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53340</xdr:rowOff>
    </xdr:to>
    <xdr:cxnSp macro="">
      <xdr:nvCxnSpPr>
        <xdr:cNvPr id="556" name="直線コネクタ 555">
          <a:extLst>
            <a:ext uri="{FF2B5EF4-FFF2-40B4-BE49-F238E27FC236}">
              <a16:creationId xmlns:a16="http://schemas.microsoft.com/office/drawing/2014/main" id="{2DBB1439-4D0B-42FF-B079-3DEC73E1BB1B}"/>
            </a:ext>
          </a:extLst>
        </xdr:cNvPr>
        <xdr:cNvCxnSpPr/>
      </xdr:nvCxnSpPr>
      <xdr:spPr>
        <a:xfrm>
          <a:off x="12854940" y="102450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7" name="楕円 556">
          <a:extLst>
            <a:ext uri="{FF2B5EF4-FFF2-40B4-BE49-F238E27FC236}">
              <a16:creationId xmlns:a16="http://schemas.microsoft.com/office/drawing/2014/main" id="{B2208AD9-405A-419C-B188-6B7129470FA6}"/>
            </a:ext>
          </a:extLst>
        </xdr:cNvPr>
        <xdr:cNvSpPr/>
      </xdr:nvSpPr>
      <xdr:spPr>
        <a:xfrm>
          <a:off x="12029440" y="1016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58" name="直線コネクタ 557">
          <a:extLst>
            <a:ext uri="{FF2B5EF4-FFF2-40B4-BE49-F238E27FC236}">
              <a16:creationId xmlns:a16="http://schemas.microsoft.com/office/drawing/2014/main" id="{E512C9B7-4145-4D41-988F-8637DA61F7F1}"/>
            </a:ext>
          </a:extLst>
        </xdr:cNvPr>
        <xdr:cNvCxnSpPr/>
      </xdr:nvCxnSpPr>
      <xdr:spPr>
        <a:xfrm>
          <a:off x="12072620" y="102108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59" name="楕円 558">
          <a:extLst>
            <a:ext uri="{FF2B5EF4-FFF2-40B4-BE49-F238E27FC236}">
              <a16:creationId xmlns:a16="http://schemas.microsoft.com/office/drawing/2014/main" id="{41DF3AE3-379D-4E7C-A4F0-152DD91670AD}"/>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152400</xdr:rowOff>
    </xdr:to>
    <xdr:cxnSp macro="">
      <xdr:nvCxnSpPr>
        <xdr:cNvPr id="560" name="直線コネクタ 559">
          <a:extLst>
            <a:ext uri="{FF2B5EF4-FFF2-40B4-BE49-F238E27FC236}">
              <a16:creationId xmlns:a16="http://schemas.microsoft.com/office/drawing/2014/main" id="{DC32A65C-7BAE-401A-AD7F-6151C172B73D}"/>
            </a:ext>
          </a:extLst>
        </xdr:cNvPr>
        <xdr:cNvCxnSpPr/>
      </xdr:nvCxnSpPr>
      <xdr:spPr>
        <a:xfrm>
          <a:off x="11282680" y="101841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94D7E427-D1CA-42A3-AA1C-B6A8CB2E24E5}"/>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1E3DA0C8-B81F-41C4-918E-2D1021F2048A}"/>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087D5820-AC27-41D3-ABD2-EE0B233E486B}"/>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1EAFA59F-AB0B-4C70-8DC2-21BBCECEF6F1}"/>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65" name="n_1mainValue【学校施設】&#10;有形固定資産減価償却率">
          <a:extLst>
            <a:ext uri="{FF2B5EF4-FFF2-40B4-BE49-F238E27FC236}">
              <a16:creationId xmlns:a16="http://schemas.microsoft.com/office/drawing/2014/main" id="{AE7278B4-6280-4B3D-8184-464FD16EAE9A}"/>
            </a:ext>
          </a:extLst>
        </xdr:cNvPr>
        <xdr:cNvSpPr txBox="1"/>
      </xdr:nvSpPr>
      <xdr:spPr>
        <a:xfrm>
          <a:off x="134372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66" name="n_2mainValue【学校施設】&#10;有形固定資産減価償却率">
          <a:extLst>
            <a:ext uri="{FF2B5EF4-FFF2-40B4-BE49-F238E27FC236}">
              <a16:creationId xmlns:a16="http://schemas.microsoft.com/office/drawing/2014/main" id="{B74A0BB5-2169-44CA-B9B0-1314CA15DCBA}"/>
            </a:ext>
          </a:extLst>
        </xdr:cNvPr>
        <xdr:cNvSpPr txBox="1"/>
      </xdr:nvSpPr>
      <xdr:spPr>
        <a:xfrm>
          <a:off x="126752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7" name="n_3mainValue【学校施設】&#10;有形固定資産減価償却率">
          <a:extLst>
            <a:ext uri="{FF2B5EF4-FFF2-40B4-BE49-F238E27FC236}">
              <a16:creationId xmlns:a16="http://schemas.microsoft.com/office/drawing/2014/main" id="{00A65C94-D3E1-4A15-8817-8E92E6A24871}"/>
            </a:ext>
          </a:extLst>
        </xdr:cNvPr>
        <xdr:cNvSpPr txBox="1"/>
      </xdr:nvSpPr>
      <xdr:spPr>
        <a:xfrm>
          <a:off x="119005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8" name="n_4mainValue【学校施設】&#10;有形固定資産減価償却率">
          <a:extLst>
            <a:ext uri="{FF2B5EF4-FFF2-40B4-BE49-F238E27FC236}">
              <a16:creationId xmlns:a16="http://schemas.microsoft.com/office/drawing/2014/main" id="{A23FB5D7-B308-4754-9662-72540F5AD71E}"/>
            </a:ext>
          </a:extLst>
        </xdr:cNvPr>
        <xdr:cNvSpPr txBox="1"/>
      </xdr:nvSpPr>
      <xdr:spPr>
        <a:xfrm>
          <a:off x="1110298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F5C8118-C7C2-4D17-8AA4-7B68B03768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8D3C3A0-F0AF-49C5-9B0E-8189EA8B18C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68CA433-E727-43FC-8F5E-F237D0E4AB9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6195FF2-BDCF-4361-A314-890E4845D0C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27AF48F-72D2-4031-8A8E-41194A70509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E0F4082-D12D-4BE0-8016-00E7D9A88BA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32299CF-5A62-44FA-9EAD-806AE5473ED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5B931C1-35D1-4082-AF6A-E414333FA11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3633BA9-DFB8-4249-8135-3A774D69592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374DBD-EFAB-4386-B68A-B1C9A77EE6D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B193B205-C14D-4D66-BE18-554FDA4122C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E73AB273-4F2A-4695-8433-C2B5C5F8957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F41D8B01-0F20-4B9D-B929-CFAE02491EE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CA1E01AD-A2DA-432C-94D1-3F0A8C3B680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77808532-8200-4E12-BF6F-4CA739B319E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38263F1F-BB2A-441C-9D4F-0756984CF94C}"/>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868627CA-D220-4485-ACAB-EB169B06604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DEE59EDE-9396-4A63-AAF0-AA103E9FA24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D8430DD-A2ED-49A5-B34F-D9F1F0A675B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268E1998-289A-4B89-97ED-B6857C240C7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452819C6-509D-4AA7-854A-A395FC557EB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75D3084A-D2AA-498E-9452-7609DBB5BF8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F1CFCAF-03D3-4B4D-9A03-D6FE2CFA6998}"/>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F44A5BB3-E01C-4B98-B86D-50AE7876153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71288EA6-4797-4FE3-B24A-E1694EC4B4E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8115553-3A22-49B3-A0E5-131B2A5EBA9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4F1FB5E8-DD73-4CCB-952B-A5B10D3E7854}"/>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B33E6AB6-7BB1-46D5-964C-E2803F26BACD}"/>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EA67A8A2-15E9-4D2D-B2B5-DC814BC98595}"/>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72CD7271-33C6-4496-A0FB-AF69D3983B65}"/>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1D02AAF-E643-4BAF-ADF2-8010B171EDC5}"/>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FB2FA450-603A-4EBE-BC94-BBEB69C24943}"/>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45D38173-D6D6-438C-9795-EE5F08F90D57}"/>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C72C4840-4B8A-4C85-AB10-12DBC20F3141}"/>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C4F5FAA1-ADBA-4A9E-B109-D9A787269795}"/>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7B088B86-7CE1-487A-A3DB-1A3A05C6543B}"/>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9D187285-9F40-4D4B-B775-9AF2D8484478}"/>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5BC3984-6E8F-4AFF-A8D2-40D31E892C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225A97D-BA9E-40D2-BA6E-8F1255A5255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44A82F2-C443-4C42-B3B8-CE6E8597852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7D90D0A-3CA0-48FF-82D2-DFF652C4273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22E8C05-04AA-4F53-9191-A59EEE807F9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7983</xdr:rowOff>
    </xdr:from>
    <xdr:to>
      <xdr:col>116</xdr:col>
      <xdr:colOff>114300</xdr:colOff>
      <xdr:row>62</xdr:row>
      <xdr:rowOff>109583</xdr:rowOff>
    </xdr:to>
    <xdr:sp macro="" textlink="">
      <xdr:nvSpPr>
        <xdr:cNvPr id="611" name="楕円 610">
          <a:extLst>
            <a:ext uri="{FF2B5EF4-FFF2-40B4-BE49-F238E27FC236}">
              <a16:creationId xmlns:a16="http://schemas.microsoft.com/office/drawing/2014/main" id="{15288F97-85EA-482F-85D7-750D9DA3EB4E}"/>
            </a:ext>
          </a:extLst>
        </xdr:cNvPr>
        <xdr:cNvSpPr/>
      </xdr:nvSpPr>
      <xdr:spPr>
        <a:xfrm>
          <a:off x="1945894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157860</xdr:rowOff>
    </xdr:from>
    <xdr:ext cx="469744" cy="259045"/>
    <xdr:sp macro="" textlink="">
      <xdr:nvSpPr>
        <xdr:cNvPr id="612" name="【学校施設】&#10;一人当たり面積該当値テキスト">
          <a:extLst>
            <a:ext uri="{FF2B5EF4-FFF2-40B4-BE49-F238E27FC236}">
              <a16:creationId xmlns:a16="http://schemas.microsoft.com/office/drawing/2014/main" id="{0EC9F26B-1BFC-4B52-98B7-83E2FE904F60}"/>
            </a:ext>
          </a:extLst>
        </xdr:cNvPr>
        <xdr:cNvSpPr txBox="1"/>
      </xdr:nvSpPr>
      <xdr:spPr>
        <a:xfrm>
          <a:off x="19547840"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21372</xdr:rowOff>
    </xdr:from>
    <xdr:to>
      <xdr:col>112</xdr:col>
      <xdr:colOff>38100</xdr:colOff>
      <xdr:row>62</xdr:row>
      <xdr:rowOff>122972</xdr:rowOff>
    </xdr:to>
    <xdr:sp macro="" textlink="">
      <xdr:nvSpPr>
        <xdr:cNvPr id="613" name="楕円 612">
          <a:extLst>
            <a:ext uri="{FF2B5EF4-FFF2-40B4-BE49-F238E27FC236}">
              <a16:creationId xmlns:a16="http://schemas.microsoft.com/office/drawing/2014/main" id="{4B3649BD-C318-44BA-861D-309247CAF703}"/>
            </a:ext>
          </a:extLst>
        </xdr:cNvPr>
        <xdr:cNvSpPr/>
      </xdr:nvSpPr>
      <xdr:spPr>
        <a:xfrm>
          <a:off x="18735040" y="10415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58783</xdr:rowOff>
    </xdr:from>
    <xdr:to>
      <xdr:col>116</xdr:col>
      <xdr:colOff>63500</xdr:colOff>
      <xdr:row>62</xdr:row>
      <xdr:rowOff>72172</xdr:rowOff>
    </xdr:to>
    <xdr:cxnSp macro="">
      <xdr:nvCxnSpPr>
        <xdr:cNvPr id="614" name="直線コネクタ 613">
          <a:extLst>
            <a:ext uri="{FF2B5EF4-FFF2-40B4-BE49-F238E27FC236}">
              <a16:creationId xmlns:a16="http://schemas.microsoft.com/office/drawing/2014/main" id="{31CD6170-260D-4DCA-8DDF-DC1080CCBC36}"/>
            </a:ext>
          </a:extLst>
        </xdr:cNvPr>
        <xdr:cNvCxnSpPr/>
      </xdr:nvCxnSpPr>
      <xdr:spPr>
        <a:xfrm flipV="1">
          <a:off x="18778220" y="10452463"/>
          <a:ext cx="73152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27577</xdr:rowOff>
    </xdr:from>
    <xdr:to>
      <xdr:col>107</xdr:col>
      <xdr:colOff>101600</xdr:colOff>
      <xdr:row>62</xdr:row>
      <xdr:rowOff>129177</xdr:rowOff>
    </xdr:to>
    <xdr:sp macro="" textlink="">
      <xdr:nvSpPr>
        <xdr:cNvPr id="615" name="楕円 614">
          <a:extLst>
            <a:ext uri="{FF2B5EF4-FFF2-40B4-BE49-F238E27FC236}">
              <a16:creationId xmlns:a16="http://schemas.microsoft.com/office/drawing/2014/main" id="{D70CA671-4381-4802-911C-F7B8C82408B3}"/>
            </a:ext>
          </a:extLst>
        </xdr:cNvPr>
        <xdr:cNvSpPr/>
      </xdr:nvSpPr>
      <xdr:spPr>
        <a:xfrm>
          <a:off x="1793748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72172</xdr:rowOff>
    </xdr:from>
    <xdr:to>
      <xdr:col>111</xdr:col>
      <xdr:colOff>177800</xdr:colOff>
      <xdr:row>62</xdr:row>
      <xdr:rowOff>78377</xdr:rowOff>
    </xdr:to>
    <xdr:cxnSp macro="">
      <xdr:nvCxnSpPr>
        <xdr:cNvPr id="616" name="直線コネクタ 615">
          <a:extLst>
            <a:ext uri="{FF2B5EF4-FFF2-40B4-BE49-F238E27FC236}">
              <a16:creationId xmlns:a16="http://schemas.microsoft.com/office/drawing/2014/main" id="{EA55C2BD-B06B-40EA-B1B2-C52EB8E0B0AA}"/>
            </a:ext>
          </a:extLst>
        </xdr:cNvPr>
        <xdr:cNvCxnSpPr/>
      </xdr:nvCxnSpPr>
      <xdr:spPr>
        <a:xfrm flipV="1">
          <a:off x="17988280" y="10465852"/>
          <a:ext cx="78994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31169</xdr:rowOff>
    </xdr:from>
    <xdr:to>
      <xdr:col>102</xdr:col>
      <xdr:colOff>165100</xdr:colOff>
      <xdr:row>62</xdr:row>
      <xdr:rowOff>132769</xdr:rowOff>
    </xdr:to>
    <xdr:sp macro="" textlink="">
      <xdr:nvSpPr>
        <xdr:cNvPr id="617" name="楕円 616">
          <a:extLst>
            <a:ext uri="{FF2B5EF4-FFF2-40B4-BE49-F238E27FC236}">
              <a16:creationId xmlns:a16="http://schemas.microsoft.com/office/drawing/2014/main" id="{55DB536F-2BA5-4305-8642-5C1720556AEA}"/>
            </a:ext>
          </a:extLst>
        </xdr:cNvPr>
        <xdr:cNvSpPr/>
      </xdr:nvSpPr>
      <xdr:spPr>
        <a:xfrm>
          <a:off x="17162780" y="104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78377</xdr:rowOff>
    </xdr:from>
    <xdr:to>
      <xdr:col>107</xdr:col>
      <xdr:colOff>50800</xdr:colOff>
      <xdr:row>62</xdr:row>
      <xdr:rowOff>81969</xdr:rowOff>
    </xdr:to>
    <xdr:cxnSp macro="">
      <xdr:nvCxnSpPr>
        <xdr:cNvPr id="618" name="直線コネクタ 617">
          <a:extLst>
            <a:ext uri="{FF2B5EF4-FFF2-40B4-BE49-F238E27FC236}">
              <a16:creationId xmlns:a16="http://schemas.microsoft.com/office/drawing/2014/main" id="{710707EE-25CF-44D4-BCEB-C5DEBBDBABDF}"/>
            </a:ext>
          </a:extLst>
        </xdr:cNvPr>
        <xdr:cNvCxnSpPr/>
      </xdr:nvCxnSpPr>
      <xdr:spPr>
        <a:xfrm flipV="1">
          <a:off x="17213580" y="10472057"/>
          <a:ext cx="7747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42273</xdr:rowOff>
    </xdr:from>
    <xdr:to>
      <xdr:col>98</xdr:col>
      <xdr:colOff>38100</xdr:colOff>
      <xdr:row>62</xdr:row>
      <xdr:rowOff>143873</xdr:rowOff>
    </xdr:to>
    <xdr:sp macro="" textlink="">
      <xdr:nvSpPr>
        <xdr:cNvPr id="619" name="楕円 618">
          <a:extLst>
            <a:ext uri="{FF2B5EF4-FFF2-40B4-BE49-F238E27FC236}">
              <a16:creationId xmlns:a16="http://schemas.microsoft.com/office/drawing/2014/main" id="{3C1D2251-2948-4DE9-8E5C-F43D57AA9691}"/>
            </a:ext>
          </a:extLst>
        </xdr:cNvPr>
        <xdr:cNvSpPr/>
      </xdr:nvSpPr>
      <xdr:spPr>
        <a:xfrm>
          <a:off x="16388080" y="10435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81969</xdr:rowOff>
    </xdr:from>
    <xdr:to>
      <xdr:col>102</xdr:col>
      <xdr:colOff>114300</xdr:colOff>
      <xdr:row>62</xdr:row>
      <xdr:rowOff>93073</xdr:rowOff>
    </xdr:to>
    <xdr:cxnSp macro="">
      <xdr:nvCxnSpPr>
        <xdr:cNvPr id="620" name="直線コネクタ 619">
          <a:extLst>
            <a:ext uri="{FF2B5EF4-FFF2-40B4-BE49-F238E27FC236}">
              <a16:creationId xmlns:a16="http://schemas.microsoft.com/office/drawing/2014/main" id="{ED4A05E8-8BCA-4B31-AA56-950D14DDF7E3}"/>
            </a:ext>
          </a:extLst>
        </xdr:cNvPr>
        <xdr:cNvCxnSpPr/>
      </xdr:nvCxnSpPr>
      <xdr:spPr>
        <a:xfrm flipV="1">
          <a:off x="16431260" y="10475649"/>
          <a:ext cx="78232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FCB43431-30C0-44E6-8936-13D368EB91ED}"/>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A5ED193C-ED1B-48C1-A7B8-1C219B56B7DC}"/>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BC5882E9-2282-4501-8BE6-00E7930FEAC3}"/>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D4A2D7C1-5B44-4E1D-8EE8-EBD6102FCE13}"/>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114099</xdr:rowOff>
    </xdr:from>
    <xdr:ext cx="469744" cy="259045"/>
    <xdr:sp macro="" textlink="">
      <xdr:nvSpPr>
        <xdr:cNvPr id="625" name="n_1mainValue【学校施設】&#10;一人当たり面積">
          <a:extLst>
            <a:ext uri="{FF2B5EF4-FFF2-40B4-BE49-F238E27FC236}">
              <a16:creationId xmlns:a16="http://schemas.microsoft.com/office/drawing/2014/main" id="{DCD02D51-48CF-468A-A48B-B255CE64967B}"/>
            </a:ext>
          </a:extLst>
        </xdr:cNvPr>
        <xdr:cNvSpPr txBox="1"/>
      </xdr:nvSpPr>
      <xdr:spPr>
        <a:xfrm>
          <a:off x="18561127" y="105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120304</xdr:rowOff>
    </xdr:from>
    <xdr:ext cx="469744" cy="259045"/>
    <xdr:sp macro="" textlink="">
      <xdr:nvSpPr>
        <xdr:cNvPr id="626" name="n_2mainValue【学校施設】&#10;一人当たり面積">
          <a:extLst>
            <a:ext uri="{FF2B5EF4-FFF2-40B4-BE49-F238E27FC236}">
              <a16:creationId xmlns:a16="http://schemas.microsoft.com/office/drawing/2014/main" id="{532A6DE8-02C3-4796-8EC6-A342214DA547}"/>
            </a:ext>
          </a:extLst>
        </xdr:cNvPr>
        <xdr:cNvSpPr txBox="1"/>
      </xdr:nvSpPr>
      <xdr:spPr>
        <a:xfrm>
          <a:off x="1777626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123896</xdr:rowOff>
    </xdr:from>
    <xdr:ext cx="469744" cy="259045"/>
    <xdr:sp macro="" textlink="">
      <xdr:nvSpPr>
        <xdr:cNvPr id="627" name="n_3mainValue【学校施設】&#10;一人当たり面積">
          <a:extLst>
            <a:ext uri="{FF2B5EF4-FFF2-40B4-BE49-F238E27FC236}">
              <a16:creationId xmlns:a16="http://schemas.microsoft.com/office/drawing/2014/main" id="{13F9C705-222D-4DB1-A711-CFA2BF750302}"/>
            </a:ext>
          </a:extLst>
        </xdr:cNvPr>
        <xdr:cNvSpPr txBox="1"/>
      </xdr:nvSpPr>
      <xdr:spPr>
        <a:xfrm>
          <a:off x="17001567" y="105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135000</xdr:rowOff>
    </xdr:from>
    <xdr:ext cx="469744" cy="259045"/>
    <xdr:sp macro="" textlink="">
      <xdr:nvSpPr>
        <xdr:cNvPr id="628" name="n_4mainValue【学校施設】&#10;一人当たり面積">
          <a:extLst>
            <a:ext uri="{FF2B5EF4-FFF2-40B4-BE49-F238E27FC236}">
              <a16:creationId xmlns:a16="http://schemas.microsoft.com/office/drawing/2014/main" id="{7DF7B879-C10D-4F7A-BE7E-71E04B7F3D0E}"/>
            </a:ext>
          </a:extLst>
        </xdr:cNvPr>
        <xdr:cNvSpPr txBox="1"/>
      </xdr:nvSpPr>
      <xdr:spPr>
        <a:xfrm>
          <a:off x="16226867" y="1052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3A71287-5DD8-46AC-8F31-E2A417723E0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F9EFF6F5-8AC1-4E2F-839D-4B7A0AECE43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58847C-43F5-4C47-A499-A34806392E3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5E8C9ABC-9287-41AF-B69C-D9003291A51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DCE1A6C1-A931-4754-A9E2-D6995AA8D91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48918C85-DB39-42A7-A236-879BC6FB03C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5F0ACA43-6E13-4CFA-A299-D97C533917A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CE2556B-75EF-454F-A26B-A96A49891D6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1B88899E-F2EF-44DE-B4CF-277C3E12BB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BE75390A-14D2-43ED-B980-3B689CB8F16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9C78B186-A766-4ABD-A497-8372CE47D0A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845041C-4235-4829-86C1-DBCB522D4BD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D8CAE67D-B8F6-4A98-A998-4AB9BF07E7C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40F4FA4-EE0A-4B79-9CC0-184CAE28B5B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D9D4BAF-4496-4835-93FE-6337A0A712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A6C4127C-AF76-44A6-9951-5898D1286B8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77FBD34E-F465-43E2-AF9A-085C2C0BA1B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C046488D-0454-4499-B150-ACA1E3EF0A8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1E806758-B83A-403B-BBBF-91F8C2FE7A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D88D1EDE-3B41-421A-BD21-61E65D35734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1B8AA403-1CF8-48E6-8A6B-C29844B545E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DB6BE1AE-2A6C-4D2E-B977-9A0949020DD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9402FF8B-53E4-4022-88F9-A2D17D2AF8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AC28DEE3-8C33-41FF-B6B8-EFDA095577D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E52E27E4-57D9-43CE-9ACD-2FC242EFFE4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64A0FA44-AB44-4393-90A5-BFCF3FE48AB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20D02B1-6D14-4997-BFAA-42C9B350381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E51EA712-CE52-4FAA-A240-739BBCE7835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F0FC3B1E-6F14-4CEF-A6F6-98D3B70CD10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9853FF40-1F38-4117-AD50-C548F8ECB70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9732936C-05A4-4CD1-91C0-BADB59FF211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A9636959-2487-4B01-861D-2AB6D68B2FE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D3DFC33F-8272-4617-AB0C-83C6123F798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43A47CFD-57AA-43D4-A2F5-8F42A6586E2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16B565AC-9EAF-45A4-A49C-1F95990CA4E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C1066A74-2259-43DC-9C71-F3CA2B869CD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B15B7F02-AF1F-46A5-A406-FE245D65385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6C0CD696-4D14-410B-BD1D-C197F704D54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004D9B9B-10E5-423E-A2D8-F21E301F5FD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53DC451E-C094-42CB-BE8E-DDF4B5D99F7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ECC79281-B7A7-4442-8112-C8538C4F12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58F57501-0B5E-47A5-9C2F-3D8298957026}"/>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5F77496-00AA-42BA-AA79-FC8D61154B9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B3D7F04E-FA4C-4F30-9E46-20D445F3A1C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D76DB558-3991-4A57-9BD2-73AAE1DD9417}"/>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BF56F397-4055-4256-B452-28DFB7646B40}"/>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BF56CD35-1CAB-41FF-B3B6-A1DA3911B55C}"/>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C124FA38-3F6D-4BCA-BDC7-6A88780B6BF0}"/>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4AD1CB0E-B177-48B4-B8E7-19CF5098DA5D}"/>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86542081-86AC-4AE1-881F-BFA057D52B06}"/>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9DC6BE81-36B9-48E7-ADB3-CA18C5BC0227}"/>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67BE66FC-43E1-4F3E-A0FD-9AD94262DC38}"/>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CA91073-B3CA-4B39-9616-0E2E2ABBCB7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F708FCD-E713-414A-B8D9-A5E9A2AB9FC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87F784E-70DE-449E-8C64-9749892D934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49156CE-3F34-4F57-A144-F50C0A17DB3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682CE36-FDE3-4B33-A487-08972E0FA2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686" name="楕円 685">
          <a:extLst>
            <a:ext uri="{FF2B5EF4-FFF2-40B4-BE49-F238E27FC236}">
              <a16:creationId xmlns:a16="http://schemas.microsoft.com/office/drawing/2014/main" id="{DF2D4573-7FE7-4111-A2DE-3653AA6A5F80}"/>
            </a:ext>
          </a:extLst>
        </xdr:cNvPr>
        <xdr:cNvSpPr/>
      </xdr:nvSpPr>
      <xdr:spPr>
        <a:xfrm>
          <a:off x="14325600" y="179792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687" name="【公民館】&#10;有形固定資産減価償却率該当値テキスト">
          <a:extLst>
            <a:ext uri="{FF2B5EF4-FFF2-40B4-BE49-F238E27FC236}">
              <a16:creationId xmlns:a16="http://schemas.microsoft.com/office/drawing/2014/main" id="{5F4E5420-0BBA-49B1-9355-B35B09EB73DE}"/>
            </a:ext>
          </a:extLst>
        </xdr:cNvPr>
        <xdr:cNvSpPr txBox="1"/>
      </xdr:nvSpPr>
      <xdr:spPr>
        <a:xfrm>
          <a:off x="14414500"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688" name="楕円 687">
          <a:extLst>
            <a:ext uri="{FF2B5EF4-FFF2-40B4-BE49-F238E27FC236}">
              <a16:creationId xmlns:a16="http://schemas.microsoft.com/office/drawing/2014/main" id="{6D874B61-E4E3-4AF9-A8CA-0FC207BE93B3}"/>
            </a:ext>
          </a:extLst>
        </xdr:cNvPr>
        <xdr:cNvSpPr/>
      </xdr:nvSpPr>
      <xdr:spPr>
        <a:xfrm>
          <a:off x="135788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92529</xdr:rowOff>
    </xdr:to>
    <xdr:cxnSp macro="">
      <xdr:nvCxnSpPr>
        <xdr:cNvPr id="689" name="直線コネクタ 688">
          <a:extLst>
            <a:ext uri="{FF2B5EF4-FFF2-40B4-BE49-F238E27FC236}">
              <a16:creationId xmlns:a16="http://schemas.microsoft.com/office/drawing/2014/main" id="{C14DDF45-5285-4EF9-93EC-A44662D6B2B7}"/>
            </a:ext>
          </a:extLst>
        </xdr:cNvPr>
        <xdr:cNvCxnSpPr/>
      </xdr:nvCxnSpPr>
      <xdr:spPr>
        <a:xfrm>
          <a:off x="13629640" y="17976124"/>
          <a:ext cx="74676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123371</xdr:rowOff>
    </xdr:from>
    <xdr:to>
      <xdr:col>76</xdr:col>
      <xdr:colOff>165100</xdr:colOff>
      <xdr:row>107</xdr:row>
      <xdr:rowOff>53521</xdr:rowOff>
    </xdr:to>
    <xdr:sp macro="" textlink="">
      <xdr:nvSpPr>
        <xdr:cNvPr id="690" name="楕円 689">
          <a:extLst>
            <a:ext uri="{FF2B5EF4-FFF2-40B4-BE49-F238E27FC236}">
              <a16:creationId xmlns:a16="http://schemas.microsoft.com/office/drawing/2014/main" id="{28C78A23-30A7-4F59-8254-B2AB6CE5645C}"/>
            </a:ext>
          </a:extLst>
        </xdr:cNvPr>
        <xdr:cNvSpPr/>
      </xdr:nvSpPr>
      <xdr:spPr>
        <a:xfrm>
          <a:off x="12804140" y="17893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xdr:rowOff>
    </xdr:from>
    <xdr:to>
      <xdr:col>81</xdr:col>
      <xdr:colOff>50800</xdr:colOff>
      <xdr:row>107</xdr:row>
      <xdr:rowOff>38644</xdr:rowOff>
    </xdr:to>
    <xdr:cxnSp macro="">
      <xdr:nvCxnSpPr>
        <xdr:cNvPr id="691" name="直線コネクタ 690">
          <a:extLst>
            <a:ext uri="{FF2B5EF4-FFF2-40B4-BE49-F238E27FC236}">
              <a16:creationId xmlns:a16="http://schemas.microsoft.com/office/drawing/2014/main" id="{7D85F00E-F43E-4484-A91A-F4ACFB977963}"/>
            </a:ext>
          </a:extLst>
        </xdr:cNvPr>
        <xdr:cNvCxnSpPr/>
      </xdr:nvCxnSpPr>
      <xdr:spPr>
        <a:xfrm>
          <a:off x="12854940" y="1794020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692" name="楕円 691">
          <a:extLst>
            <a:ext uri="{FF2B5EF4-FFF2-40B4-BE49-F238E27FC236}">
              <a16:creationId xmlns:a16="http://schemas.microsoft.com/office/drawing/2014/main" id="{0343DB24-1FE8-406D-8806-4A24554BAD38}"/>
            </a:ext>
          </a:extLst>
        </xdr:cNvPr>
        <xdr:cNvSpPr/>
      </xdr:nvSpPr>
      <xdr:spPr>
        <a:xfrm>
          <a:off x="12029440" y="17857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2721</xdr:rowOff>
    </xdr:to>
    <xdr:cxnSp macro="">
      <xdr:nvCxnSpPr>
        <xdr:cNvPr id="693" name="直線コネクタ 692">
          <a:extLst>
            <a:ext uri="{FF2B5EF4-FFF2-40B4-BE49-F238E27FC236}">
              <a16:creationId xmlns:a16="http://schemas.microsoft.com/office/drawing/2014/main" id="{BAFA56F3-99E6-4CD7-BFB4-617BA0C01FC4}"/>
            </a:ext>
          </a:extLst>
        </xdr:cNvPr>
        <xdr:cNvCxnSpPr/>
      </xdr:nvCxnSpPr>
      <xdr:spPr>
        <a:xfrm>
          <a:off x="12072620" y="17908089"/>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694" name="楕円 693">
          <a:extLst>
            <a:ext uri="{FF2B5EF4-FFF2-40B4-BE49-F238E27FC236}">
              <a16:creationId xmlns:a16="http://schemas.microsoft.com/office/drawing/2014/main" id="{0FA99BA5-4B7B-421F-98C2-5D558FC74650}"/>
            </a:ext>
          </a:extLst>
        </xdr:cNvPr>
        <xdr:cNvSpPr/>
      </xdr:nvSpPr>
      <xdr:spPr>
        <a:xfrm>
          <a:off x="112318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138249</xdr:rowOff>
    </xdr:to>
    <xdr:cxnSp macro="">
      <xdr:nvCxnSpPr>
        <xdr:cNvPr id="695" name="直線コネクタ 694">
          <a:extLst>
            <a:ext uri="{FF2B5EF4-FFF2-40B4-BE49-F238E27FC236}">
              <a16:creationId xmlns:a16="http://schemas.microsoft.com/office/drawing/2014/main" id="{70FEBD39-BA89-4300-93D2-82B1F46E72FC}"/>
            </a:ext>
          </a:extLst>
        </xdr:cNvPr>
        <xdr:cNvCxnSpPr/>
      </xdr:nvCxnSpPr>
      <xdr:spPr>
        <a:xfrm>
          <a:off x="11282680" y="1787869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A174D5C2-6219-4E7F-AEC8-80E7DC9DDD1B}"/>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78D86AB0-834C-4E57-8A42-0393054AEA5C}"/>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61BDFD9A-12D4-4A64-AE1D-68EC9E8DE63C}"/>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99" name="n_4aveValue【公民館】&#10;有形固定資産減価償却率">
          <a:extLst>
            <a:ext uri="{FF2B5EF4-FFF2-40B4-BE49-F238E27FC236}">
              <a16:creationId xmlns:a16="http://schemas.microsoft.com/office/drawing/2014/main" id="{C3204353-9476-448E-815C-3AB66F02F8EC}"/>
            </a:ext>
          </a:extLst>
        </xdr:cNvPr>
        <xdr:cNvSpPr txBox="1"/>
      </xdr:nvSpPr>
      <xdr:spPr>
        <a:xfrm>
          <a:off x="1110298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700" name="n_1mainValue【公民館】&#10;有形固定資産減価償却率">
          <a:extLst>
            <a:ext uri="{FF2B5EF4-FFF2-40B4-BE49-F238E27FC236}">
              <a16:creationId xmlns:a16="http://schemas.microsoft.com/office/drawing/2014/main" id="{AD39F29D-4E2A-466C-8A4A-2047DC736650}"/>
            </a:ext>
          </a:extLst>
        </xdr:cNvPr>
        <xdr:cNvSpPr txBox="1"/>
      </xdr:nvSpPr>
      <xdr:spPr>
        <a:xfrm>
          <a:off x="1343724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44648</xdr:rowOff>
    </xdr:from>
    <xdr:ext cx="405111" cy="259045"/>
    <xdr:sp macro="" textlink="">
      <xdr:nvSpPr>
        <xdr:cNvPr id="701" name="n_2mainValue【公民館】&#10;有形固定資産減価償却率">
          <a:extLst>
            <a:ext uri="{FF2B5EF4-FFF2-40B4-BE49-F238E27FC236}">
              <a16:creationId xmlns:a16="http://schemas.microsoft.com/office/drawing/2014/main" id="{84CC9FA9-971D-4DA8-9CBE-2D568A9D848F}"/>
            </a:ext>
          </a:extLst>
        </xdr:cNvPr>
        <xdr:cNvSpPr txBox="1"/>
      </xdr:nvSpPr>
      <xdr:spPr>
        <a:xfrm>
          <a:off x="12675244" y="17982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02" name="n_3mainValue【公民館】&#10;有形固定資産減価償却率">
          <a:extLst>
            <a:ext uri="{FF2B5EF4-FFF2-40B4-BE49-F238E27FC236}">
              <a16:creationId xmlns:a16="http://schemas.microsoft.com/office/drawing/2014/main" id="{2CE113D3-7C16-4C7C-8945-ADAEEF41ECBC}"/>
            </a:ext>
          </a:extLst>
        </xdr:cNvPr>
        <xdr:cNvSpPr txBox="1"/>
      </xdr:nvSpPr>
      <xdr:spPr>
        <a:xfrm>
          <a:off x="1190054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4734</xdr:rowOff>
    </xdr:from>
    <xdr:ext cx="405111" cy="259045"/>
    <xdr:sp macro="" textlink="">
      <xdr:nvSpPr>
        <xdr:cNvPr id="703" name="n_4mainValue【公民館】&#10;有形固定資産減価償却率">
          <a:extLst>
            <a:ext uri="{FF2B5EF4-FFF2-40B4-BE49-F238E27FC236}">
              <a16:creationId xmlns:a16="http://schemas.microsoft.com/office/drawing/2014/main" id="{F3A6A957-ADFA-42F3-9B83-16D0E9787C77}"/>
            </a:ext>
          </a:extLst>
        </xdr:cNvPr>
        <xdr:cNvSpPr txBox="1"/>
      </xdr:nvSpPr>
      <xdr:spPr>
        <a:xfrm>
          <a:off x="1110298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AC0896D1-95EC-4741-9055-8162382F562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22A0C1D5-2BF4-4608-B7BF-95DA139AF03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F16D491E-79BE-4276-8990-5A900900418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B2B3E6C4-19F3-4AD8-A1D0-BC3B5A079E5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24C27790-A133-4387-AA7B-7B6B793F288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C2B6FD74-A23E-44E7-964F-7077B5E5A2A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1D253051-ACDC-4F9B-BB99-3DE3F68ACA3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510C994B-2638-4F91-96E6-8E9F0B07BCC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6471D3E4-05BD-469E-8217-A72F67C78EF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A5200CCE-CBCA-41FC-9167-6ED238A5120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2F267E64-9901-4108-8EC2-BFA7705D394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4303C09-8B3F-4BCB-9B4A-B8456009E0C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76B5920A-A3FB-4CC8-9956-6C620CBA06F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C594CD3D-6402-4EB8-B5C2-C0098A80834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7F89E22F-F4E2-4AAB-AA1E-60383D99DF0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794F2E28-C556-4FC6-85AF-EA03528DABD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7B97CA1B-8A19-49E6-A837-2F1A1A59DD6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9557E8E4-5D6B-4F0C-9E30-05B991868D5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1CB368D8-1216-4CEC-AA5B-CA3E8DE736C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586BCD36-ADD1-4ABF-9228-F058C51905A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4087A663-9087-47B5-8959-10347CAF573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37C9DD95-0A80-4160-8FA3-C76F3478CE0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B6D45249-6742-4EDD-8948-C1870A8AFE6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2C4E4B4E-AE5F-435C-9A39-278AD170A7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8FF52181-487C-4778-82F7-48BE5B762B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7D4C05E6-D0EA-4863-A163-AE53EADC2477}"/>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5C6243BC-201B-496E-9A43-E3254E4E0A48}"/>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A9A85824-653D-47D2-8417-C43DE52B09F6}"/>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B8230FCE-06AC-4A04-9DF7-E93B5CC1E45E}"/>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FFFF10F5-D605-42F5-BC76-C863D0905339}"/>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20FB196A-F578-4AC0-863E-FB6CD7B7FA1F}"/>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0554C0D8-E61C-46A4-9C03-E17D46BB7474}"/>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916494A6-3521-437B-AC33-902D5C7AC37B}"/>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91CB1412-E64A-484B-BA54-C950A2E9E430}"/>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0280D348-440D-4397-BAB7-47271E5653EF}"/>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1394DDF1-539F-46DB-B460-B63E96B541FE}"/>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BCF02D4-8A4D-4579-8F1E-DEB6E8B863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20A81F5-FA55-4265-B8E6-1B0FEB1C43C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7BF821A-24D7-4108-ACAA-B4C8C4D1C16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DC1F1F5-0BE1-4184-8DE4-56BCDC22C09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680687E-EE00-450B-AC21-EE522376023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122282</xdr:rowOff>
    </xdr:from>
    <xdr:to>
      <xdr:col>116</xdr:col>
      <xdr:colOff>114300</xdr:colOff>
      <xdr:row>107</xdr:row>
      <xdr:rowOff>52432</xdr:rowOff>
    </xdr:to>
    <xdr:sp macro="" textlink="">
      <xdr:nvSpPr>
        <xdr:cNvPr id="745" name="楕円 744">
          <a:extLst>
            <a:ext uri="{FF2B5EF4-FFF2-40B4-BE49-F238E27FC236}">
              <a16:creationId xmlns:a16="http://schemas.microsoft.com/office/drawing/2014/main" id="{65BBA673-B0D7-4434-A54D-BE729F0D1ED8}"/>
            </a:ext>
          </a:extLst>
        </xdr:cNvPr>
        <xdr:cNvSpPr/>
      </xdr:nvSpPr>
      <xdr:spPr>
        <a:xfrm>
          <a:off x="19458940" y="17892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100709</xdr:rowOff>
    </xdr:from>
    <xdr:ext cx="469744" cy="259045"/>
    <xdr:sp macro="" textlink="">
      <xdr:nvSpPr>
        <xdr:cNvPr id="746" name="【公民館】&#10;一人当たり面積該当値テキスト">
          <a:extLst>
            <a:ext uri="{FF2B5EF4-FFF2-40B4-BE49-F238E27FC236}">
              <a16:creationId xmlns:a16="http://schemas.microsoft.com/office/drawing/2014/main" id="{22ADBE57-749E-4368-ACCC-9EAF3CAF5618}"/>
            </a:ext>
          </a:extLst>
        </xdr:cNvPr>
        <xdr:cNvSpPr txBox="1"/>
      </xdr:nvSpPr>
      <xdr:spPr>
        <a:xfrm>
          <a:off x="19547840" y="178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128814</xdr:rowOff>
    </xdr:from>
    <xdr:to>
      <xdr:col>112</xdr:col>
      <xdr:colOff>38100</xdr:colOff>
      <xdr:row>107</xdr:row>
      <xdr:rowOff>58964</xdr:rowOff>
    </xdr:to>
    <xdr:sp macro="" textlink="">
      <xdr:nvSpPr>
        <xdr:cNvPr id="747" name="楕円 746">
          <a:extLst>
            <a:ext uri="{FF2B5EF4-FFF2-40B4-BE49-F238E27FC236}">
              <a16:creationId xmlns:a16="http://schemas.microsoft.com/office/drawing/2014/main" id="{CF120013-5030-4095-8F33-42CD75C088D0}"/>
            </a:ext>
          </a:extLst>
        </xdr:cNvPr>
        <xdr:cNvSpPr/>
      </xdr:nvSpPr>
      <xdr:spPr>
        <a:xfrm>
          <a:off x="18735040" y="178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1632</xdr:rowOff>
    </xdr:from>
    <xdr:to>
      <xdr:col>116</xdr:col>
      <xdr:colOff>63500</xdr:colOff>
      <xdr:row>107</xdr:row>
      <xdr:rowOff>8164</xdr:rowOff>
    </xdr:to>
    <xdr:cxnSp macro="">
      <xdr:nvCxnSpPr>
        <xdr:cNvPr id="748" name="直線コネクタ 747">
          <a:extLst>
            <a:ext uri="{FF2B5EF4-FFF2-40B4-BE49-F238E27FC236}">
              <a16:creationId xmlns:a16="http://schemas.microsoft.com/office/drawing/2014/main" id="{D61896DD-F3B5-46D4-ABBB-D5604A2C39E7}"/>
            </a:ext>
          </a:extLst>
        </xdr:cNvPr>
        <xdr:cNvCxnSpPr/>
      </xdr:nvCxnSpPr>
      <xdr:spPr>
        <a:xfrm flipV="1">
          <a:off x="18778220" y="17939112"/>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49" name="楕円 748">
          <a:extLst>
            <a:ext uri="{FF2B5EF4-FFF2-40B4-BE49-F238E27FC236}">
              <a16:creationId xmlns:a16="http://schemas.microsoft.com/office/drawing/2014/main" id="{C33B4C3F-B4D6-4BA0-9AC4-C44AB2912CF9}"/>
            </a:ext>
          </a:extLst>
        </xdr:cNvPr>
        <xdr:cNvSpPr/>
      </xdr:nvSpPr>
      <xdr:spPr>
        <a:xfrm>
          <a:off x="1793748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8164</xdr:rowOff>
    </xdr:from>
    <xdr:to>
      <xdr:col>111</xdr:col>
      <xdr:colOff>177800</xdr:colOff>
      <xdr:row>107</xdr:row>
      <xdr:rowOff>11430</xdr:rowOff>
    </xdr:to>
    <xdr:cxnSp macro="">
      <xdr:nvCxnSpPr>
        <xdr:cNvPr id="750" name="直線コネクタ 749">
          <a:extLst>
            <a:ext uri="{FF2B5EF4-FFF2-40B4-BE49-F238E27FC236}">
              <a16:creationId xmlns:a16="http://schemas.microsoft.com/office/drawing/2014/main" id="{AB35C69F-4624-4D63-B40C-392EE5363720}"/>
            </a:ext>
          </a:extLst>
        </xdr:cNvPr>
        <xdr:cNvCxnSpPr/>
      </xdr:nvCxnSpPr>
      <xdr:spPr>
        <a:xfrm flipV="1">
          <a:off x="17988280" y="1794564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134257</xdr:rowOff>
    </xdr:from>
    <xdr:to>
      <xdr:col>102</xdr:col>
      <xdr:colOff>165100</xdr:colOff>
      <xdr:row>107</xdr:row>
      <xdr:rowOff>64407</xdr:rowOff>
    </xdr:to>
    <xdr:sp macro="" textlink="">
      <xdr:nvSpPr>
        <xdr:cNvPr id="751" name="楕円 750">
          <a:extLst>
            <a:ext uri="{FF2B5EF4-FFF2-40B4-BE49-F238E27FC236}">
              <a16:creationId xmlns:a16="http://schemas.microsoft.com/office/drawing/2014/main" id="{EF1E064A-7848-4D26-A9F8-BD55AE32695B}"/>
            </a:ext>
          </a:extLst>
        </xdr:cNvPr>
        <xdr:cNvSpPr/>
      </xdr:nvSpPr>
      <xdr:spPr>
        <a:xfrm>
          <a:off x="17162780" y="1790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13607</xdr:rowOff>
    </xdr:to>
    <xdr:cxnSp macro="">
      <xdr:nvCxnSpPr>
        <xdr:cNvPr id="752" name="直線コネクタ 751">
          <a:extLst>
            <a:ext uri="{FF2B5EF4-FFF2-40B4-BE49-F238E27FC236}">
              <a16:creationId xmlns:a16="http://schemas.microsoft.com/office/drawing/2014/main" id="{0AC6E688-D24A-4555-A7F3-8650CC8ADDCF}"/>
            </a:ext>
          </a:extLst>
        </xdr:cNvPr>
        <xdr:cNvCxnSpPr/>
      </xdr:nvCxnSpPr>
      <xdr:spPr>
        <a:xfrm flipV="1">
          <a:off x="17213580" y="17948910"/>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53" name="楕円 752">
          <a:extLst>
            <a:ext uri="{FF2B5EF4-FFF2-40B4-BE49-F238E27FC236}">
              <a16:creationId xmlns:a16="http://schemas.microsoft.com/office/drawing/2014/main" id="{EA49A024-75C7-4F51-A6D7-98BDF56704DA}"/>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13607</xdr:rowOff>
    </xdr:from>
    <xdr:to>
      <xdr:col>102</xdr:col>
      <xdr:colOff>114300</xdr:colOff>
      <xdr:row>107</xdr:row>
      <xdr:rowOff>19050</xdr:rowOff>
    </xdr:to>
    <xdr:cxnSp macro="">
      <xdr:nvCxnSpPr>
        <xdr:cNvPr id="754" name="直線コネクタ 753">
          <a:extLst>
            <a:ext uri="{FF2B5EF4-FFF2-40B4-BE49-F238E27FC236}">
              <a16:creationId xmlns:a16="http://schemas.microsoft.com/office/drawing/2014/main" id="{41AE5245-20AD-47A2-81A0-E96805AF26B4}"/>
            </a:ext>
          </a:extLst>
        </xdr:cNvPr>
        <xdr:cNvCxnSpPr/>
      </xdr:nvCxnSpPr>
      <xdr:spPr>
        <a:xfrm flipV="1">
          <a:off x="16431260" y="17951087"/>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2C8F442F-34C9-4356-8F80-6BB2BA947767}"/>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91E4D20D-66FD-4218-A907-FD9EE712D0EA}"/>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6A5062BF-9534-4A3D-BC24-84F7F3EA48F9}"/>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F0C8240A-BFCB-4EED-A188-34D58F4DADF6}"/>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50091</xdr:rowOff>
    </xdr:from>
    <xdr:ext cx="469744" cy="259045"/>
    <xdr:sp macro="" textlink="">
      <xdr:nvSpPr>
        <xdr:cNvPr id="759" name="n_1mainValue【公民館】&#10;一人当たり面積">
          <a:extLst>
            <a:ext uri="{FF2B5EF4-FFF2-40B4-BE49-F238E27FC236}">
              <a16:creationId xmlns:a16="http://schemas.microsoft.com/office/drawing/2014/main" id="{706604C8-BA43-43FA-95BA-A69102B83EDA}"/>
            </a:ext>
          </a:extLst>
        </xdr:cNvPr>
        <xdr:cNvSpPr txBox="1"/>
      </xdr:nvSpPr>
      <xdr:spPr>
        <a:xfrm>
          <a:off x="18561127" y="179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760" name="n_2mainValue【公民館】&#10;一人当たり面積">
          <a:extLst>
            <a:ext uri="{FF2B5EF4-FFF2-40B4-BE49-F238E27FC236}">
              <a16:creationId xmlns:a16="http://schemas.microsoft.com/office/drawing/2014/main" id="{67248BAA-BAAC-4829-86FF-C3688707212E}"/>
            </a:ext>
          </a:extLst>
        </xdr:cNvPr>
        <xdr:cNvSpPr txBox="1"/>
      </xdr:nvSpPr>
      <xdr:spPr>
        <a:xfrm>
          <a:off x="1777626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55534</xdr:rowOff>
    </xdr:from>
    <xdr:ext cx="469744" cy="259045"/>
    <xdr:sp macro="" textlink="">
      <xdr:nvSpPr>
        <xdr:cNvPr id="761" name="n_3mainValue【公民館】&#10;一人当たり面積">
          <a:extLst>
            <a:ext uri="{FF2B5EF4-FFF2-40B4-BE49-F238E27FC236}">
              <a16:creationId xmlns:a16="http://schemas.microsoft.com/office/drawing/2014/main" id="{286D05A5-ED4E-4333-8B6E-20F7FFED9E69}"/>
            </a:ext>
          </a:extLst>
        </xdr:cNvPr>
        <xdr:cNvSpPr txBox="1"/>
      </xdr:nvSpPr>
      <xdr:spPr>
        <a:xfrm>
          <a:off x="17001567" y="17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62" name="n_4mainValue【公民館】&#10;一人当たり面積">
          <a:extLst>
            <a:ext uri="{FF2B5EF4-FFF2-40B4-BE49-F238E27FC236}">
              <a16:creationId xmlns:a16="http://schemas.microsoft.com/office/drawing/2014/main" id="{97A2FD78-615F-4C5A-A7DB-FD9FBBD8628B}"/>
            </a:ext>
          </a:extLst>
        </xdr:cNvPr>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2A9C8860-8C51-4A0D-BA25-7CB2AAB9860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D7C0ABDE-21D8-4B33-B67F-833EC4184A7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7DA08388-FABA-465A-987E-C6885AB7B34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福祉施設、市民会館であり、特に低くなっている施設は、橋りょう・トンネル、体育館・プールである。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施設については、減価償却率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％となっており、類似団体と比較して特に福祉施設の有形固定資産減価償却率が高くなっている。福祉施設については、昭和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年代に建設された施設であり、耐用年数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年を経過しつつある。計画的な修繕により老朽化対策に取り組んでいく必要がある。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橋りょう・トンネルについては、減価償却率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％となっており、類似団体と比較して特に体育館・プールの有形固定資産減価償却率が低くなっている。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270FCC-BC70-4ECE-8AE5-44E70ED41D4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859D6D-DCB4-497C-B2BB-826B3378668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2540C-BEAA-4807-99EF-40B09065F5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1D7F89-BE5A-401B-83FE-9AEC4B3AFDB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79F753-81FC-4A66-BD45-A71A73AFC2E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448C78-920E-480D-8418-685D48B8B2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908F11-9A82-462C-BA3F-124EE6CF0C4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D5C708-046A-4164-8FAA-BA1F097402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85DD64-2D0A-4CEA-86CF-00DB75B1506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F88D60-BDCE-4819-8B6C-DF74CCA415E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4BA6B5-BE6C-477B-93E1-D51F8DC800F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B6E9B7-4253-40C6-8DF6-2AAFF7E3631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6C545A-40F0-41EE-8727-231F619EB1B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CE67C5-43E6-4144-8A78-9E198A1B668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073DE5-C56F-44F2-8A5C-FDD8996E38F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F5E035-EDA1-4EF9-8FBE-26F1D9B2020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568AF5-6C6E-4035-9737-059CFCFB0FB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04E5F0-027D-406F-9A30-1FB208AB0A2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49C11-F7ED-48F5-8DE7-98EB9B1B15A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C30E04-1178-47DD-A145-6B2D45EB4C3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76C9E0-089D-4D16-8D4C-48EE82B2B26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E3255A-5C10-4FD8-919C-6B46CBFE09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8288E5-870A-41F3-AC42-B0BCE33B247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F7780-D499-4E12-94EC-24B0E491E74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044FEE-BAA4-44EE-ADD9-42F935A9399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8353A8-CCA1-4672-B6B1-26D36A3F42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85FBB1-3C56-4E94-B6EB-0F1749C06E6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EEF41B-0DF0-4C1C-9CD7-1D39BDC2847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8B1183-90D8-4664-A00B-1D140C986B1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6EF5CD-041C-48A9-B58C-9918FA67358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16BFFB-F3DD-498A-BD3D-CA1E861F06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C799BC-6A46-4F17-9BF4-D0F262DEA38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78064C-DD47-4ACD-B9A4-EBF81B05D0E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2F0DCF-2EB9-408D-B037-A7E5F5A278A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339B42-4069-4189-8C0B-F4672AD41A5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6C42A1-BB39-4B06-8E80-BC2113C9A7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E9E50D-A23E-4EB4-AEE4-39C7B401B66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E89814-A654-49AB-B96B-5B3B76D11E2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5EBEC0-7FF8-4E8F-8BF3-950A84894B2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78D5092-398E-4B74-916C-2125626DBEC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4CFE7F-D8B0-4050-BF14-1DC1085B6B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0356447-C721-45D8-BBEA-3D2A280C4F9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BEACA03-0061-48C3-B095-C80BBE9C5F1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2BABAF-0672-4E2B-B9F1-C5A61AC1899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16F807-5D87-4AE4-80D1-D38267A5D49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C023F58-2025-4969-A283-F7C86D03B13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3F3931D-731A-4A8C-898F-6317546560C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05CA31F-3AF9-4142-B31B-3076565A765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DD9037-6383-45F0-8A79-97016FC3030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A5CDDF2-D348-44B9-89D5-4F4933DDD9A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4BE3F70-2B2F-43ED-B92C-D14B25A3E0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06531D-7189-4309-83F7-C8BA734A75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6AFF418-2684-478D-A88A-E3A0F0E955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3C686DE-2164-4672-A649-1D81531DFD4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633797A-8A36-432F-9A0D-B6903D5A4E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4FC5275-7B21-406E-B618-F3EF9278A8E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3B6F44D-BE14-40AF-A3AF-72DCC754FB5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4111BE8-17F2-4C2F-8688-F1126B201DC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EF982E1-5923-474B-92F3-E04DD6590B8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85C98D0-42E7-46AA-BA9D-65EB2454B1D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A133A9E-944A-4D5A-B0C0-23DD5E8FF48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93A4CDC-013C-4905-8040-1BDAE5793FE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7BB58CD-0DDA-4DE8-A973-B5E6F8EE122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B17ECCE-DDF8-447D-AD42-62A355A9C53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3E19537-5B1F-42A1-9A0F-A35941FC906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8619A66-DCB7-463A-8818-2287358FB52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1EFA310-75A1-4BF1-86A1-4CD83FD833A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8D4B75A-EBAC-4A37-A28C-7550FB79BBF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2EE650A-6CEE-4B73-951E-D7CC8318452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9D8DB93-43B3-4788-9695-16C47227F97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8349F5-B076-4C14-81BC-CD8161757AB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1C65ED4-F4D7-4D54-8844-96D63CB4C11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47D6540-1230-4CE0-B268-8F7D68D91A6F}"/>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EBF9D2F-7D11-4B94-8A82-AD2E74A3759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38171B7-24EA-4F5A-BD19-8500404EC83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132754B-AF73-441C-B934-74928A843E67}"/>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68C14CDE-40DD-4938-AC15-9DA413B74138}"/>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EFB1CB7-1FBA-40CA-B37C-60CAD74014F4}"/>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84A033FB-ED7E-41FF-8A48-8B07462464CD}"/>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28DDACBD-AF83-4934-8AE2-F2E011A9F127}"/>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73BB0750-F186-40A3-878F-F02B86E8B1C3}"/>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F302709F-B2D7-4C1B-94BA-97429706D41F}"/>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95F18C07-A321-4D18-97DA-D970BD5EA11F}"/>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986E3D8-9948-4467-B29D-2C4B68B2C8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3045D74-4159-44C0-8F7F-079FC022818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99B0C0-2CA4-417F-BA46-C90747F52AD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4ED23D3-F9AA-420E-85BB-2709E1B3674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BA023BC-E680-438D-A12C-95A08D9BF4A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90" name="楕円 89">
          <a:extLst>
            <a:ext uri="{FF2B5EF4-FFF2-40B4-BE49-F238E27FC236}">
              <a16:creationId xmlns:a16="http://schemas.microsoft.com/office/drawing/2014/main" id="{F559AF88-F602-41CE-B51B-829CE69C473A}"/>
            </a:ext>
          </a:extLst>
        </xdr:cNvPr>
        <xdr:cNvSpPr/>
      </xdr:nvSpPr>
      <xdr:spPr>
        <a:xfrm>
          <a:off x="403606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B871668-05E4-497E-AB91-74193DDA6AF8}"/>
            </a:ext>
          </a:extLst>
        </xdr:cNvPr>
        <xdr:cNvSpPr txBox="1"/>
      </xdr:nvSpPr>
      <xdr:spPr>
        <a:xfrm>
          <a:off x="4124960" y="987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92" name="楕円 91">
          <a:extLst>
            <a:ext uri="{FF2B5EF4-FFF2-40B4-BE49-F238E27FC236}">
              <a16:creationId xmlns:a16="http://schemas.microsoft.com/office/drawing/2014/main" id="{8F13C9D8-F1D3-433C-BA8A-AA723331837E}"/>
            </a:ext>
          </a:extLst>
        </xdr:cNvPr>
        <xdr:cNvSpPr/>
      </xdr:nvSpPr>
      <xdr:spPr>
        <a:xfrm>
          <a:off x="3312160" y="9986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60</xdr:row>
      <xdr:rowOff>9797</xdr:rowOff>
    </xdr:to>
    <xdr:cxnSp macro="">
      <xdr:nvCxnSpPr>
        <xdr:cNvPr id="93" name="直線コネクタ 92">
          <a:extLst>
            <a:ext uri="{FF2B5EF4-FFF2-40B4-BE49-F238E27FC236}">
              <a16:creationId xmlns:a16="http://schemas.microsoft.com/office/drawing/2014/main" id="{0486AC44-FDE9-421F-BCB8-4DCC5394BC9F}"/>
            </a:ext>
          </a:extLst>
        </xdr:cNvPr>
        <xdr:cNvCxnSpPr/>
      </xdr:nvCxnSpPr>
      <xdr:spPr>
        <a:xfrm>
          <a:off x="3355340" y="10037717"/>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94" name="楕円 93">
          <a:extLst>
            <a:ext uri="{FF2B5EF4-FFF2-40B4-BE49-F238E27FC236}">
              <a16:creationId xmlns:a16="http://schemas.microsoft.com/office/drawing/2014/main" id="{4529CF13-30EA-4E81-A8C0-7472B401036F}"/>
            </a:ext>
          </a:extLst>
        </xdr:cNvPr>
        <xdr:cNvSpPr/>
      </xdr:nvSpPr>
      <xdr:spPr>
        <a:xfrm>
          <a:off x="251460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146957</xdr:rowOff>
    </xdr:to>
    <xdr:cxnSp macro="">
      <xdr:nvCxnSpPr>
        <xdr:cNvPr id="95" name="直線コネクタ 94">
          <a:extLst>
            <a:ext uri="{FF2B5EF4-FFF2-40B4-BE49-F238E27FC236}">
              <a16:creationId xmlns:a16="http://schemas.microsoft.com/office/drawing/2014/main" id="{A537C939-D151-4987-AE1D-C365EA8DC8CF}"/>
            </a:ext>
          </a:extLst>
        </xdr:cNvPr>
        <xdr:cNvCxnSpPr/>
      </xdr:nvCxnSpPr>
      <xdr:spPr>
        <a:xfrm>
          <a:off x="2565400" y="9977301"/>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14515</xdr:rowOff>
    </xdr:from>
    <xdr:to>
      <xdr:col>10</xdr:col>
      <xdr:colOff>165100</xdr:colOff>
      <xdr:row>59</xdr:row>
      <xdr:rowOff>116115</xdr:rowOff>
    </xdr:to>
    <xdr:sp macro="" textlink="">
      <xdr:nvSpPr>
        <xdr:cNvPr id="96" name="楕円 95">
          <a:extLst>
            <a:ext uri="{FF2B5EF4-FFF2-40B4-BE49-F238E27FC236}">
              <a16:creationId xmlns:a16="http://schemas.microsoft.com/office/drawing/2014/main" id="{459F8986-ABBD-4FE2-A15F-740E9B10A3DA}"/>
            </a:ext>
          </a:extLst>
        </xdr:cNvPr>
        <xdr:cNvSpPr/>
      </xdr:nvSpPr>
      <xdr:spPr>
        <a:xfrm>
          <a:off x="1739900" y="99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65315</xdr:rowOff>
    </xdr:from>
    <xdr:to>
      <xdr:col>15</xdr:col>
      <xdr:colOff>50800</xdr:colOff>
      <xdr:row>59</xdr:row>
      <xdr:rowOff>86541</xdr:rowOff>
    </xdr:to>
    <xdr:cxnSp macro="">
      <xdr:nvCxnSpPr>
        <xdr:cNvPr id="97" name="直線コネクタ 96">
          <a:extLst>
            <a:ext uri="{FF2B5EF4-FFF2-40B4-BE49-F238E27FC236}">
              <a16:creationId xmlns:a16="http://schemas.microsoft.com/office/drawing/2014/main" id="{EA054D1D-6B56-4025-B21F-8FDC32741855}"/>
            </a:ext>
          </a:extLst>
        </xdr:cNvPr>
        <xdr:cNvCxnSpPr/>
      </xdr:nvCxnSpPr>
      <xdr:spPr>
        <a:xfrm>
          <a:off x="1790700" y="9956075"/>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98" name="楕円 97">
          <a:extLst>
            <a:ext uri="{FF2B5EF4-FFF2-40B4-BE49-F238E27FC236}">
              <a16:creationId xmlns:a16="http://schemas.microsoft.com/office/drawing/2014/main" id="{F89269EA-A7D8-43B2-8312-890958D9ACC0}"/>
            </a:ext>
          </a:extLst>
        </xdr:cNvPr>
        <xdr:cNvSpPr/>
      </xdr:nvSpPr>
      <xdr:spPr>
        <a:xfrm>
          <a:off x="965200" y="9886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65315</xdr:rowOff>
    </xdr:to>
    <xdr:cxnSp macro="">
      <xdr:nvCxnSpPr>
        <xdr:cNvPr id="99" name="直線コネクタ 98">
          <a:extLst>
            <a:ext uri="{FF2B5EF4-FFF2-40B4-BE49-F238E27FC236}">
              <a16:creationId xmlns:a16="http://schemas.microsoft.com/office/drawing/2014/main" id="{5ACE73B2-2875-4098-9813-61EFDA2E8DBF}"/>
            </a:ext>
          </a:extLst>
        </xdr:cNvPr>
        <xdr:cNvCxnSpPr/>
      </xdr:nvCxnSpPr>
      <xdr:spPr>
        <a:xfrm>
          <a:off x="1008380" y="9933214"/>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41C782DB-AFC0-4B9D-9C61-F2E87F8B1A55}"/>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4688803A-3961-4C57-956F-2589BB6F86F6}"/>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C574E46E-CCF9-4147-9EA8-684E1AE28369}"/>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B60AB778-526F-4BB6-9F54-844459408A32}"/>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104" name="n_1mainValue【体育館・プール】&#10;有形固定資産減価償却率">
          <a:extLst>
            <a:ext uri="{FF2B5EF4-FFF2-40B4-BE49-F238E27FC236}">
              <a16:creationId xmlns:a16="http://schemas.microsoft.com/office/drawing/2014/main" id="{5EB20884-C983-4678-AF10-C8BDC6BA32B3}"/>
            </a:ext>
          </a:extLst>
        </xdr:cNvPr>
        <xdr:cNvSpPr txBox="1"/>
      </xdr:nvSpPr>
      <xdr:spPr>
        <a:xfrm>
          <a:off x="317056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105" name="n_2mainValue【体育館・プール】&#10;有形固定資産減価償却率">
          <a:extLst>
            <a:ext uri="{FF2B5EF4-FFF2-40B4-BE49-F238E27FC236}">
              <a16:creationId xmlns:a16="http://schemas.microsoft.com/office/drawing/2014/main" id="{AB185E40-F889-4FD2-8385-624F1E6DD5DF}"/>
            </a:ext>
          </a:extLst>
        </xdr:cNvPr>
        <xdr:cNvSpPr txBox="1"/>
      </xdr:nvSpPr>
      <xdr:spPr>
        <a:xfrm>
          <a:off x="23857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132642</xdr:rowOff>
    </xdr:from>
    <xdr:ext cx="405111" cy="259045"/>
    <xdr:sp macro="" textlink="">
      <xdr:nvSpPr>
        <xdr:cNvPr id="106" name="n_3mainValue【体育館・プール】&#10;有形固定資産減価償却率">
          <a:extLst>
            <a:ext uri="{FF2B5EF4-FFF2-40B4-BE49-F238E27FC236}">
              <a16:creationId xmlns:a16="http://schemas.microsoft.com/office/drawing/2014/main" id="{82C2E391-28CF-45AE-943F-4C25E18A8122}"/>
            </a:ext>
          </a:extLst>
        </xdr:cNvPr>
        <xdr:cNvSpPr txBox="1"/>
      </xdr:nvSpPr>
      <xdr:spPr>
        <a:xfrm>
          <a:off x="161100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107" name="n_4mainValue【体育館・プール】&#10;有形固定資産減価償却率">
          <a:extLst>
            <a:ext uri="{FF2B5EF4-FFF2-40B4-BE49-F238E27FC236}">
              <a16:creationId xmlns:a16="http://schemas.microsoft.com/office/drawing/2014/main" id="{BE5FC79D-9774-4965-A444-D39E8B2C25F5}"/>
            </a:ext>
          </a:extLst>
        </xdr:cNvPr>
        <xdr:cNvSpPr txBox="1"/>
      </xdr:nvSpPr>
      <xdr:spPr>
        <a:xfrm>
          <a:off x="83630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2C49C53-0595-44D4-A581-CB6B37FC078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A0A98A0-7AD3-4BE8-93C5-898E17F89A9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DC8FB3D-6647-4DF9-9A7A-DEE0499868B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B87D442-1777-46F0-9EF7-5FE03D8EEC7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64876A1-7FF2-416C-A7FA-4DA2D110786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9E3ACEF-7DF5-42C3-BBB8-5188C0C8498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4C406D6-A209-4CD7-B358-76066F84A9B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B99F742-FC97-488E-9129-CEDBF8512C5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AD246D4-B92B-4412-89D1-9BB4EC3E11C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7B25C94-F44F-496E-A82B-8BF634B249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6FC2B4E-E5ED-44C2-992B-4CA041799D4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6149550-16A2-4EA0-BACB-8094228A735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A6D45C0-F764-46B1-884D-9A56E842BB4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722BCD4-E42A-4BB6-98EC-6338F57CE53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2BC6D20-0A08-45A6-935B-2A3B1E5459C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AC7D416-8EC2-4B08-94D8-12A11A9EC1E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522086C-2C36-49C6-B8E0-0ECEABC8A2B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13F54210-F061-437F-969B-B8A3040204D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F6421BD-C06A-405D-AB54-91A3518A324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ED9EE58-9FD8-434A-9CAB-A3C9995163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11243AE-0691-4B88-8F52-F8403BDA903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AC21352-7489-47D3-8E87-4586A81C257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99D71E70-A844-4833-89B8-458C63426AD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EF467B4F-CBDF-44C3-A73B-48BE2FCF4E62}"/>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15D70632-8DA4-4620-BF6C-0C69FF58B962}"/>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89747E1C-FF3C-486A-B8B5-CC3A7A95FBE9}"/>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44ED370A-54DF-4364-966D-FA35A10BBC3F}"/>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71B0B27A-9640-4B56-AE10-E379FE7E565B}"/>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D34AE1E6-7FBA-422B-9F2F-D6CC1962F378}"/>
            </a:ext>
          </a:extLst>
        </xdr:cNvPr>
        <xdr:cNvSpPr txBox="1"/>
      </xdr:nvSpPr>
      <xdr:spPr>
        <a:xfrm>
          <a:off x="9258300" y="1051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5AA97A7D-FF4C-4D70-B35E-DB8FEF41AED1}"/>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313F2E42-B437-452A-B45F-86DE32E78C54}"/>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4949CDCE-00DE-49FC-850B-7909454E60E2}"/>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BD47EB7E-94DE-4FFB-892C-2C8407D30328}"/>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445E8FBA-5875-4446-8EEF-AD5435C9A6C9}"/>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92CB3AE-D0AF-4014-A381-D98A1ED2ED6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B45315F-C5E4-40D5-8A12-9A90D9A8C8C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EF4B0F6-57D8-4ACB-9215-037FFF62187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AD1A38E-D46D-42D6-94AA-C5CEAD4DE8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509948-AC9D-4AAC-93E7-BD26C48507E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76454</xdr:rowOff>
    </xdr:from>
    <xdr:to>
      <xdr:col>55</xdr:col>
      <xdr:colOff>50800</xdr:colOff>
      <xdr:row>63</xdr:row>
      <xdr:rowOff>6604</xdr:rowOff>
    </xdr:to>
    <xdr:sp macro="" textlink="">
      <xdr:nvSpPr>
        <xdr:cNvPr id="147" name="楕円 146">
          <a:extLst>
            <a:ext uri="{FF2B5EF4-FFF2-40B4-BE49-F238E27FC236}">
              <a16:creationId xmlns:a16="http://schemas.microsoft.com/office/drawing/2014/main" id="{3507CFE2-8A5A-4E5D-A894-96D340592356}"/>
            </a:ext>
          </a:extLst>
        </xdr:cNvPr>
        <xdr:cNvSpPr/>
      </xdr:nvSpPr>
      <xdr:spPr>
        <a:xfrm>
          <a:off x="9192260" y="10470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99331</xdr:rowOff>
    </xdr:from>
    <xdr:ext cx="469744" cy="259045"/>
    <xdr:sp macro="" textlink="">
      <xdr:nvSpPr>
        <xdr:cNvPr id="148" name="【体育館・プール】&#10;一人当たり面積該当値テキスト">
          <a:extLst>
            <a:ext uri="{FF2B5EF4-FFF2-40B4-BE49-F238E27FC236}">
              <a16:creationId xmlns:a16="http://schemas.microsoft.com/office/drawing/2014/main" id="{F0DF1C53-B086-4C31-950F-28C4F9929336}"/>
            </a:ext>
          </a:extLst>
        </xdr:cNvPr>
        <xdr:cNvSpPr txBox="1"/>
      </xdr:nvSpPr>
      <xdr:spPr>
        <a:xfrm>
          <a:off x="92583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149" name="楕円 148">
          <a:extLst>
            <a:ext uri="{FF2B5EF4-FFF2-40B4-BE49-F238E27FC236}">
              <a16:creationId xmlns:a16="http://schemas.microsoft.com/office/drawing/2014/main" id="{B85FBFE5-6A4E-4099-ABFE-CCCAEBCDC976}"/>
            </a:ext>
          </a:extLst>
        </xdr:cNvPr>
        <xdr:cNvSpPr/>
      </xdr:nvSpPr>
      <xdr:spPr>
        <a:xfrm>
          <a:off x="8445500" y="10475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127254</xdr:rowOff>
    </xdr:from>
    <xdr:to>
      <xdr:col>55</xdr:col>
      <xdr:colOff>0</xdr:colOff>
      <xdr:row>62</xdr:row>
      <xdr:rowOff>132588</xdr:rowOff>
    </xdr:to>
    <xdr:cxnSp macro="">
      <xdr:nvCxnSpPr>
        <xdr:cNvPr id="150" name="直線コネクタ 149">
          <a:extLst>
            <a:ext uri="{FF2B5EF4-FFF2-40B4-BE49-F238E27FC236}">
              <a16:creationId xmlns:a16="http://schemas.microsoft.com/office/drawing/2014/main" id="{C5BB71B8-4E38-4FED-BC95-2E0CD18E9E1A}"/>
            </a:ext>
          </a:extLst>
        </xdr:cNvPr>
        <xdr:cNvCxnSpPr/>
      </xdr:nvCxnSpPr>
      <xdr:spPr>
        <a:xfrm flipV="1">
          <a:off x="8496300" y="10520934"/>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151" name="楕円 150">
          <a:extLst>
            <a:ext uri="{FF2B5EF4-FFF2-40B4-BE49-F238E27FC236}">
              <a16:creationId xmlns:a16="http://schemas.microsoft.com/office/drawing/2014/main" id="{877350E6-8755-4552-906D-1649DDE4F35C}"/>
            </a:ext>
          </a:extLst>
        </xdr:cNvPr>
        <xdr:cNvSpPr/>
      </xdr:nvSpPr>
      <xdr:spPr>
        <a:xfrm>
          <a:off x="767080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134874</xdr:rowOff>
    </xdr:to>
    <xdr:cxnSp macro="">
      <xdr:nvCxnSpPr>
        <xdr:cNvPr id="152" name="直線コネクタ 151">
          <a:extLst>
            <a:ext uri="{FF2B5EF4-FFF2-40B4-BE49-F238E27FC236}">
              <a16:creationId xmlns:a16="http://schemas.microsoft.com/office/drawing/2014/main" id="{A032FC95-06FC-41CA-B16A-221958231227}"/>
            </a:ext>
          </a:extLst>
        </xdr:cNvPr>
        <xdr:cNvCxnSpPr/>
      </xdr:nvCxnSpPr>
      <xdr:spPr>
        <a:xfrm flipV="1">
          <a:off x="7713980" y="1052626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85598</xdr:rowOff>
    </xdr:from>
    <xdr:to>
      <xdr:col>41</xdr:col>
      <xdr:colOff>101600</xdr:colOff>
      <xdr:row>63</xdr:row>
      <xdr:rowOff>15748</xdr:rowOff>
    </xdr:to>
    <xdr:sp macro="" textlink="">
      <xdr:nvSpPr>
        <xdr:cNvPr id="153" name="楕円 152">
          <a:extLst>
            <a:ext uri="{FF2B5EF4-FFF2-40B4-BE49-F238E27FC236}">
              <a16:creationId xmlns:a16="http://schemas.microsoft.com/office/drawing/2014/main" id="{0D3D246C-59B3-46CD-A2F9-9079F5A89A9E}"/>
            </a:ext>
          </a:extLst>
        </xdr:cNvPr>
        <xdr:cNvSpPr/>
      </xdr:nvSpPr>
      <xdr:spPr>
        <a:xfrm>
          <a:off x="6873240" y="10479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136398</xdr:rowOff>
    </xdr:to>
    <xdr:cxnSp macro="">
      <xdr:nvCxnSpPr>
        <xdr:cNvPr id="154" name="直線コネクタ 153">
          <a:extLst>
            <a:ext uri="{FF2B5EF4-FFF2-40B4-BE49-F238E27FC236}">
              <a16:creationId xmlns:a16="http://schemas.microsoft.com/office/drawing/2014/main" id="{7C39B37B-1997-4A1B-B5D7-E0D91D95B8B5}"/>
            </a:ext>
          </a:extLst>
        </xdr:cNvPr>
        <xdr:cNvCxnSpPr/>
      </xdr:nvCxnSpPr>
      <xdr:spPr>
        <a:xfrm flipV="1">
          <a:off x="6924040" y="1052855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89789</xdr:rowOff>
    </xdr:from>
    <xdr:to>
      <xdr:col>36</xdr:col>
      <xdr:colOff>165100</xdr:colOff>
      <xdr:row>63</xdr:row>
      <xdr:rowOff>19939</xdr:rowOff>
    </xdr:to>
    <xdr:sp macro="" textlink="">
      <xdr:nvSpPr>
        <xdr:cNvPr id="155" name="楕円 154">
          <a:extLst>
            <a:ext uri="{FF2B5EF4-FFF2-40B4-BE49-F238E27FC236}">
              <a16:creationId xmlns:a16="http://schemas.microsoft.com/office/drawing/2014/main" id="{DAAC87EA-9734-442E-812C-EB44EED106A5}"/>
            </a:ext>
          </a:extLst>
        </xdr:cNvPr>
        <xdr:cNvSpPr/>
      </xdr:nvSpPr>
      <xdr:spPr>
        <a:xfrm>
          <a:off x="6098540" y="1048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136398</xdr:rowOff>
    </xdr:from>
    <xdr:to>
      <xdr:col>41</xdr:col>
      <xdr:colOff>50800</xdr:colOff>
      <xdr:row>62</xdr:row>
      <xdr:rowOff>140589</xdr:rowOff>
    </xdr:to>
    <xdr:cxnSp macro="">
      <xdr:nvCxnSpPr>
        <xdr:cNvPr id="156" name="直線コネクタ 155">
          <a:extLst>
            <a:ext uri="{FF2B5EF4-FFF2-40B4-BE49-F238E27FC236}">
              <a16:creationId xmlns:a16="http://schemas.microsoft.com/office/drawing/2014/main" id="{F83A6009-54BF-4955-A84D-7D87C8130153}"/>
            </a:ext>
          </a:extLst>
        </xdr:cNvPr>
        <xdr:cNvCxnSpPr/>
      </xdr:nvCxnSpPr>
      <xdr:spPr>
        <a:xfrm flipV="1">
          <a:off x="6149340" y="10530078"/>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6493C0AF-2B7B-47B7-9AA1-77B24942BAB2}"/>
            </a:ext>
          </a:extLst>
        </xdr:cNvPr>
        <xdr:cNvSpPr txBox="1"/>
      </xdr:nvSpPr>
      <xdr:spPr>
        <a:xfrm>
          <a:off x="827158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423B9622-27C8-45B8-BA85-17BD3A4BDCE9}"/>
            </a:ext>
          </a:extLst>
        </xdr:cNvPr>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5D824D50-E500-4AF5-82F3-7B7000DC4327}"/>
            </a:ext>
          </a:extLst>
        </xdr:cNvPr>
        <xdr:cNvSpPr txBox="1"/>
      </xdr:nvSpPr>
      <xdr:spPr>
        <a:xfrm>
          <a:off x="67120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8837631D-9EF9-4B23-8E18-50A5CDEF047A}"/>
            </a:ext>
          </a:extLst>
        </xdr:cNvPr>
        <xdr:cNvSpPr txBox="1"/>
      </xdr:nvSpPr>
      <xdr:spPr>
        <a:xfrm>
          <a:off x="59373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28465</xdr:rowOff>
    </xdr:from>
    <xdr:ext cx="469744" cy="259045"/>
    <xdr:sp macro="" textlink="">
      <xdr:nvSpPr>
        <xdr:cNvPr id="161" name="n_1mainValue【体育館・プール】&#10;一人当たり面積">
          <a:extLst>
            <a:ext uri="{FF2B5EF4-FFF2-40B4-BE49-F238E27FC236}">
              <a16:creationId xmlns:a16="http://schemas.microsoft.com/office/drawing/2014/main" id="{EA040CA2-72D1-4508-BF0F-88B1BA6703DE}"/>
            </a:ext>
          </a:extLst>
        </xdr:cNvPr>
        <xdr:cNvSpPr txBox="1"/>
      </xdr:nvSpPr>
      <xdr:spPr>
        <a:xfrm>
          <a:off x="827158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30751</xdr:rowOff>
    </xdr:from>
    <xdr:ext cx="469744" cy="259045"/>
    <xdr:sp macro="" textlink="">
      <xdr:nvSpPr>
        <xdr:cNvPr id="162" name="n_2mainValue【体育館・プール】&#10;一人当たり面積">
          <a:extLst>
            <a:ext uri="{FF2B5EF4-FFF2-40B4-BE49-F238E27FC236}">
              <a16:creationId xmlns:a16="http://schemas.microsoft.com/office/drawing/2014/main" id="{E31D238C-9E05-4B23-8C58-85F4A7A0FA9B}"/>
            </a:ext>
          </a:extLst>
        </xdr:cNvPr>
        <xdr:cNvSpPr txBox="1"/>
      </xdr:nvSpPr>
      <xdr:spPr>
        <a:xfrm>
          <a:off x="7509587"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32275</xdr:rowOff>
    </xdr:from>
    <xdr:ext cx="469744" cy="259045"/>
    <xdr:sp macro="" textlink="">
      <xdr:nvSpPr>
        <xdr:cNvPr id="163" name="n_3mainValue【体育館・プール】&#10;一人当たり面積">
          <a:extLst>
            <a:ext uri="{FF2B5EF4-FFF2-40B4-BE49-F238E27FC236}">
              <a16:creationId xmlns:a16="http://schemas.microsoft.com/office/drawing/2014/main" id="{48649D79-7CDD-44C6-9A51-855750F55923}"/>
            </a:ext>
          </a:extLst>
        </xdr:cNvPr>
        <xdr:cNvSpPr txBox="1"/>
      </xdr:nvSpPr>
      <xdr:spPr>
        <a:xfrm>
          <a:off x="67120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36466</xdr:rowOff>
    </xdr:from>
    <xdr:ext cx="469744" cy="259045"/>
    <xdr:sp macro="" textlink="">
      <xdr:nvSpPr>
        <xdr:cNvPr id="164" name="n_4mainValue【体育館・プール】&#10;一人当たり面積">
          <a:extLst>
            <a:ext uri="{FF2B5EF4-FFF2-40B4-BE49-F238E27FC236}">
              <a16:creationId xmlns:a16="http://schemas.microsoft.com/office/drawing/2014/main" id="{72F5B64C-3AB8-4052-99D0-02C0AE729577}"/>
            </a:ext>
          </a:extLst>
        </xdr:cNvPr>
        <xdr:cNvSpPr txBox="1"/>
      </xdr:nvSpPr>
      <xdr:spPr>
        <a:xfrm>
          <a:off x="59373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6083BBD-4AF8-4008-B437-EDF2452392A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1583FC5-E1AB-43FA-BE39-5F3FC5F3DFF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36C708E-24FA-4760-9B2A-227DF04BD8D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D8658A8B-9509-46F9-962B-2928046C2B4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4E8CE55-F361-432D-ADFF-65F99DD5887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521D3C3-67A8-4960-974C-3B5FD85E14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2811F9E-A98B-4FAD-9146-2C208D759C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7E6E812-47CF-4BD1-BF7B-7C805AD3271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7A075E4-1C7B-4636-8DA2-F0C0AECD93E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C05E6E7-6EAE-4B6C-8C8E-03B57BFABA4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50AF8DE-46A7-41EA-B13E-92174A0FBA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4E5937E-6E70-4530-8B58-4317693AE55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B8CF2128-8828-4BA6-955F-8855E8D2663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F0EB69D-4FA8-4D8A-8281-AA71BB002B6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DE6CD1F4-4D0E-4FB3-8B5B-555F21BCB2F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EE9DC73F-A8DF-4F14-8778-09014B9D1D2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DBF4EC57-AF4F-46B0-BB40-19D530481A2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1BEDB82C-94B0-4F2C-87CC-28F8C15E328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9EB04A0-9BFE-45BC-9BFB-7B88F7BD304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955B7FEA-94E5-47C0-BCA0-6524DA254B0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1D135D1-3690-4A5E-A42D-2955116EEB8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BEE0C499-912E-4359-B2A0-BC670120BB9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3829D3C4-FBE8-4FCA-95BB-CEBFA43DEC3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390627E-9045-4B14-A732-9D37482913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E1401CBC-70B0-498E-896F-6B46D132461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FB6D4D6D-F35D-4787-9A28-01593D3C3209}"/>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814BE45D-E2BF-4CB3-A070-FDED586A14C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CF2221F4-3931-47B6-8D09-86E80454DB4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5A99F704-F116-44EA-BA2E-0F6B7316CFA8}"/>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EE83415E-279A-4E50-9BEE-779CE49B2748}"/>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38ACF7B8-A50E-49DF-8259-347075E65B92}"/>
            </a:ext>
          </a:extLst>
        </xdr:cNvPr>
        <xdr:cNvSpPr txBox="1"/>
      </xdr:nvSpPr>
      <xdr:spPr>
        <a:xfrm>
          <a:off x="4124960" y="1386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9835D408-237D-4139-908D-83C0D993B9CF}"/>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67F31E90-1767-4F0E-BA75-8066BE08A91F}"/>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0DBC5780-E7B3-483C-BD63-431F553A28D1}"/>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8C9B79B5-9B26-4DD3-A53F-833510821812}"/>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1C84C91C-7D68-4D7D-9173-EED80E3B0501}"/>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B0D4E93-086E-4956-8CBD-59FFAB478DA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A118564-171C-4D9D-92DE-36AA768FD9B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0CBEBEB-A8CF-485F-A795-680D3198F2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D050113-85FE-4FC1-9203-152DB6D43A8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D2672AE-BA40-4DAA-9376-83EF722B5D1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101600</xdr:rowOff>
    </xdr:from>
    <xdr:to>
      <xdr:col>24</xdr:col>
      <xdr:colOff>114300</xdr:colOff>
      <xdr:row>87</xdr:row>
      <xdr:rowOff>31750</xdr:rowOff>
    </xdr:to>
    <xdr:sp macro="" textlink="">
      <xdr:nvSpPr>
        <xdr:cNvPr id="206" name="楕円 205">
          <a:extLst>
            <a:ext uri="{FF2B5EF4-FFF2-40B4-BE49-F238E27FC236}">
              <a16:creationId xmlns:a16="http://schemas.microsoft.com/office/drawing/2014/main" id="{A934F657-9E77-4D2F-913C-E30255CEF22F}"/>
            </a:ext>
          </a:extLst>
        </xdr:cNvPr>
        <xdr:cNvSpPr/>
      </xdr:nvSpPr>
      <xdr:spPr>
        <a:xfrm>
          <a:off x="4036060" y="1451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16527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11CB85C-7CCC-405F-8A88-23E49200FED3}"/>
            </a:ext>
          </a:extLst>
        </xdr:cNvPr>
        <xdr:cNvSpPr txBox="1"/>
      </xdr:nvSpPr>
      <xdr:spPr>
        <a:xfrm>
          <a:off x="4124960" y="1443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47716</xdr:rowOff>
    </xdr:from>
    <xdr:to>
      <xdr:col>20</xdr:col>
      <xdr:colOff>38100</xdr:colOff>
      <xdr:row>86</xdr:row>
      <xdr:rowOff>149316</xdr:rowOff>
    </xdr:to>
    <xdr:sp macro="" textlink="">
      <xdr:nvSpPr>
        <xdr:cNvPr id="208" name="楕円 207">
          <a:extLst>
            <a:ext uri="{FF2B5EF4-FFF2-40B4-BE49-F238E27FC236}">
              <a16:creationId xmlns:a16="http://schemas.microsoft.com/office/drawing/2014/main" id="{A68E2CD6-3326-41DB-BF6E-06736D1119C7}"/>
            </a:ext>
          </a:extLst>
        </xdr:cNvPr>
        <xdr:cNvSpPr/>
      </xdr:nvSpPr>
      <xdr:spPr>
        <a:xfrm>
          <a:off x="3312160" y="1446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98516</xdr:rowOff>
    </xdr:from>
    <xdr:to>
      <xdr:col>24</xdr:col>
      <xdr:colOff>63500</xdr:colOff>
      <xdr:row>86</xdr:row>
      <xdr:rowOff>152400</xdr:rowOff>
    </xdr:to>
    <xdr:cxnSp macro="">
      <xdr:nvCxnSpPr>
        <xdr:cNvPr id="209" name="直線コネクタ 208">
          <a:extLst>
            <a:ext uri="{FF2B5EF4-FFF2-40B4-BE49-F238E27FC236}">
              <a16:creationId xmlns:a16="http://schemas.microsoft.com/office/drawing/2014/main" id="{A7365489-D21C-47E8-A17C-758912177D6A}"/>
            </a:ext>
          </a:extLst>
        </xdr:cNvPr>
        <xdr:cNvCxnSpPr/>
      </xdr:nvCxnSpPr>
      <xdr:spPr>
        <a:xfrm>
          <a:off x="3355340" y="14515556"/>
          <a:ext cx="7315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29755</xdr:rowOff>
    </xdr:from>
    <xdr:to>
      <xdr:col>15</xdr:col>
      <xdr:colOff>101600</xdr:colOff>
      <xdr:row>86</xdr:row>
      <xdr:rowOff>131355</xdr:rowOff>
    </xdr:to>
    <xdr:sp macro="" textlink="">
      <xdr:nvSpPr>
        <xdr:cNvPr id="210" name="楕円 209">
          <a:extLst>
            <a:ext uri="{FF2B5EF4-FFF2-40B4-BE49-F238E27FC236}">
              <a16:creationId xmlns:a16="http://schemas.microsoft.com/office/drawing/2014/main" id="{98AA598A-4B5A-4204-8AFE-4CDBBE69ACFC}"/>
            </a:ext>
          </a:extLst>
        </xdr:cNvPr>
        <xdr:cNvSpPr/>
      </xdr:nvSpPr>
      <xdr:spPr>
        <a:xfrm>
          <a:off x="2514600" y="144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80555</xdr:rowOff>
    </xdr:from>
    <xdr:to>
      <xdr:col>19</xdr:col>
      <xdr:colOff>177800</xdr:colOff>
      <xdr:row>86</xdr:row>
      <xdr:rowOff>98516</xdr:rowOff>
    </xdr:to>
    <xdr:cxnSp macro="">
      <xdr:nvCxnSpPr>
        <xdr:cNvPr id="211" name="直線コネクタ 210">
          <a:extLst>
            <a:ext uri="{FF2B5EF4-FFF2-40B4-BE49-F238E27FC236}">
              <a16:creationId xmlns:a16="http://schemas.microsoft.com/office/drawing/2014/main" id="{A2A6A3F9-B205-4253-9439-E16A8113541B}"/>
            </a:ext>
          </a:extLst>
        </xdr:cNvPr>
        <xdr:cNvCxnSpPr/>
      </xdr:nvCxnSpPr>
      <xdr:spPr>
        <a:xfrm>
          <a:off x="2565400" y="14497595"/>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212" name="楕円 211">
          <a:extLst>
            <a:ext uri="{FF2B5EF4-FFF2-40B4-BE49-F238E27FC236}">
              <a16:creationId xmlns:a16="http://schemas.microsoft.com/office/drawing/2014/main" id="{3250664E-7A79-4FF6-B22C-E92CD1C13FA7}"/>
            </a:ext>
          </a:extLst>
        </xdr:cNvPr>
        <xdr:cNvSpPr/>
      </xdr:nvSpPr>
      <xdr:spPr>
        <a:xfrm>
          <a:off x="173990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44631</xdr:rowOff>
    </xdr:from>
    <xdr:to>
      <xdr:col>15</xdr:col>
      <xdr:colOff>50800</xdr:colOff>
      <xdr:row>86</xdr:row>
      <xdr:rowOff>80555</xdr:rowOff>
    </xdr:to>
    <xdr:cxnSp macro="">
      <xdr:nvCxnSpPr>
        <xdr:cNvPr id="213" name="直線コネクタ 212">
          <a:extLst>
            <a:ext uri="{FF2B5EF4-FFF2-40B4-BE49-F238E27FC236}">
              <a16:creationId xmlns:a16="http://schemas.microsoft.com/office/drawing/2014/main" id="{30B1793E-60DC-4927-8B2C-5D8FB2A7F5AE}"/>
            </a:ext>
          </a:extLst>
        </xdr:cNvPr>
        <xdr:cNvCxnSpPr/>
      </xdr:nvCxnSpPr>
      <xdr:spPr>
        <a:xfrm>
          <a:off x="1790700" y="14461671"/>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129358</xdr:rowOff>
    </xdr:from>
    <xdr:to>
      <xdr:col>6</xdr:col>
      <xdr:colOff>38100</xdr:colOff>
      <xdr:row>86</xdr:row>
      <xdr:rowOff>59508</xdr:rowOff>
    </xdr:to>
    <xdr:sp macro="" textlink="">
      <xdr:nvSpPr>
        <xdr:cNvPr id="214" name="楕円 213">
          <a:extLst>
            <a:ext uri="{FF2B5EF4-FFF2-40B4-BE49-F238E27FC236}">
              <a16:creationId xmlns:a16="http://schemas.microsoft.com/office/drawing/2014/main" id="{6DFE9BA8-5F2A-4338-857B-A107885A6C02}"/>
            </a:ext>
          </a:extLst>
        </xdr:cNvPr>
        <xdr:cNvSpPr/>
      </xdr:nvSpPr>
      <xdr:spPr>
        <a:xfrm>
          <a:off x="965200" y="1437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xdr:rowOff>
    </xdr:from>
    <xdr:to>
      <xdr:col>10</xdr:col>
      <xdr:colOff>114300</xdr:colOff>
      <xdr:row>86</xdr:row>
      <xdr:rowOff>44631</xdr:rowOff>
    </xdr:to>
    <xdr:cxnSp macro="">
      <xdr:nvCxnSpPr>
        <xdr:cNvPr id="215" name="直線コネクタ 214">
          <a:extLst>
            <a:ext uri="{FF2B5EF4-FFF2-40B4-BE49-F238E27FC236}">
              <a16:creationId xmlns:a16="http://schemas.microsoft.com/office/drawing/2014/main" id="{2CF59001-03B4-4A0C-9E0B-E11E15F3D446}"/>
            </a:ext>
          </a:extLst>
        </xdr:cNvPr>
        <xdr:cNvCxnSpPr/>
      </xdr:nvCxnSpPr>
      <xdr:spPr>
        <a:xfrm>
          <a:off x="1008380" y="14425748"/>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4F0A7552-7AAD-45A3-86D2-48188F155EC2}"/>
            </a:ext>
          </a:extLst>
        </xdr:cNvPr>
        <xdr:cNvSpPr txBox="1"/>
      </xdr:nvSpPr>
      <xdr:spPr>
        <a:xfrm>
          <a:off x="317056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E31BC685-3E32-45FA-8CB4-CD9E25D7BB3C}"/>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EC1D2C58-C84F-4587-8DDE-2C5FA2BF0C36}"/>
            </a:ext>
          </a:extLst>
        </xdr:cNvPr>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9D7810C7-84F3-40C5-A91A-D915EAC484FA}"/>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140443</xdr:rowOff>
    </xdr:from>
    <xdr:ext cx="405111" cy="259045"/>
    <xdr:sp macro="" textlink="">
      <xdr:nvSpPr>
        <xdr:cNvPr id="220" name="n_1mainValue【福祉施設】&#10;有形固定資産減価償却率">
          <a:extLst>
            <a:ext uri="{FF2B5EF4-FFF2-40B4-BE49-F238E27FC236}">
              <a16:creationId xmlns:a16="http://schemas.microsoft.com/office/drawing/2014/main" id="{D14A131F-635D-45BE-B1EF-692226B21ADB}"/>
            </a:ext>
          </a:extLst>
        </xdr:cNvPr>
        <xdr:cNvSpPr txBox="1"/>
      </xdr:nvSpPr>
      <xdr:spPr>
        <a:xfrm>
          <a:off x="3170564" y="145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122482</xdr:rowOff>
    </xdr:from>
    <xdr:ext cx="405111" cy="259045"/>
    <xdr:sp macro="" textlink="">
      <xdr:nvSpPr>
        <xdr:cNvPr id="221" name="n_2mainValue【福祉施設】&#10;有形固定資産減価償却率">
          <a:extLst>
            <a:ext uri="{FF2B5EF4-FFF2-40B4-BE49-F238E27FC236}">
              <a16:creationId xmlns:a16="http://schemas.microsoft.com/office/drawing/2014/main" id="{51255010-4D10-4648-BAC7-44A8835F2570}"/>
            </a:ext>
          </a:extLst>
        </xdr:cNvPr>
        <xdr:cNvSpPr txBox="1"/>
      </xdr:nvSpPr>
      <xdr:spPr>
        <a:xfrm>
          <a:off x="2385704" y="1453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222" name="n_3mainValue【福祉施設】&#10;有形固定資産減価償却率">
          <a:extLst>
            <a:ext uri="{FF2B5EF4-FFF2-40B4-BE49-F238E27FC236}">
              <a16:creationId xmlns:a16="http://schemas.microsoft.com/office/drawing/2014/main" id="{EE5C455F-F429-4D50-957E-57B3C0BD8712}"/>
            </a:ext>
          </a:extLst>
        </xdr:cNvPr>
        <xdr:cNvSpPr txBox="1"/>
      </xdr:nvSpPr>
      <xdr:spPr>
        <a:xfrm>
          <a:off x="161100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50635</xdr:rowOff>
    </xdr:from>
    <xdr:ext cx="405111" cy="259045"/>
    <xdr:sp macro="" textlink="">
      <xdr:nvSpPr>
        <xdr:cNvPr id="223" name="n_4mainValue【福祉施設】&#10;有形固定資産減価償却率">
          <a:extLst>
            <a:ext uri="{FF2B5EF4-FFF2-40B4-BE49-F238E27FC236}">
              <a16:creationId xmlns:a16="http://schemas.microsoft.com/office/drawing/2014/main" id="{D4245752-4AAE-439F-BC6F-20CEA813EBF0}"/>
            </a:ext>
          </a:extLst>
        </xdr:cNvPr>
        <xdr:cNvSpPr txBox="1"/>
      </xdr:nvSpPr>
      <xdr:spPr>
        <a:xfrm>
          <a:off x="83630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DB534D17-0399-492C-8931-F384A76B674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1C0FA6A4-EBE6-4069-832B-8FD74ADF841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996C366-9BF2-482C-83F9-54BD14031B2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16E1FA68-09C3-4BE3-853B-1C04F24C1D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320C5EA-421F-40B3-82F3-FB1AB96A562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3EF28335-699E-4E06-AF99-808A2780A3F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73CAE1B7-6082-4ECE-952E-BEB55FF9E63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E88845BF-B0F3-4565-9BA5-F953282E21A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6D19EC73-DA5E-4D12-800D-5CF328E194F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2D55329D-1D20-411E-B6CE-616A76C8BB1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5A987308-31B8-4F8E-8A56-601898A64B5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F14F9FA1-513B-477D-94A5-4A7D0C79F9E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D044F9F7-55E7-4DAC-AF54-856C4E1AB64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898FD12C-C15E-4C96-B2B5-A30A9E0BF8A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10C011C6-8D12-4191-A0A9-7C8632CC69F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56BCB361-418B-4274-B8FC-3BDD4F6A1C2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CD83F100-5B1D-4444-811B-E48351D8547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F958A00D-1544-4F84-86C6-5F8911A34C1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86BA019D-3C60-45E8-980A-F24FB42A1B1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F25CE424-1B20-4482-B12E-C4EE9CA5D4D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311DF201-11F2-42D4-829D-8A721E97130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AFD3E114-F588-4D21-95C6-B2D66E6E718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72C4D42F-EC61-4ED0-BC62-9A5C9D4222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B47B29C9-53B5-4C79-81E4-9F5C78559515}"/>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2E808616-5080-47ED-B421-118099753192}"/>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FF155E52-F8C2-4565-8864-32159AB0E405}"/>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600B3F05-05B3-46EE-8DDA-DCBBA6A5456F}"/>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AE9EDA2A-90A6-4567-903C-AB34AEEB97B5}"/>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5E2311EE-EE56-419D-85FF-33C8318DF3FC}"/>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A1172AF3-374F-4C32-A080-4A1D4E7ABB50}"/>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0A67B6FC-8FA8-4F38-8E8E-D93AB556C237}"/>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DA80C7F5-BEF6-4054-944D-57534D45F9B0}"/>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A62C1DAE-2500-4B8A-9747-B81618F3800A}"/>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DA3A9E6C-B616-46E8-BA0F-97BF71E6F853}"/>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3B3A698-3C8C-434E-941D-285D654469D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611B150-8E72-4631-94E6-5D961175E1B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ECEA318-8D37-444A-9E93-0DB2EC7217A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D5781E8-47FC-405F-BA4B-B3ED374411C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56DED1D-0E8D-441A-950E-9D3C79436D6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164846</xdr:rowOff>
    </xdr:from>
    <xdr:to>
      <xdr:col>55</xdr:col>
      <xdr:colOff>50800</xdr:colOff>
      <xdr:row>86</xdr:row>
      <xdr:rowOff>94996</xdr:rowOff>
    </xdr:to>
    <xdr:sp macro="" textlink="">
      <xdr:nvSpPr>
        <xdr:cNvPr id="263" name="楕円 262">
          <a:extLst>
            <a:ext uri="{FF2B5EF4-FFF2-40B4-BE49-F238E27FC236}">
              <a16:creationId xmlns:a16="http://schemas.microsoft.com/office/drawing/2014/main" id="{B33F0351-FC7F-4EB5-A484-FA052090FAF9}"/>
            </a:ext>
          </a:extLst>
        </xdr:cNvPr>
        <xdr:cNvSpPr/>
      </xdr:nvSpPr>
      <xdr:spPr>
        <a:xfrm>
          <a:off x="9192260" y="1441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79773</xdr:rowOff>
    </xdr:from>
    <xdr:ext cx="469744" cy="259045"/>
    <xdr:sp macro="" textlink="">
      <xdr:nvSpPr>
        <xdr:cNvPr id="264" name="【福祉施設】&#10;一人当たり面積該当値テキスト">
          <a:extLst>
            <a:ext uri="{FF2B5EF4-FFF2-40B4-BE49-F238E27FC236}">
              <a16:creationId xmlns:a16="http://schemas.microsoft.com/office/drawing/2014/main" id="{84D9400F-D67C-4F94-B7BB-BF50B0D2EF14}"/>
            </a:ext>
          </a:extLst>
        </xdr:cNvPr>
        <xdr:cNvSpPr txBox="1"/>
      </xdr:nvSpPr>
      <xdr:spPr>
        <a:xfrm>
          <a:off x="9258300" y="1432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65" name="楕円 264">
          <a:extLst>
            <a:ext uri="{FF2B5EF4-FFF2-40B4-BE49-F238E27FC236}">
              <a16:creationId xmlns:a16="http://schemas.microsoft.com/office/drawing/2014/main" id="{7806518A-78E4-4B3A-A926-A10EDFB6744F}"/>
            </a:ext>
          </a:extLst>
        </xdr:cNvPr>
        <xdr:cNvSpPr/>
      </xdr:nvSpPr>
      <xdr:spPr>
        <a:xfrm>
          <a:off x="8445500" y="1441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44196</xdr:rowOff>
    </xdr:from>
    <xdr:to>
      <xdr:col>55</xdr:col>
      <xdr:colOff>0</xdr:colOff>
      <xdr:row>86</xdr:row>
      <xdr:rowOff>45720</xdr:rowOff>
    </xdr:to>
    <xdr:cxnSp macro="">
      <xdr:nvCxnSpPr>
        <xdr:cNvPr id="266" name="直線コネクタ 265">
          <a:extLst>
            <a:ext uri="{FF2B5EF4-FFF2-40B4-BE49-F238E27FC236}">
              <a16:creationId xmlns:a16="http://schemas.microsoft.com/office/drawing/2014/main" id="{B672560A-45A1-4090-B9C4-81496CA2E624}"/>
            </a:ext>
          </a:extLst>
        </xdr:cNvPr>
        <xdr:cNvCxnSpPr/>
      </xdr:nvCxnSpPr>
      <xdr:spPr>
        <a:xfrm flipV="1">
          <a:off x="8496300" y="14461236"/>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67" name="楕円 266">
          <a:extLst>
            <a:ext uri="{FF2B5EF4-FFF2-40B4-BE49-F238E27FC236}">
              <a16:creationId xmlns:a16="http://schemas.microsoft.com/office/drawing/2014/main" id="{EE448F15-B9FD-4FF1-B765-43BEC92BFCDA}"/>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268" name="直線コネクタ 267">
          <a:extLst>
            <a:ext uri="{FF2B5EF4-FFF2-40B4-BE49-F238E27FC236}">
              <a16:creationId xmlns:a16="http://schemas.microsoft.com/office/drawing/2014/main" id="{F17D7F68-CC22-417D-9F4B-B2442B500F86}"/>
            </a:ext>
          </a:extLst>
        </xdr:cNvPr>
        <xdr:cNvCxnSpPr/>
      </xdr:nvCxnSpPr>
      <xdr:spPr>
        <a:xfrm>
          <a:off x="7713980" y="14462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167132</xdr:rowOff>
    </xdr:from>
    <xdr:to>
      <xdr:col>41</xdr:col>
      <xdr:colOff>101600</xdr:colOff>
      <xdr:row>86</xdr:row>
      <xdr:rowOff>97282</xdr:rowOff>
    </xdr:to>
    <xdr:sp macro="" textlink="">
      <xdr:nvSpPr>
        <xdr:cNvPr id="269" name="楕円 268">
          <a:extLst>
            <a:ext uri="{FF2B5EF4-FFF2-40B4-BE49-F238E27FC236}">
              <a16:creationId xmlns:a16="http://schemas.microsoft.com/office/drawing/2014/main" id="{9A335B1A-DD4C-49B8-8E62-1AA55E6B1C0B}"/>
            </a:ext>
          </a:extLst>
        </xdr:cNvPr>
        <xdr:cNvSpPr/>
      </xdr:nvSpPr>
      <xdr:spPr>
        <a:xfrm>
          <a:off x="6873240" y="14416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46482</xdr:rowOff>
    </xdr:to>
    <xdr:cxnSp macro="">
      <xdr:nvCxnSpPr>
        <xdr:cNvPr id="270" name="直線コネクタ 269">
          <a:extLst>
            <a:ext uri="{FF2B5EF4-FFF2-40B4-BE49-F238E27FC236}">
              <a16:creationId xmlns:a16="http://schemas.microsoft.com/office/drawing/2014/main" id="{55BB14AE-A4BE-434A-9628-6DB24498DC82}"/>
            </a:ext>
          </a:extLst>
        </xdr:cNvPr>
        <xdr:cNvCxnSpPr/>
      </xdr:nvCxnSpPr>
      <xdr:spPr>
        <a:xfrm flipV="1">
          <a:off x="6924040" y="1446276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167894</xdr:rowOff>
    </xdr:from>
    <xdr:to>
      <xdr:col>36</xdr:col>
      <xdr:colOff>165100</xdr:colOff>
      <xdr:row>86</xdr:row>
      <xdr:rowOff>98044</xdr:rowOff>
    </xdr:to>
    <xdr:sp macro="" textlink="">
      <xdr:nvSpPr>
        <xdr:cNvPr id="271" name="楕円 270">
          <a:extLst>
            <a:ext uri="{FF2B5EF4-FFF2-40B4-BE49-F238E27FC236}">
              <a16:creationId xmlns:a16="http://schemas.microsoft.com/office/drawing/2014/main" id="{361E7EB4-F75B-46CE-9582-9F5A73D19ACC}"/>
            </a:ext>
          </a:extLst>
        </xdr:cNvPr>
        <xdr:cNvSpPr/>
      </xdr:nvSpPr>
      <xdr:spPr>
        <a:xfrm>
          <a:off x="6098540" y="1441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46482</xdr:rowOff>
    </xdr:from>
    <xdr:to>
      <xdr:col>41</xdr:col>
      <xdr:colOff>50800</xdr:colOff>
      <xdr:row>86</xdr:row>
      <xdr:rowOff>47244</xdr:rowOff>
    </xdr:to>
    <xdr:cxnSp macro="">
      <xdr:nvCxnSpPr>
        <xdr:cNvPr id="272" name="直線コネクタ 271">
          <a:extLst>
            <a:ext uri="{FF2B5EF4-FFF2-40B4-BE49-F238E27FC236}">
              <a16:creationId xmlns:a16="http://schemas.microsoft.com/office/drawing/2014/main" id="{CF70F0BA-AB97-4470-A84C-962D4E249B47}"/>
            </a:ext>
          </a:extLst>
        </xdr:cNvPr>
        <xdr:cNvCxnSpPr/>
      </xdr:nvCxnSpPr>
      <xdr:spPr>
        <a:xfrm flipV="1">
          <a:off x="6149340" y="1446352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CF8CDDE4-F487-4298-9D07-890706B6350A}"/>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4B898DEA-2D0E-48BE-AB18-6640E010463B}"/>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80B3FCA3-8900-42D1-8B58-173F9A4EDEB8}"/>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793603C5-0CC1-41A1-B6A0-55A9BDB4A191}"/>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77" name="n_1mainValue【福祉施設】&#10;一人当たり面積">
          <a:extLst>
            <a:ext uri="{FF2B5EF4-FFF2-40B4-BE49-F238E27FC236}">
              <a16:creationId xmlns:a16="http://schemas.microsoft.com/office/drawing/2014/main" id="{7F9EE595-1D53-46B1-BD38-A1A7CAA9209F}"/>
            </a:ext>
          </a:extLst>
        </xdr:cNvPr>
        <xdr:cNvSpPr txBox="1"/>
      </xdr:nvSpPr>
      <xdr:spPr>
        <a:xfrm>
          <a:off x="8271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78" name="n_2mainValue【福祉施設】&#10;一人当たり面積">
          <a:extLst>
            <a:ext uri="{FF2B5EF4-FFF2-40B4-BE49-F238E27FC236}">
              <a16:creationId xmlns:a16="http://schemas.microsoft.com/office/drawing/2014/main" id="{0F9A22FD-5A87-4B08-8CA0-0C54AF5B33DF}"/>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88409</xdr:rowOff>
    </xdr:from>
    <xdr:ext cx="469744" cy="259045"/>
    <xdr:sp macro="" textlink="">
      <xdr:nvSpPr>
        <xdr:cNvPr id="279" name="n_3mainValue【福祉施設】&#10;一人当たり面積">
          <a:extLst>
            <a:ext uri="{FF2B5EF4-FFF2-40B4-BE49-F238E27FC236}">
              <a16:creationId xmlns:a16="http://schemas.microsoft.com/office/drawing/2014/main" id="{16D4B087-5607-4974-9A34-6D4CD993489D}"/>
            </a:ext>
          </a:extLst>
        </xdr:cNvPr>
        <xdr:cNvSpPr txBox="1"/>
      </xdr:nvSpPr>
      <xdr:spPr>
        <a:xfrm>
          <a:off x="67120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89171</xdr:rowOff>
    </xdr:from>
    <xdr:ext cx="469744" cy="259045"/>
    <xdr:sp macro="" textlink="">
      <xdr:nvSpPr>
        <xdr:cNvPr id="280" name="n_4mainValue【福祉施設】&#10;一人当たり面積">
          <a:extLst>
            <a:ext uri="{FF2B5EF4-FFF2-40B4-BE49-F238E27FC236}">
              <a16:creationId xmlns:a16="http://schemas.microsoft.com/office/drawing/2014/main" id="{DF0E421B-1CC3-4B97-962F-4E9F4EA4CAF0}"/>
            </a:ext>
          </a:extLst>
        </xdr:cNvPr>
        <xdr:cNvSpPr txBox="1"/>
      </xdr:nvSpPr>
      <xdr:spPr>
        <a:xfrm>
          <a:off x="5937327" y="145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FEC11E3D-99DD-4130-A289-4566FFA000E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D4878CA-267C-46FA-9920-0C2BA748995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70492451-9A69-443C-A1CA-5831198E241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5CF37925-78ED-4204-ADED-355F6056E23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AE924AC-789B-42DB-B13E-A341AE456EE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3680E51-FD2E-448C-8F5D-D7254A66C8E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01184E8-28A2-4017-B68D-7A2D7F54584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8234EBF-1484-4855-917F-2E408634837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3DBF57C1-9A3F-40DA-BA08-5F26B73D99E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DD53D29-70EB-4007-8016-96E60D1B372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712A0054-0557-4B54-9DDD-7754900BD75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4BFE330C-522A-4AAF-9A56-45BBD605BA45}"/>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7D0663AD-B0A5-4922-AF69-F7A35C5F001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7C87FFCD-3B69-4D94-918B-0A625283A06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53D4AD0B-4E16-439D-9169-E758E12024A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379FFB0B-1904-4AD1-A275-2AF1472EA9D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C94B69C0-FAEF-4B45-9C81-CFD3DD1F2BB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482E37E-5C22-4CCD-B0F4-4136EB41FCE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D2D14E34-FCB5-4B87-B953-0A527EF0745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E7CE8218-00C5-43BC-AD94-E69BFC81B6C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9314E59A-BA2D-410A-95B3-5414203CF1C2}"/>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014239F-2598-41C0-A994-C6B09720C8E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7376DC7E-8A12-431D-A6D8-1D4D1E30546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92A59F9-3F43-4709-8FCA-0507433BFA6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5" name="直線コネクタ 304">
          <a:extLst>
            <a:ext uri="{FF2B5EF4-FFF2-40B4-BE49-F238E27FC236}">
              <a16:creationId xmlns:a16="http://schemas.microsoft.com/office/drawing/2014/main" id="{85A806B3-9745-4F02-AF7F-6C1C5ECF5124}"/>
            </a:ext>
          </a:extLst>
        </xdr:cNvPr>
        <xdr:cNvCxnSpPr/>
      </xdr:nvCxnSpPr>
      <xdr:spPr>
        <a:xfrm flipV="1">
          <a:off x="4086225" y="1674304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43FFD0EF-83B1-4CC5-A9C9-3D0DF7A66A66}"/>
            </a:ext>
          </a:extLst>
        </xdr:cNvPr>
        <xdr:cNvSpPr txBox="1"/>
      </xdr:nvSpPr>
      <xdr:spPr>
        <a:xfrm>
          <a:off x="412496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7" name="直線コネクタ 306">
          <a:extLst>
            <a:ext uri="{FF2B5EF4-FFF2-40B4-BE49-F238E27FC236}">
              <a16:creationId xmlns:a16="http://schemas.microsoft.com/office/drawing/2014/main" id="{AE5CE645-5A46-4360-A2CF-2F466F3A7137}"/>
            </a:ext>
          </a:extLst>
        </xdr:cNvPr>
        <xdr:cNvCxnSpPr/>
      </xdr:nvCxnSpPr>
      <xdr:spPr>
        <a:xfrm>
          <a:off x="402082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892C24E9-D1FD-4442-B2B3-BC3A8CEB3876}"/>
            </a:ext>
          </a:extLst>
        </xdr:cNvPr>
        <xdr:cNvSpPr txBox="1"/>
      </xdr:nvSpPr>
      <xdr:spPr>
        <a:xfrm>
          <a:off x="4124960" y="1652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9" name="直線コネクタ 308">
          <a:extLst>
            <a:ext uri="{FF2B5EF4-FFF2-40B4-BE49-F238E27FC236}">
              <a16:creationId xmlns:a16="http://schemas.microsoft.com/office/drawing/2014/main" id="{4E8217D3-99C2-4A3C-9394-DC24AD30D230}"/>
            </a:ext>
          </a:extLst>
        </xdr:cNvPr>
        <xdr:cNvCxnSpPr/>
      </xdr:nvCxnSpPr>
      <xdr:spPr>
        <a:xfrm>
          <a:off x="402082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11296EA3-AC82-42E4-9E2D-3A5E254E964E}"/>
            </a:ext>
          </a:extLst>
        </xdr:cNvPr>
        <xdr:cNvSpPr txBox="1"/>
      </xdr:nvSpPr>
      <xdr:spPr>
        <a:xfrm>
          <a:off x="412496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11" name="フローチャート: 判断 310">
          <a:extLst>
            <a:ext uri="{FF2B5EF4-FFF2-40B4-BE49-F238E27FC236}">
              <a16:creationId xmlns:a16="http://schemas.microsoft.com/office/drawing/2014/main" id="{21425656-75C4-4AD3-8E13-036D72AEE20F}"/>
            </a:ext>
          </a:extLst>
        </xdr:cNvPr>
        <xdr:cNvSpPr/>
      </xdr:nvSpPr>
      <xdr:spPr>
        <a:xfrm>
          <a:off x="403606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2" name="フローチャート: 判断 311">
          <a:extLst>
            <a:ext uri="{FF2B5EF4-FFF2-40B4-BE49-F238E27FC236}">
              <a16:creationId xmlns:a16="http://schemas.microsoft.com/office/drawing/2014/main" id="{C77DCD70-CEAE-4F24-929A-16BD3CD7B5C6}"/>
            </a:ext>
          </a:extLst>
        </xdr:cNvPr>
        <xdr:cNvSpPr/>
      </xdr:nvSpPr>
      <xdr:spPr>
        <a:xfrm>
          <a:off x="3312160" y="1738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3" name="フローチャート: 判断 312">
          <a:extLst>
            <a:ext uri="{FF2B5EF4-FFF2-40B4-BE49-F238E27FC236}">
              <a16:creationId xmlns:a16="http://schemas.microsoft.com/office/drawing/2014/main" id="{9F4E9AFC-8663-4671-B8C1-542E9927443D}"/>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4" name="フローチャート: 判断 313">
          <a:extLst>
            <a:ext uri="{FF2B5EF4-FFF2-40B4-BE49-F238E27FC236}">
              <a16:creationId xmlns:a16="http://schemas.microsoft.com/office/drawing/2014/main" id="{FCD95DF1-EB03-4F20-8B9C-074176D26142}"/>
            </a:ext>
          </a:extLst>
        </xdr:cNvPr>
        <xdr:cNvSpPr/>
      </xdr:nvSpPr>
      <xdr:spPr>
        <a:xfrm>
          <a:off x="17399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5" name="フローチャート: 判断 314">
          <a:extLst>
            <a:ext uri="{FF2B5EF4-FFF2-40B4-BE49-F238E27FC236}">
              <a16:creationId xmlns:a16="http://schemas.microsoft.com/office/drawing/2014/main" id="{270A84CC-AC4A-4869-8D78-CAF6744BBAA0}"/>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F2612B0-77C5-4AD7-B17F-57958D929DA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54D5B15-655D-4E11-AEB2-B0E589A4BFD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3C3F955-058F-4BFF-9913-068CB615671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902D54C-815D-435D-95D5-245D345541C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D603B48-2208-4FE0-B33A-2FA255064F6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xdr:rowOff>
    </xdr:from>
    <xdr:to>
      <xdr:col>24</xdr:col>
      <xdr:colOff>114300</xdr:colOff>
      <xdr:row>106</xdr:row>
      <xdr:rowOff>109855</xdr:rowOff>
    </xdr:to>
    <xdr:sp macro="" textlink="">
      <xdr:nvSpPr>
        <xdr:cNvPr id="321" name="楕円 320">
          <a:extLst>
            <a:ext uri="{FF2B5EF4-FFF2-40B4-BE49-F238E27FC236}">
              <a16:creationId xmlns:a16="http://schemas.microsoft.com/office/drawing/2014/main" id="{B12C7880-0975-4F4B-8856-D73D677FBFD6}"/>
            </a:ext>
          </a:extLst>
        </xdr:cNvPr>
        <xdr:cNvSpPr/>
      </xdr:nvSpPr>
      <xdr:spPr>
        <a:xfrm>
          <a:off x="403606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158132</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C3AC5817-C5A8-43D6-841D-AD1E33F48EAE}"/>
            </a:ext>
          </a:extLst>
        </xdr:cNvPr>
        <xdr:cNvSpPr txBox="1"/>
      </xdr:nvSpPr>
      <xdr:spPr>
        <a:xfrm>
          <a:off x="4124960"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323" name="楕円 322">
          <a:extLst>
            <a:ext uri="{FF2B5EF4-FFF2-40B4-BE49-F238E27FC236}">
              <a16:creationId xmlns:a16="http://schemas.microsoft.com/office/drawing/2014/main" id="{A2A42FF4-07C0-40AF-9C87-D44F3580E03F}"/>
            </a:ext>
          </a:extLst>
        </xdr:cNvPr>
        <xdr:cNvSpPr/>
      </xdr:nvSpPr>
      <xdr:spPr>
        <a:xfrm>
          <a:off x="3312160" y="1773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59055</xdr:rowOff>
    </xdr:to>
    <xdr:cxnSp macro="">
      <xdr:nvCxnSpPr>
        <xdr:cNvPr id="324" name="直線コネクタ 323">
          <a:extLst>
            <a:ext uri="{FF2B5EF4-FFF2-40B4-BE49-F238E27FC236}">
              <a16:creationId xmlns:a16="http://schemas.microsoft.com/office/drawing/2014/main" id="{C0BAFB6A-3ECB-4C92-9173-DBF953F96B1D}"/>
            </a:ext>
          </a:extLst>
        </xdr:cNvPr>
        <xdr:cNvCxnSpPr/>
      </xdr:nvCxnSpPr>
      <xdr:spPr>
        <a:xfrm>
          <a:off x="3355340" y="1778698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25" name="楕円 324">
          <a:extLst>
            <a:ext uri="{FF2B5EF4-FFF2-40B4-BE49-F238E27FC236}">
              <a16:creationId xmlns:a16="http://schemas.microsoft.com/office/drawing/2014/main" id="{38AB968A-1ED0-44FD-AB00-B1A5D8EADE3C}"/>
            </a:ext>
          </a:extLst>
        </xdr:cNvPr>
        <xdr:cNvSpPr/>
      </xdr:nvSpPr>
      <xdr:spPr>
        <a:xfrm>
          <a:off x="251460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17145</xdr:rowOff>
    </xdr:to>
    <xdr:cxnSp macro="">
      <xdr:nvCxnSpPr>
        <xdr:cNvPr id="326" name="直線コネクタ 325">
          <a:extLst>
            <a:ext uri="{FF2B5EF4-FFF2-40B4-BE49-F238E27FC236}">
              <a16:creationId xmlns:a16="http://schemas.microsoft.com/office/drawing/2014/main" id="{7E8BB60D-8B71-4964-8157-FEC6DEF7468F}"/>
            </a:ext>
          </a:extLst>
        </xdr:cNvPr>
        <xdr:cNvCxnSpPr/>
      </xdr:nvCxnSpPr>
      <xdr:spPr>
        <a:xfrm>
          <a:off x="2565400" y="17750789"/>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55880</xdr:rowOff>
    </xdr:from>
    <xdr:to>
      <xdr:col>10</xdr:col>
      <xdr:colOff>165100</xdr:colOff>
      <xdr:row>105</xdr:row>
      <xdr:rowOff>157480</xdr:rowOff>
    </xdr:to>
    <xdr:sp macro="" textlink="">
      <xdr:nvSpPr>
        <xdr:cNvPr id="327" name="楕円 326">
          <a:extLst>
            <a:ext uri="{FF2B5EF4-FFF2-40B4-BE49-F238E27FC236}">
              <a16:creationId xmlns:a16="http://schemas.microsoft.com/office/drawing/2014/main" id="{567892F7-7BBF-4C96-B0E6-285087B13E3D}"/>
            </a:ext>
          </a:extLst>
        </xdr:cNvPr>
        <xdr:cNvSpPr/>
      </xdr:nvSpPr>
      <xdr:spPr>
        <a:xfrm>
          <a:off x="17399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105</xdr:row>
      <xdr:rowOff>148589</xdr:rowOff>
    </xdr:to>
    <xdr:cxnSp macro="">
      <xdr:nvCxnSpPr>
        <xdr:cNvPr id="328" name="直線コネクタ 327">
          <a:extLst>
            <a:ext uri="{FF2B5EF4-FFF2-40B4-BE49-F238E27FC236}">
              <a16:creationId xmlns:a16="http://schemas.microsoft.com/office/drawing/2014/main" id="{D8903407-D48C-4B78-A0B8-263E27631162}"/>
            </a:ext>
          </a:extLst>
        </xdr:cNvPr>
        <xdr:cNvCxnSpPr/>
      </xdr:nvCxnSpPr>
      <xdr:spPr>
        <a:xfrm>
          <a:off x="1790700" y="1770888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xdr:rowOff>
    </xdr:from>
    <xdr:to>
      <xdr:col>6</xdr:col>
      <xdr:colOff>38100</xdr:colOff>
      <xdr:row>105</xdr:row>
      <xdr:rowOff>115570</xdr:rowOff>
    </xdr:to>
    <xdr:sp macro="" textlink="">
      <xdr:nvSpPr>
        <xdr:cNvPr id="329" name="楕円 328">
          <a:extLst>
            <a:ext uri="{FF2B5EF4-FFF2-40B4-BE49-F238E27FC236}">
              <a16:creationId xmlns:a16="http://schemas.microsoft.com/office/drawing/2014/main" id="{778F589D-DD30-4407-AD60-A18CF9ABA4CD}"/>
            </a:ext>
          </a:extLst>
        </xdr:cNvPr>
        <xdr:cNvSpPr/>
      </xdr:nvSpPr>
      <xdr:spPr>
        <a:xfrm>
          <a:off x="96520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105</xdr:row>
      <xdr:rowOff>106680</xdr:rowOff>
    </xdr:to>
    <xdr:cxnSp macro="">
      <xdr:nvCxnSpPr>
        <xdr:cNvPr id="330" name="直線コネクタ 329">
          <a:extLst>
            <a:ext uri="{FF2B5EF4-FFF2-40B4-BE49-F238E27FC236}">
              <a16:creationId xmlns:a16="http://schemas.microsoft.com/office/drawing/2014/main" id="{31CABEB7-706C-41D9-AA97-966732D50FE7}"/>
            </a:ext>
          </a:extLst>
        </xdr:cNvPr>
        <xdr:cNvCxnSpPr/>
      </xdr:nvCxnSpPr>
      <xdr:spPr>
        <a:xfrm>
          <a:off x="1008380" y="176669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331" name="n_1aveValue【市民会館】&#10;有形固定資産減価償却率">
          <a:extLst>
            <a:ext uri="{FF2B5EF4-FFF2-40B4-BE49-F238E27FC236}">
              <a16:creationId xmlns:a16="http://schemas.microsoft.com/office/drawing/2014/main" id="{74B8819F-C072-466D-B187-FC5D0239846E}"/>
            </a:ext>
          </a:extLst>
        </xdr:cNvPr>
        <xdr:cNvSpPr txBox="1"/>
      </xdr:nvSpPr>
      <xdr:spPr>
        <a:xfrm>
          <a:off x="317056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32" name="n_2aveValue【市民会館】&#10;有形固定資産減価償却率">
          <a:extLst>
            <a:ext uri="{FF2B5EF4-FFF2-40B4-BE49-F238E27FC236}">
              <a16:creationId xmlns:a16="http://schemas.microsoft.com/office/drawing/2014/main" id="{B73E4D2A-E5AB-4C56-9886-F5BD4B503383}"/>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33" name="n_3aveValue【市民会館】&#10;有形固定資産減価償却率">
          <a:extLst>
            <a:ext uri="{FF2B5EF4-FFF2-40B4-BE49-F238E27FC236}">
              <a16:creationId xmlns:a16="http://schemas.microsoft.com/office/drawing/2014/main" id="{A51FF9DA-618F-427F-A59E-E882D3B6CA29}"/>
            </a:ext>
          </a:extLst>
        </xdr:cNvPr>
        <xdr:cNvSpPr txBox="1"/>
      </xdr:nvSpPr>
      <xdr:spPr>
        <a:xfrm>
          <a:off x="16110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4" name="n_4aveValue【市民会館】&#10;有形固定資産減価償却率">
          <a:extLst>
            <a:ext uri="{FF2B5EF4-FFF2-40B4-BE49-F238E27FC236}">
              <a16:creationId xmlns:a16="http://schemas.microsoft.com/office/drawing/2014/main" id="{532179A4-597F-43EE-A583-D78F9897A905}"/>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59072</xdr:rowOff>
    </xdr:from>
    <xdr:ext cx="405111" cy="259045"/>
    <xdr:sp macro="" textlink="">
      <xdr:nvSpPr>
        <xdr:cNvPr id="335" name="n_1mainValue【市民会館】&#10;有形固定資産減価償却率">
          <a:extLst>
            <a:ext uri="{FF2B5EF4-FFF2-40B4-BE49-F238E27FC236}">
              <a16:creationId xmlns:a16="http://schemas.microsoft.com/office/drawing/2014/main" id="{8A88F10D-2A6D-4868-BF2F-D24340FFFA3F}"/>
            </a:ext>
          </a:extLst>
        </xdr:cNvPr>
        <xdr:cNvSpPr txBox="1"/>
      </xdr:nvSpPr>
      <xdr:spPr>
        <a:xfrm>
          <a:off x="317056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36" name="n_2mainValue【市民会館】&#10;有形固定資産減価償却率">
          <a:extLst>
            <a:ext uri="{FF2B5EF4-FFF2-40B4-BE49-F238E27FC236}">
              <a16:creationId xmlns:a16="http://schemas.microsoft.com/office/drawing/2014/main" id="{9CE97259-F013-4BFB-BD4F-2BDECDAE0815}"/>
            </a:ext>
          </a:extLst>
        </xdr:cNvPr>
        <xdr:cNvSpPr txBox="1"/>
      </xdr:nvSpPr>
      <xdr:spPr>
        <a:xfrm>
          <a:off x="238570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148607</xdr:rowOff>
    </xdr:from>
    <xdr:ext cx="405111" cy="259045"/>
    <xdr:sp macro="" textlink="">
      <xdr:nvSpPr>
        <xdr:cNvPr id="337" name="n_3mainValue【市民会館】&#10;有形固定資産減価償却率">
          <a:extLst>
            <a:ext uri="{FF2B5EF4-FFF2-40B4-BE49-F238E27FC236}">
              <a16:creationId xmlns:a16="http://schemas.microsoft.com/office/drawing/2014/main" id="{B69B1814-D021-4ADF-9CFF-F3F53CE9D8A1}"/>
            </a:ext>
          </a:extLst>
        </xdr:cNvPr>
        <xdr:cNvSpPr txBox="1"/>
      </xdr:nvSpPr>
      <xdr:spPr>
        <a:xfrm>
          <a:off x="161100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106697</xdr:rowOff>
    </xdr:from>
    <xdr:ext cx="405111" cy="259045"/>
    <xdr:sp macro="" textlink="">
      <xdr:nvSpPr>
        <xdr:cNvPr id="338" name="n_4mainValue【市民会館】&#10;有形固定資産減価償却率">
          <a:extLst>
            <a:ext uri="{FF2B5EF4-FFF2-40B4-BE49-F238E27FC236}">
              <a16:creationId xmlns:a16="http://schemas.microsoft.com/office/drawing/2014/main" id="{B4D9080D-48E8-46ED-9CCB-E17BC2CACA06}"/>
            </a:ext>
          </a:extLst>
        </xdr:cNvPr>
        <xdr:cNvSpPr txBox="1"/>
      </xdr:nvSpPr>
      <xdr:spPr>
        <a:xfrm>
          <a:off x="83630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F0FBA002-8F51-4D31-B4CD-A3DE6434CB6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3B5CB7F-3FA1-4EC2-AE6E-C323BCA0A3D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2F9AA8C6-2DB5-4B64-9827-85CA0B9FF49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5406CCD7-C16B-4EBB-A152-56A9484B4AA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5DA3D737-D012-4087-A5AC-79570838A1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3F9F20A-CE32-4A60-B2A5-0CDF4E9A508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7BA8555-3789-4EDC-89E7-C008C90C5AD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1AFCA80D-A8FE-47FD-8207-83474871D87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803DC099-79E7-49ED-82B5-6A9C43B6A0F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F80C516E-21FA-4044-9509-001643A92DB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D2C5FDF4-9D9C-47D0-899E-E17D5B71D54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748443B6-ED7E-46C1-8D4F-DDAB353671E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E1F8E08A-157C-4CED-A6AD-24B00B67B2E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D200DF3F-7B3B-428D-BAE5-E71ACDFC3FA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3084D9DE-6F86-46B1-B560-65611A77754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B8CC1995-AE8C-4128-BA32-8708A20828A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91ECB77-904E-4FE8-9174-4063CA8E95B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BC50B86E-8ED6-4172-8C31-FF940AC191A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5BE6F73F-1824-40F6-9D20-DA413FE50D0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B2823298-8B79-4B49-AF80-1EAC4523310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D44C87B3-225B-4145-9E25-1ABF4F95766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9E1B749B-AF15-46F5-97AC-FAE2BEA7D7C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D6C0A085-1F45-445C-B4C5-448C18C4A81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2" name="直線コネクタ 361">
          <a:extLst>
            <a:ext uri="{FF2B5EF4-FFF2-40B4-BE49-F238E27FC236}">
              <a16:creationId xmlns:a16="http://schemas.microsoft.com/office/drawing/2014/main" id="{9E6D8098-21E7-41C8-809A-4FCCB81965BE}"/>
            </a:ext>
          </a:extLst>
        </xdr:cNvPr>
        <xdr:cNvCxnSpPr/>
      </xdr:nvCxnSpPr>
      <xdr:spPr>
        <a:xfrm flipV="1">
          <a:off x="9219565" y="16757904"/>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a:extLst>
            <a:ext uri="{FF2B5EF4-FFF2-40B4-BE49-F238E27FC236}">
              <a16:creationId xmlns:a16="http://schemas.microsoft.com/office/drawing/2014/main" id="{F9FDBD61-B420-463A-AF49-D4086CAE1CB7}"/>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a:extLst>
            <a:ext uri="{FF2B5EF4-FFF2-40B4-BE49-F238E27FC236}">
              <a16:creationId xmlns:a16="http://schemas.microsoft.com/office/drawing/2014/main" id="{757581C0-1DBF-4338-BA7B-BBAF25749932}"/>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5" name="【市民会館】&#10;一人当たり面積最大値テキスト">
          <a:extLst>
            <a:ext uri="{FF2B5EF4-FFF2-40B4-BE49-F238E27FC236}">
              <a16:creationId xmlns:a16="http://schemas.microsoft.com/office/drawing/2014/main" id="{2B9B09A4-FEE3-4CE8-9FFC-29B369E2E1C7}"/>
            </a:ext>
          </a:extLst>
        </xdr:cNvPr>
        <xdr:cNvSpPr txBox="1"/>
      </xdr:nvSpPr>
      <xdr:spPr>
        <a:xfrm>
          <a:off x="9258300" y="1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6" name="直線コネクタ 365">
          <a:extLst>
            <a:ext uri="{FF2B5EF4-FFF2-40B4-BE49-F238E27FC236}">
              <a16:creationId xmlns:a16="http://schemas.microsoft.com/office/drawing/2014/main" id="{509F1018-74A1-4765-9528-577B9F2C32F6}"/>
            </a:ext>
          </a:extLst>
        </xdr:cNvPr>
        <xdr:cNvCxnSpPr/>
      </xdr:nvCxnSpPr>
      <xdr:spPr>
        <a:xfrm>
          <a:off x="9154160" y="1675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67" name="【市民会館】&#10;一人当たり面積平均値テキスト">
          <a:extLst>
            <a:ext uri="{FF2B5EF4-FFF2-40B4-BE49-F238E27FC236}">
              <a16:creationId xmlns:a16="http://schemas.microsoft.com/office/drawing/2014/main" id="{8DB189C3-C1A6-4C7F-95B6-E2FDA2D90150}"/>
            </a:ext>
          </a:extLst>
        </xdr:cNvPr>
        <xdr:cNvSpPr txBox="1"/>
      </xdr:nvSpPr>
      <xdr:spPr>
        <a:xfrm>
          <a:off x="9258300" y="1772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8" name="フローチャート: 判断 367">
          <a:extLst>
            <a:ext uri="{FF2B5EF4-FFF2-40B4-BE49-F238E27FC236}">
              <a16:creationId xmlns:a16="http://schemas.microsoft.com/office/drawing/2014/main" id="{060FA87B-CF10-4DA1-96CA-86093AAB766E}"/>
            </a:ext>
          </a:extLst>
        </xdr:cNvPr>
        <xdr:cNvSpPr/>
      </xdr:nvSpPr>
      <xdr:spPr>
        <a:xfrm>
          <a:off x="919226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9" name="フローチャート: 判断 368">
          <a:extLst>
            <a:ext uri="{FF2B5EF4-FFF2-40B4-BE49-F238E27FC236}">
              <a16:creationId xmlns:a16="http://schemas.microsoft.com/office/drawing/2014/main" id="{14CF325E-95AB-49D8-A1C2-57FD55FA2B0A}"/>
            </a:ext>
          </a:extLst>
        </xdr:cNvPr>
        <xdr:cNvSpPr/>
      </xdr:nvSpPr>
      <xdr:spPr>
        <a:xfrm>
          <a:off x="8445500" y="1786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0" name="フローチャート: 判断 369">
          <a:extLst>
            <a:ext uri="{FF2B5EF4-FFF2-40B4-BE49-F238E27FC236}">
              <a16:creationId xmlns:a16="http://schemas.microsoft.com/office/drawing/2014/main" id="{893EA761-E87F-4125-B7A8-4FC8BD13D359}"/>
            </a:ext>
          </a:extLst>
        </xdr:cNvPr>
        <xdr:cNvSpPr/>
      </xdr:nvSpPr>
      <xdr:spPr>
        <a:xfrm>
          <a:off x="7670800" y="17884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71" name="フローチャート: 判断 370">
          <a:extLst>
            <a:ext uri="{FF2B5EF4-FFF2-40B4-BE49-F238E27FC236}">
              <a16:creationId xmlns:a16="http://schemas.microsoft.com/office/drawing/2014/main" id="{D6F809EC-AAEC-4171-9418-3A96B1FE2D84}"/>
            </a:ext>
          </a:extLst>
        </xdr:cNvPr>
        <xdr:cNvSpPr/>
      </xdr:nvSpPr>
      <xdr:spPr>
        <a:xfrm>
          <a:off x="687324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2" name="フローチャート: 判断 371">
          <a:extLst>
            <a:ext uri="{FF2B5EF4-FFF2-40B4-BE49-F238E27FC236}">
              <a16:creationId xmlns:a16="http://schemas.microsoft.com/office/drawing/2014/main" id="{07717D9E-2A4D-4524-88D2-775088D29E5F}"/>
            </a:ext>
          </a:extLst>
        </xdr:cNvPr>
        <xdr:cNvSpPr/>
      </xdr:nvSpPr>
      <xdr:spPr>
        <a:xfrm>
          <a:off x="60985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11DFCCC-9023-4DE0-B364-1ABF8175D75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5E6424B-ABBE-4C3B-969F-74A9B9D3B76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2DFD737-378C-4800-8897-8B18E3420E0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5CFC614-4575-4A1F-AC27-0E3944E0954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71D6653-22FF-4213-9D53-32E96ECD770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378" name="楕円 377">
          <a:extLst>
            <a:ext uri="{FF2B5EF4-FFF2-40B4-BE49-F238E27FC236}">
              <a16:creationId xmlns:a16="http://schemas.microsoft.com/office/drawing/2014/main" id="{738A40FD-CD10-492D-A9EC-A702B13FEF07}"/>
            </a:ext>
          </a:extLst>
        </xdr:cNvPr>
        <xdr:cNvSpPr/>
      </xdr:nvSpPr>
      <xdr:spPr>
        <a:xfrm>
          <a:off x="9192260" y="1809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379" name="【市民会館】&#10;一人当たり面積該当値テキスト">
          <a:extLst>
            <a:ext uri="{FF2B5EF4-FFF2-40B4-BE49-F238E27FC236}">
              <a16:creationId xmlns:a16="http://schemas.microsoft.com/office/drawing/2014/main" id="{264FF2F9-372D-4CC9-AC55-47B44AD7FAD4}"/>
            </a:ext>
          </a:extLst>
        </xdr:cNvPr>
        <xdr:cNvSpPr txBox="1"/>
      </xdr:nvSpPr>
      <xdr:spPr>
        <a:xfrm>
          <a:off x="92583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161037</xdr:rowOff>
    </xdr:from>
    <xdr:to>
      <xdr:col>50</xdr:col>
      <xdr:colOff>165100</xdr:colOff>
      <xdr:row>108</xdr:row>
      <xdr:rowOff>91187</xdr:rowOff>
    </xdr:to>
    <xdr:sp macro="" textlink="">
      <xdr:nvSpPr>
        <xdr:cNvPr id="380" name="楕円 379">
          <a:extLst>
            <a:ext uri="{FF2B5EF4-FFF2-40B4-BE49-F238E27FC236}">
              <a16:creationId xmlns:a16="http://schemas.microsoft.com/office/drawing/2014/main" id="{31BA1673-6D52-4CBE-A59C-7B3084884A91}"/>
            </a:ext>
          </a:extLst>
        </xdr:cNvPr>
        <xdr:cNvSpPr/>
      </xdr:nvSpPr>
      <xdr:spPr>
        <a:xfrm>
          <a:off x="8445500" y="18098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40387</xdr:rowOff>
    </xdr:to>
    <xdr:cxnSp macro="">
      <xdr:nvCxnSpPr>
        <xdr:cNvPr id="381" name="直線コネクタ 380">
          <a:extLst>
            <a:ext uri="{FF2B5EF4-FFF2-40B4-BE49-F238E27FC236}">
              <a16:creationId xmlns:a16="http://schemas.microsoft.com/office/drawing/2014/main" id="{09B68C80-6314-4096-A511-C8B88CF3E81A}"/>
            </a:ext>
          </a:extLst>
        </xdr:cNvPr>
        <xdr:cNvCxnSpPr/>
      </xdr:nvCxnSpPr>
      <xdr:spPr>
        <a:xfrm flipV="1">
          <a:off x="8496300" y="18143220"/>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161798</xdr:rowOff>
    </xdr:from>
    <xdr:to>
      <xdr:col>46</xdr:col>
      <xdr:colOff>38100</xdr:colOff>
      <xdr:row>108</xdr:row>
      <xdr:rowOff>91948</xdr:rowOff>
    </xdr:to>
    <xdr:sp macro="" textlink="">
      <xdr:nvSpPr>
        <xdr:cNvPr id="382" name="楕円 381">
          <a:extLst>
            <a:ext uri="{FF2B5EF4-FFF2-40B4-BE49-F238E27FC236}">
              <a16:creationId xmlns:a16="http://schemas.microsoft.com/office/drawing/2014/main" id="{B16F3F1F-AAF3-4515-ACEE-3DF857717F87}"/>
            </a:ext>
          </a:extLst>
        </xdr:cNvPr>
        <xdr:cNvSpPr/>
      </xdr:nvSpPr>
      <xdr:spPr>
        <a:xfrm>
          <a:off x="7670800" y="18099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40387</xdr:rowOff>
    </xdr:from>
    <xdr:to>
      <xdr:col>50</xdr:col>
      <xdr:colOff>114300</xdr:colOff>
      <xdr:row>108</xdr:row>
      <xdr:rowOff>41148</xdr:rowOff>
    </xdr:to>
    <xdr:cxnSp macro="">
      <xdr:nvCxnSpPr>
        <xdr:cNvPr id="383" name="直線コネクタ 382">
          <a:extLst>
            <a:ext uri="{FF2B5EF4-FFF2-40B4-BE49-F238E27FC236}">
              <a16:creationId xmlns:a16="http://schemas.microsoft.com/office/drawing/2014/main" id="{89CD59AE-D13E-433A-BEAC-C888AA10AD0F}"/>
            </a:ext>
          </a:extLst>
        </xdr:cNvPr>
        <xdr:cNvCxnSpPr/>
      </xdr:nvCxnSpPr>
      <xdr:spPr>
        <a:xfrm flipV="1">
          <a:off x="7713980" y="18145507"/>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162561</xdr:rowOff>
    </xdr:from>
    <xdr:to>
      <xdr:col>41</xdr:col>
      <xdr:colOff>101600</xdr:colOff>
      <xdr:row>108</xdr:row>
      <xdr:rowOff>92711</xdr:rowOff>
    </xdr:to>
    <xdr:sp macro="" textlink="">
      <xdr:nvSpPr>
        <xdr:cNvPr id="384" name="楕円 383">
          <a:extLst>
            <a:ext uri="{FF2B5EF4-FFF2-40B4-BE49-F238E27FC236}">
              <a16:creationId xmlns:a16="http://schemas.microsoft.com/office/drawing/2014/main" id="{55CDFDBA-51F0-4243-8184-E23307B886ED}"/>
            </a:ext>
          </a:extLst>
        </xdr:cNvPr>
        <xdr:cNvSpPr/>
      </xdr:nvSpPr>
      <xdr:spPr>
        <a:xfrm>
          <a:off x="6873240" y="18100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41148</xdr:rowOff>
    </xdr:from>
    <xdr:to>
      <xdr:col>45</xdr:col>
      <xdr:colOff>177800</xdr:colOff>
      <xdr:row>108</xdr:row>
      <xdr:rowOff>41911</xdr:rowOff>
    </xdr:to>
    <xdr:cxnSp macro="">
      <xdr:nvCxnSpPr>
        <xdr:cNvPr id="385" name="直線コネクタ 384">
          <a:extLst>
            <a:ext uri="{FF2B5EF4-FFF2-40B4-BE49-F238E27FC236}">
              <a16:creationId xmlns:a16="http://schemas.microsoft.com/office/drawing/2014/main" id="{4442AA25-D09A-4FAE-A6DC-E7793F111C77}"/>
            </a:ext>
          </a:extLst>
        </xdr:cNvPr>
        <xdr:cNvCxnSpPr/>
      </xdr:nvCxnSpPr>
      <xdr:spPr>
        <a:xfrm flipV="1">
          <a:off x="6924040" y="18146268"/>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164085</xdr:rowOff>
    </xdr:from>
    <xdr:to>
      <xdr:col>36</xdr:col>
      <xdr:colOff>165100</xdr:colOff>
      <xdr:row>108</xdr:row>
      <xdr:rowOff>94235</xdr:rowOff>
    </xdr:to>
    <xdr:sp macro="" textlink="">
      <xdr:nvSpPr>
        <xdr:cNvPr id="386" name="楕円 385">
          <a:extLst>
            <a:ext uri="{FF2B5EF4-FFF2-40B4-BE49-F238E27FC236}">
              <a16:creationId xmlns:a16="http://schemas.microsoft.com/office/drawing/2014/main" id="{0289B859-3135-48DA-8C55-2239238B3DF1}"/>
            </a:ext>
          </a:extLst>
        </xdr:cNvPr>
        <xdr:cNvSpPr/>
      </xdr:nvSpPr>
      <xdr:spPr>
        <a:xfrm>
          <a:off x="6098540" y="1810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41911</xdr:rowOff>
    </xdr:from>
    <xdr:to>
      <xdr:col>41</xdr:col>
      <xdr:colOff>50800</xdr:colOff>
      <xdr:row>108</xdr:row>
      <xdr:rowOff>43435</xdr:rowOff>
    </xdr:to>
    <xdr:cxnSp macro="">
      <xdr:nvCxnSpPr>
        <xdr:cNvPr id="387" name="直線コネクタ 386">
          <a:extLst>
            <a:ext uri="{FF2B5EF4-FFF2-40B4-BE49-F238E27FC236}">
              <a16:creationId xmlns:a16="http://schemas.microsoft.com/office/drawing/2014/main" id="{0CCCB433-CA85-42C9-BCBF-50494FEB1D10}"/>
            </a:ext>
          </a:extLst>
        </xdr:cNvPr>
        <xdr:cNvCxnSpPr/>
      </xdr:nvCxnSpPr>
      <xdr:spPr>
        <a:xfrm flipV="1">
          <a:off x="6149340" y="18147031"/>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388" name="n_1aveValue【市民会館】&#10;一人当たり面積">
          <a:extLst>
            <a:ext uri="{FF2B5EF4-FFF2-40B4-BE49-F238E27FC236}">
              <a16:creationId xmlns:a16="http://schemas.microsoft.com/office/drawing/2014/main" id="{11BC3301-2E25-429E-A63B-6A59D954A332}"/>
            </a:ext>
          </a:extLst>
        </xdr:cNvPr>
        <xdr:cNvSpPr txBox="1"/>
      </xdr:nvSpPr>
      <xdr:spPr>
        <a:xfrm>
          <a:off x="8271587" y="1764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89" name="n_2aveValue【市民会館】&#10;一人当たり面積">
          <a:extLst>
            <a:ext uri="{FF2B5EF4-FFF2-40B4-BE49-F238E27FC236}">
              <a16:creationId xmlns:a16="http://schemas.microsoft.com/office/drawing/2014/main" id="{FDE95058-C44E-4C26-8E84-A6656ECAD42D}"/>
            </a:ext>
          </a:extLst>
        </xdr:cNvPr>
        <xdr:cNvSpPr txBox="1"/>
      </xdr:nvSpPr>
      <xdr:spPr>
        <a:xfrm>
          <a:off x="7509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90" name="n_3aveValue【市民会館】&#10;一人当たり面積">
          <a:extLst>
            <a:ext uri="{FF2B5EF4-FFF2-40B4-BE49-F238E27FC236}">
              <a16:creationId xmlns:a16="http://schemas.microsoft.com/office/drawing/2014/main" id="{A5F2F2A3-88BA-4393-B9D9-E8B2E0C28C80}"/>
            </a:ext>
          </a:extLst>
        </xdr:cNvPr>
        <xdr:cNvSpPr txBox="1"/>
      </xdr:nvSpPr>
      <xdr:spPr>
        <a:xfrm>
          <a:off x="67120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391" name="n_4aveValue【市民会館】&#10;一人当たり面積">
          <a:extLst>
            <a:ext uri="{FF2B5EF4-FFF2-40B4-BE49-F238E27FC236}">
              <a16:creationId xmlns:a16="http://schemas.microsoft.com/office/drawing/2014/main" id="{11B95C6D-9458-4829-AE1E-29DE226E44CF}"/>
            </a:ext>
          </a:extLst>
        </xdr:cNvPr>
        <xdr:cNvSpPr txBox="1"/>
      </xdr:nvSpPr>
      <xdr:spPr>
        <a:xfrm>
          <a:off x="59373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82314</xdr:rowOff>
    </xdr:from>
    <xdr:ext cx="469744" cy="259045"/>
    <xdr:sp macro="" textlink="">
      <xdr:nvSpPr>
        <xdr:cNvPr id="392" name="n_1mainValue【市民会館】&#10;一人当たり面積">
          <a:extLst>
            <a:ext uri="{FF2B5EF4-FFF2-40B4-BE49-F238E27FC236}">
              <a16:creationId xmlns:a16="http://schemas.microsoft.com/office/drawing/2014/main" id="{5A33C2A0-206E-4C69-BF16-2C0B5DF73405}"/>
            </a:ext>
          </a:extLst>
        </xdr:cNvPr>
        <xdr:cNvSpPr txBox="1"/>
      </xdr:nvSpPr>
      <xdr:spPr>
        <a:xfrm>
          <a:off x="8271587" y="181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83075</xdr:rowOff>
    </xdr:from>
    <xdr:ext cx="469744" cy="259045"/>
    <xdr:sp macro="" textlink="">
      <xdr:nvSpPr>
        <xdr:cNvPr id="393" name="n_2mainValue【市民会館】&#10;一人当たり面積">
          <a:extLst>
            <a:ext uri="{FF2B5EF4-FFF2-40B4-BE49-F238E27FC236}">
              <a16:creationId xmlns:a16="http://schemas.microsoft.com/office/drawing/2014/main" id="{E5BEF17E-A652-47A1-9380-8C1FC227440B}"/>
            </a:ext>
          </a:extLst>
        </xdr:cNvPr>
        <xdr:cNvSpPr txBox="1"/>
      </xdr:nvSpPr>
      <xdr:spPr>
        <a:xfrm>
          <a:off x="7509587"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83838</xdr:rowOff>
    </xdr:from>
    <xdr:ext cx="469744" cy="259045"/>
    <xdr:sp macro="" textlink="">
      <xdr:nvSpPr>
        <xdr:cNvPr id="394" name="n_3mainValue【市民会館】&#10;一人当たり面積">
          <a:extLst>
            <a:ext uri="{FF2B5EF4-FFF2-40B4-BE49-F238E27FC236}">
              <a16:creationId xmlns:a16="http://schemas.microsoft.com/office/drawing/2014/main" id="{21341FDF-F029-4C83-9D5C-8BC218280650}"/>
            </a:ext>
          </a:extLst>
        </xdr:cNvPr>
        <xdr:cNvSpPr txBox="1"/>
      </xdr:nvSpPr>
      <xdr:spPr>
        <a:xfrm>
          <a:off x="6712027" y="181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85362</xdr:rowOff>
    </xdr:from>
    <xdr:ext cx="469744" cy="259045"/>
    <xdr:sp macro="" textlink="">
      <xdr:nvSpPr>
        <xdr:cNvPr id="395" name="n_4mainValue【市民会館】&#10;一人当たり面積">
          <a:extLst>
            <a:ext uri="{FF2B5EF4-FFF2-40B4-BE49-F238E27FC236}">
              <a16:creationId xmlns:a16="http://schemas.microsoft.com/office/drawing/2014/main" id="{F6F3B10F-A305-4BD9-B04A-B64029B42D35}"/>
            </a:ext>
          </a:extLst>
        </xdr:cNvPr>
        <xdr:cNvSpPr txBox="1"/>
      </xdr:nvSpPr>
      <xdr:spPr>
        <a:xfrm>
          <a:off x="5937327" y="181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C21C6CB-F78F-45D9-817A-06F323E2CC4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72EEA5B-9919-4DFE-B703-008D164F6E5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3DDBBD5-E7E9-4E1C-BEA0-07FC0A2E61E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2016C89-A0B3-47C6-93B0-5D3E3C829B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C7D561D-7055-4D9E-B95F-F50B6F7210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B3DAE2C-7688-4AC9-990F-44BB4C57F85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A79C354-C5C8-4984-8272-30B66EC39F3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6483B9B-C809-4A64-B4D1-8745F74803C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0F9BD50-000D-447B-AD93-B317D3A4C12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F771818-0C3C-4A48-992A-AEF72D3155B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407119A-3DB2-45EE-BC6E-2247F60BF39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C677132-3B3E-4887-A199-0856D63360C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175D8409-BE8D-4B7F-A014-69FACF53CED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8E237AC-085F-427E-A38C-36232DAF497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E1AD2F3-4B3E-415C-BFDE-2A70B43AC21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7778389-56C1-4D4B-ABC0-F1A9BB194E0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E356023-3294-4674-9244-F2D539AE8BC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3B11455-309F-4295-AEF6-66749C35BC1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51650C2-CD47-4C77-AEB7-1BB67DB7278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94E39DC3-F405-46CD-848A-13E5B7C9CC6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72CD0B7-68D0-401A-9939-D339F85D10B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C6B71E0-E161-4D1F-AE40-B28B394369F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F51A474-46BB-4D5E-9639-CEE088AEDA5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2181390-8A80-4B4F-B942-D9DE22C8875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58465776-6D43-4154-9E10-98DDB1A4A21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30210149-18AE-47E7-B28F-FB3FAF7C7094}"/>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F29B5EF8-F4FD-42D9-BA70-511410388EC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73DF83F-2890-4DC5-B0E5-46346C1EF93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994C1096-DD48-4B8A-BC12-37C6F28B1172}"/>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5" name="直線コネクタ 424">
          <a:extLst>
            <a:ext uri="{FF2B5EF4-FFF2-40B4-BE49-F238E27FC236}">
              <a16:creationId xmlns:a16="http://schemas.microsoft.com/office/drawing/2014/main" id="{8D2FEB54-2AB0-48C8-9D82-CF0DA9721969}"/>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C5D6C58D-E755-4600-A5DF-B2825F42DCFF}"/>
            </a:ext>
          </a:extLst>
        </xdr:cNvPr>
        <xdr:cNvSpPr txBox="1"/>
      </xdr:nvSpPr>
      <xdr:spPr>
        <a:xfrm>
          <a:off x="14414500" y="6364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7" name="フローチャート: 判断 426">
          <a:extLst>
            <a:ext uri="{FF2B5EF4-FFF2-40B4-BE49-F238E27FC236}">
              <a16:creationId xmlns:a16="http://schemas.microsoft.com/office/drawing/2014/main" id="{D614C230-B0EC-425A-AB70-430B37C51267}"/>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A4CC43D2-AB5A-432C-9D55-5FB4030AE25C}"/>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9" name="フローチャート: 判断 428">
          <a:extLst>
            <a:ext uri="{FF2B5EF4-FFF2-40B4-BE49-F238E27FC236}">
              <a16:creationId xmlns:a16="http://schemas.microsoft.com/office/drawing/2014/main" id="{A2942B12-C4DF-48D3-9F90-A285EBF1D965}"/>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0" name="フローチャート: 判断 429">
          <a:extLst>
            <a:ext uri="{FF2B5EF4-FFF2-40B4-BE49-F238E27FC236}">
              <a16:creationId xmlns:a16="http://schemas.microsoft.com/office/drawing/2014/main" id="{3C1C5755-0629-4056-8709-C773A755156F}"/>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1" name="フローチャート: 判断 430">
          <a:extLst>
            <a:ext uri="{FF2B5EF4-FFF2-40B4-BE49-F238E27FC236}">
              <a16:creationId xmlns:a16="http://schemas.microsoft.com/office/drawing/2014/main" id="{D2473DE5-F8B9-4CFE-9C07-FC0D5E17BB2D}"/>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A793765-DF25-4792-8092-7CB84B5E9B2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C545A0-30B8-4D56-B032-2B0AEDB14F2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6EDE97A-FA98-438F-806C-825B4683B28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3E230CE-609E-447B-BD90-620748B0D37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8D8E9A3-BCE6-469D-82E6-AECD860F72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7" name="楕円 436">
          <a:extLst>
            <a:ext uri="{FF2B5EF4-FFF2-40B4-BE49-F238E27FC236}">
              <a16:creationId xmlns:a16="http://schemas.microsoft.com/office/drawing/2014/main" id="{94132148-4531-44F6-BECD-AE4D01A577AB}"/>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7376564B-69CC-46F5-8C8C-7267A6C53C1C}"/>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9" name="楕円 438">
          <a:extLst>
            <a:ext uri="{FF2B5EF4-FFF2-40B4-BE49-F238E27FC236}">
              <a16:creationId xmlns:a16="http://schemas.microsoft.com/office/drawing/2014/main" id="{990A461A-B4E8-4C6F-9161-03482B4812F1}"/>
            </a:ext>
          </a:extLst>
        </xdr:cNvPr>
        <xdr:cNvSpPr/>
      </xdr:nvSpPr>
      <xdr:spPr>
        <a:xfrm>
          <a:off x="135788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151311</xdr:rowOff>
    </xdr:to>
    <xdr:cxnSp macro="">
      <xdr:nvCxnSpPr>
        <xdr:cNvPr id="440" name="直線コネクタ 439">
          <a:extLst>
            <a:ext uri="{FF2B5EF4-FFF2-40B4-BE49-F238E27FC236}">
              <a16:creationId xmlns:a16="http://schemas.microsoft.com/office/drawing/2014/main" id="{8EE65E3A-2221-41B4-B687-342D857AC973}"/>
            </a:ext>
          </a:extLst>
        </xdr:cNvPr>
        <xdr:cNvCxnSpPr/>
      </xdr:nvCxnSpPr>
      <xdr:spPr>
        <a:xfrm>
          <a:off x="13629640" y="6345827"/>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41" name="楕円 440">
          <a:extLst>
            <a:ext uri="{FF2B5EF4-FFF2-40B4-BE49-F238E27FC236}">
              <a16:creationId xmlns:a16="http://schemas.microsoft.com/office/drawing/2014/main" id="{EB7927E5-0B27-4CD0-B773-324BD6E56956}"/>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143147</xdr:rowOff>
    </xdr:to>
    <xdr:cxnSp macro="">
      <xdr:nvCxnSpPr>
        <xdr:cNvPr id="442" name="直線コネクタ 441">
          <a:extLst>
            <a:ext uri="{FF2B5EF4-FFF2-40B4-BE49-F238E27FC236}">
              <a16:creationId xmlns:a16="http://schemas.microsoft.com/office/drawing/2014/main" id="{AC297453-71F2-4E50-BFEA-0610BB2E26EC}"/>
            </a:ext>
          </a:extLst>
        </xdr:cNvPr>
        <xdr:cNvCxnSpPr/>
      </xdr:nvCxnSpPr>
      <xdr:spPr>
        <a:xfrm>
          <a:off x="12854940" y="633276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43" name="楕円 442">
          <a:extLst>
            <a:ext uri="{FF2B5EF4-FFF2-40B4-BE49-F238E27FC236}">
              <a16:creationId xmlns:a16="http://schemas.microsoft.com/office/drawing/2014/main" id="{08F8472A-F684-4DD2-B003-DC5C5F6B46AF}"/>
            </a:ext>
          </a:extLst>
        </xdr:cNvPr>
        <xdr:cNvSpPr/>
      </xdr:nvSpPr>
      <xdr:spPr>
        <a:xfrm>
          <a:off x="12029440" y="6264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130084</xdr:rowOff>
    </xdr:to>
    <xdr:cxnSp macro="">
      <xdr:nvCxnSpPr>
        <xdr:cNvPr id="444" name="直線コネクタ 443">
          <a:extLst>
            <a:ext uri="{FF2B5EF4-FFF2-40B4-BE49-F238E27FC236}">
              <a16:creationId xmlns:a16="http://schemas.microsoft.com/office/drawing/2014/main" id="{D328E63C-E27D-4DF9-9D21-174D37C0B30D}"/>
            </a:ext>
          </a:extLst>
        </xdr:cNvPr>
        <xdr:cNvCxnSpPr/>
      </xdr:nvCxnSpPr>
      <xdr:spPr>
        <a:xfrm>
          <a:off x="12072620" y="631480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45" name="楕円 444">
          <a:extLst>
            <a:ext uri="{FF2B5EF4-FFF2-40B4-BE49-F238E27FC236}">
              <a16:creationId xmlns:a16="http://schemas.microsoft.com/office/drawing/2014/main" id="{6BFE11A1-02D4-4DE5-AA92-081D6BBEA48B}"/>
            </a:ext>
          </a:extLst>
        </xdr:cNvPr>
        <xdr:cNvSpPr/>
      </xdr:nvSpPr>
      <xdr:spPr>
        <a:xfrm>
          <a:off x="1123188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112123</xdr:rowOff>
    </xdr:to>
    <xdr:cxnSp macro="">
      <xdr:nvCxnSpPr>
        <xdr:cNvPr id="446" name="直線コネクタ 445">
          <a:extLst>
            <a:ext uri="{FF2B5EF4-FFF2-40B4-BE49-F238E27FC236}">
              <a16:creationId xmlns:a16="http://schemas.microsoft.com/office/drawing/2014/main" id="{9B72300E-6E43-427D-940E-800DDC1D863A}"/>
            </a:ext>
          </a:extLst>
        </xdr:cNvPr>
        <xdr:cNvCxnSpPr/>
      </xdr:nvCxnSpPr>
      <xdr:spPr>
        <a:xfrm>
          <a:off x="11282680" y="628541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9E7342C1-9EB2-42D1-B64A-F210582275D0}"/>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4C89AF61-3BFC-4DF8-AAE2-FF6E40827787}"/>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73EE548E-EBF2-4337-BCD1-86BDEFBA451B}"/>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15C1E7AE-9D58-4CF1-A3A1-A6DEDDF54F9D}"/>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567C1236-DA94-4F31-8CC9-B3552591FCB4}"/>
            </a:ext>
          </a:extLst>
        </xdr:cNvPr>
        <xdr:cNvSpPr txBox="1"/>
      </xdr:nvSpPr>
      <xdr:spPr>
        <a:xfrm>
          <a:off x="13437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E153C4BE-A382-4263-90CB-9B7DE9F72A48}"/>
            </a:ext>
          </a:extLst>
        </xdr:cNvPr>
        <xdr:cNvSpPr txBox="1"/>
      </xdr:nvSpPr>
      <xdr:spPr>
        <a:xfrm>
          <a:off x="126752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17770E3D-A834-46D1-8BA1-EA507D3434BD}"/>
            </a:ext>
          </a:extLst>
        </xdr:cNvPr>
        <xdr:cNvSpPr txBox="1"/>
      </xdr:nvSpPr>
      <xdr:spPr>
        <a:xfrm>
          <a:off x="119005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B2BBE378-CE2E-4A51-9CFC-E340B9B1CE57}"/>
            </a:ext>
          </a:extLst>
        </xdr:cNvPr>
        <xdr:cNvSpPr txBox="1"/>
      </xdr:nvSpPr>
      <xdr:spPr>
        <a:xfrm>
          <a:off x="1110298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5FA8C1E-D0F6-48FE-B1AB-A1BA75F0B9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67FB4C5-F505-4842-9D72-177E0B80780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EB61B68-9C28-42A0-BFD7-90E09221F7F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CCC2FF4-4B61-40A3-B6C8-26EFF1E9FD2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F8740B3-4C6B-41B3-A6B2-39BBF652332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8A2EA92-2966-48CF-AFB2-1D6F4C33F0E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FC40840-8E0F-47EA-8AE1-756D3708E25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6A1BF04-6774-439B-BD89-EB0785D30EF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9DB1CD8-E621-462C-981C-0A1B8EBDFED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F8528EA-11B1-4359-9F73-B42A38DA80C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2F89633C-0443-4B27-8670-D5658B77959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a:extLst>
            <a:ext uri="{FF2B5EF4-FFF2-40B4-BE49-F238E27FC236}">
              <a16:creationId xmlns:a16="http://schemas.microsoft.com/office/drawing/2014/main" id="{0534158F-C5EE-470E-92E0-F259F87A6FC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2236F230-462C-4FDA-A588-E1495386138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a:extLst>
            <a:ext uri="{FF2B5EF4-FFF2-40B4-BE49-F238E27FC236}">
              <a16:creationId xmlns:a16="http://schemas.microsoft.com/office/drawing/2014/main" id="{9F6392A7-6E5F-4A76-B90D-38F338EAA2F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D9695E88-37DA-423E-8823-3636E1E05BF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a:extLst>
            <a:ext uri="{FF2B5EF4-FFF2-40B4-BE49-F238E27FC236}">
              <a16:creationId xmlns:a16="http://schemas.microsoft.com/office/drawing/2014/main" id="{D5F0A09F-8E58-400E-9E72-5B174843F9B5}"/>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75EB978-BC2D-4A0D-9F84-A7692145DB0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a:extLst>
            <a:ext uri="{FF2B5EF4-FFF2-40B4-BE49-F238E27FC236}">
              <a16:creationId xmlns:a16="http://schemas.microsoft.com/office/drawing/2014/main" id="{84D4DF8D-51FF-46D5-82C2-CE6470989571}"/>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7B3768AE-951F-471B-B496-B52C55958A8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a:extLst>
            <a:ext uri="{FF2B5EF4-FFF2-40B4-BE49-F238E27FC236}">
              <a16:creationId xmlns:a16="http://schemas.microsoft.com/office/drawing/2014/main" id="{AB6D7641-1314-41C5-95B4-BF4738B40898}"/>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6653BA30-9BA2-4387-B6FD-09BA3086FE2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0F910BEA-3D69-4F41-AAD4-53F769AEC9B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7AD478A1-D9DB-462C-89F8-8E35210DE9A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8" name="直線コネクタ 477">
          <a:extLst>
            <a:ext uri="{FF2B5EF4-FFF2-40B4-BE49-F238E27FC236}">
              <a16:creationId xmlns:a16="http://schemas.microsoft.com/office/drawing/2014/main" id="{A699DB1D-FECF-43FA-BCE3-71EA1287AA8F}"/>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9" name="【一般廃棄物処理施設】&#10;一人当たり有形固定資産（償却資産）額最小値テキスト">
          <a:extLst>
            <a:ext uri="{FF2B5EF4-FFF2-40B4-BE49-F238E27FC236}">
              <a16:creationId xmlns:a16="http://schemas.microsoft.com/office/drawing/2014/main" id="{3F7CC36A-59E0-4E91-BB04-75DE3A5AEB92}"/>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80" name="直線コネクタ 479">
          <a:extLst>
            <a:ext uri="{FF2B5EF4-FFF2-40B4-BE49-F238E27FC236}">
              <a16:creationId xmlns:a16="http://schemas.microsoft.com/office/drawing/2014/main" id="{13773B11-33F4-467F-AC54-13A5CC6B42CD}"/>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5BE35239-652D-4EA1-BBE4-86DABAEBB92F}"/>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2" name="直線コネクタ 481">
          <a:extLst>
            <a:ext uri="{FF2B5EF4-FFF2-40B4-BE49-F238E27FC236}">
              <a16:creationId xmlns:a16="http://schemas.microsoft.com/office/drawing/2014/main" id="{F78652BD-0FFF-4856-95E9-002F73B4E145}"/>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29454A0D-6213-4C2C-8005-F95368F3C369}"/>
            </a:ext>
          </a:extLst>
        </xdr:cNvPr>
        <xdr:cNvSpPr txBox="1"/>
      </xdr:nvSpPr>
      <xdr:spPr>
        <a:xfrm>
          <a:off x="19547840" y="6884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4" name="フローチャート: 判断 483">
          <a:extLst>
            <a:ext uri="{FF2B5EF4-FFF2-40B4-BE49-F238E27FC236}">
              <a16:creationId xmlns:a16="http://schemas.microsoft.com/office/drawing/2014/main" id="{18D49742-6893-4433-A5C4-1597AB0DA4D2}"/>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5" name="フローチャート: 判断 484">
          <a:extLst>
            <a:ext uri="{FF2B5EF4-FFF2-40B4-BE49-F238E27FC236}">
              <a16:creationId xmlns:a16="http://schemas.microsoft.com/office/drawing/2014/main" id="{F430E7AE-1BB7-4A7B-A79D-4042C641C6E6}"/>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6" name="フローチャート: 判断 485">
          <a:extLst>
            <a:ext uri="{FF2B5EF4-FFF2-40B4-BE49-F238E27FC236}">
              <a16:creationId xmlns:a16="http://schemas.microsoft.com/office/drawing/2014/main" id="{0EEC569F-65BE-4E9D-8FFE-6FF932FD75B3}"/>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7" name="フローチャート: 判断 486">
          <a:extLst>
            <a:ext uri="{FF2B5EF4-FFF2-40B4-BE49-F238E27FC236}">
              <a16:creationId xmlns:a16="http://schemas.microsoft.com/office/drawing/2014/main" id="{FD33AF24-0C37-4015-A234-76B60D481CE0}"/>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8" name="フローチャート: 判断 487">
          <a:extLst>
            <a:ext uri="{FF2B5EF4-FFF2-40B4-BE49-F238E27FC236}">
              <a16:creationId xmlns:a16="http://schemas.microsoft.com/office/drawing/2014/main" id="{34A02ADA-17F1-4F1D-A8EE-D0661AE24830}"/>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EF3264F-C995-4FF9-8797-F85F5F786B1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7EC2587-CFC9-4422-B2F3-083E06CBD1C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98D333C-5C71-461F-AAF5-948B0C695F3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8E7D8EC-CEFB-4F30-89F2-812A01662FD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DF0BBD7-A25F-4024-894A-A5A0D73ED02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3114</xdr:rowOff>
    </xdr:from>
    <xdr:to>
      <xdr:col>116</xdr:col>
      <xdr:colOff>114300</xdr:colOff>
      <xdr:row>41</xdr:row>
      <xdr:rowOff>104714</xdr:rowOff>
    </xdr:to>
    <xdr:sp macro="" textlink="">
      <xdr:nvSpPr>
        <xdr:cNvPr id="494" name="楕円 493">
          <a:extLst>
            <a:ext uri="{FF2B5EF4-FFF2-40B4-BE49-F238E27FC236}">
              <a16:creationId xmlns:a16="http://schemas.microsoft.com/office/drawing/2014/main" id="{20FC91A8-5286-4077-BD99-6145F18BD866}"/>
            </a:ext>
          </a:extLst>
        </xdr:cNvPr>
        <xdr:cNvSpPr/>
      </xdr:nvSpPr>
      <xdr:spPr>
        <a:xfrm>
          <a:off x="19458940" y="6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25991</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5001A46B-BBFC-4A52-AE72-0FB0D01BCBB3}"/>
            </a:ext>
          </a:extLst>
        </xdr:cNvPr>
        <xdr:cNvSpPr txBox="1"/>
      </xdr:nvSpPr>
      <xdr:spPr>
        <a:xfrm>
          <a:off x="19547840" y="673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10468</xdr:rowOff>
    </xdr:from>
    <xdr:to>
      <xdr:col>112</xdr:col>
      <xdr:colOff>38100</xdr:colOff>
      <xdr:row>41</xdr:row>
      <xdr:rowOff>112068</xdr:rowOff>
    </xdr:to>
    <xdr:sp macro="" textlink="">
      <xdr:nvSpPr>
        <xdr:cNvPr id="496" name="楕円 495">
          <a:extLst>
            <a:ext uri="{FF2B5EF4-FFF2-40B4-BE49-F238E27FC236}">
              <a16:creationId xmlns:a16="http://schemas.microsoft.com/office/drawing/2014/main" id="{BF4B1B14-D6CE-483C-B76F-D374C38FCF14}"/>
            </a:ext>
          </a:extLst>
        </xdr:cNvPr>
        <xdr:cNvSpPr/>
      </xdr:nvSpPr>
      <xdr:spPr>
        <a:xfrm>
          <a:off x="18735040" y="6883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53914</xdr:rowOff>
    </xdr:from>
    <xdr:to>
      <xdr:col>116</xdr:col>
      <xdr:colOff>63500</xdr:colOff>
      <xdr:row>41</xdr:row>
      <xdr:rowOff>61268</xdr:rowOff>
    </xdr:to>
    <xdr:cxnSp macro="">
      <xdr:nvCxnSpPr>
        <xdr:cNvPr id="497" name="直線コネクタ 496">
          <a:extLst>
            <a:ext uri="{FF2B5EF4-FFF2-40B4-BE49-F238E27FC236}">
              <a16:creationId xmlns:a16="http://schemas.microsoft.com/office/drawing/2014/main" id="{D8C315BD-5105-4AB5-A19F-942EC5B9F511}"/>
            </a:ext>
          </a:extLst>
        </xdr:cNvPr>
        <xdr:cNvCxnSpPr/>
      </xdr:nvCxnSpPr>
      <xdr:spPr>
        <a:xfrm flipV="1">
          <a:off x="18778220" y="6927154"/>
          <a:ext cx="73152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20390</xdr:rowOff>
    </xdr:from>
    <xdr:to>
      <xdr:col>107</xdr:col>
      <xdr:colOff>101600</xdr:colOff>
      <xdr:row>41</xdr:row>
      <xdr:rowOff>121990</xdr:rowOff>
    </xdr:to>
    <xdr:sp macro="" textlink="">
      <xdr:nvSpPr>
        <xdr:cNvPr id="498" name="楕円 497">
          <a:extLst>
            <a:ext uri="{FF2B5EF4-FFF2-40B4-BE49-F238E27FC236}">
              <a16:creationId xmlns:a16="http://schemas.microsoft.com/office/drawing/2014/main" id="{1C5F4AB9-5C97-4EA0-9FD9-D50028CDD06A}"/>
            </a:ext>
          </a:extLst>
        </xdr:cNvPr>
        <xdr:cNvSpPr/>
      </xdr:nvSpPr>
      <xdr:spPr>
        <a:xfrm>
          <a:off x="17937480" y="68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61268</xdr:rowOff>
    </xdr:from>
    <xdr:to>
      <xdr:col>111</xdr:col>
      <xdr:colOff>177800</xdr:colOff>
      <xdr:row>41</xdr:row>
      <xdr:rowOff>71190</xdr:rowOff>
    </xdr:to>
    <xdr:cxnSp macro="">
      <xdr:nvCxnSpPr>
        <xdr:cNvPr id="499" name="直線コネクタ 498">
          <a:extLst>
            <a:ext uri="{FF2B5EF4-FFF2-40B4-BE49-F238E27FC236}">
              <a16:creationId xmlns:a16="http://schemas.microsoft.com/office/drawing/2014/main" id="{A8ECF1FE-1940-4D7B-8F5F-CC55A94F495C}"/>
            </a:ext>
          </a:extLst>
        </xdr:cNvPr>
        <xdr:cNvCxnSpPr/>
      </xdr:nvCxnSpPr>
      <xdr:spPr>
        <a:xfrm flipV="1">
          <a:off x="17988280" y="6934508"/>
          <a:ext cx="78994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36581</xdr:rowOff>
    </xdr:from>
    <xdr:to>
      <xdr:col>102</xdr:col>
      <xdr:colOff>165100</xdr:colOff>
      <xdr:row>41</xdr:row>
      <xdr:rowOff>138181</xdr:rowOff>
    </xdr:to>
    <xdr:sp macro="" textlink="">
      <xdr:nvSpPr>
        <xdr:cNvPr id="500" name="楕円 499">
          <a:extLst>
            <a:ext uri="{FF2B5EF4-FFF2-40B4-BE49-F238E27FC236}">
              <a16:creationId xmlns:a16="http://schemas.microsoft.com/office/drawing/2014/main" id="{009691AB-CF4B-476A-9DF8-3442CF4D417C}"/>
            </a:ext>
          </a:extLst>
        </xdr:cNvPr>
        <xdr:cNvSpPr/>
      </xdr:nvSpPr>
      <xdr:spPr>
        <a:xfrm>
          <a:off x="17162780" y="69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71190</xdr:rowOff>
    </xdr:from>
    <xdr:to>
      <xdr:col>107</xdr:col>
      <xdr:colOff>50800</xdr:colOff>
      <xdr:row>41</xdr:row>
      <xdr:rowOff>87381</xdr:rowOff>
    </xdr:to>
    <xdr:cxnSp macro="">
      <xdr:nvCxnSpPr>
        <xdr:cNvPr id="501" name="直線コネクタ 500">
          <a:extLst>
            <a:ext uri="{FF2B5EF4-FFF2-40B4-BE49-F238E27FC236}">
              <a16:creationId xmlns:a16="http://schemas.microsoft.com/office/drawing/2014/main" id="{F7436664-F7C6-4BA3-AA20-44F8A17B88A6}"/>
            </a:ext>
          </a:extLst>
        </xdr:cNvPr>
        <xdr:cNvCxnSpPr/>
      </xdr:nvCxnSpPr>
      <xdr:spPr>
        <a:xfrm flipV="1">
          <a:off x="17213580" y="6944430"/>
          <a:ext cx="7747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28712</xdr:rowOff>
    </xdr:from>
    <xdr:to>
      <xdr:col>98</xdr:col>
      <xdr:colOff>38100</xdr:colOff>
      <xdr:row>41</xdr:row>
      <xdr:rowOff>130312</xdr:rowOff>
    </xdr:to>
    <xdr:sp macro="" textlink="">
      <xdr:nvSpPr>
        <xdr:cNvPr id="502" name="楕円 501">
          <a:extLst>
            <a:ext uri="{FF2B5EF4-FFF2-40B4-BE49-F238E27FC236}">
              <a16:creationId xmlns:a16="http://schemas.microsoft.com/office/drawing/2014/main" id="{3610322C-0C18-4D7C-A53B-E64037E842BC}"/>
            </a:ext>
          </a:extLst>
        </xdr:cNvPr>
        <xdr:cNvSpPr/>
      </xdr:nvSpPr>
      <xdr:spPr>
        <a:xfrm>
          <a:off x="16388080" y="6901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79512</xdr:rowOff>
    </xdr:from>
    <xdr:to>
      <xdr:col>102</xdr:col>
      <xdr:colOff>114300</xdr:colOff>
      <xdr:row>41</xdr:row>
      <xdr:rowOff>87381</xdr:rowOff>
    </xdr:to>
    <xdr:cxnSp macro="">
      <xdr:nvCxnSpPr>
        <xdr:cNvPr id="503" name="直線コネクタ 502">
          <a:extLst>
            <a:ext uri="{FF2B5EF4-FFF2-40B4-BE49-F238E27FC236}">
              <a16:creationId xmlns:a16="http://schemas.microsoft.com/office/drawing/2014/main" id="{B92C5C72-2E4F-4B92-8356-5E740E0ABA45}"/>
            </a:ext>
          </a:extLst>
        </xdr:cNvPr>
        <xdr:cNvCxnSpPr/>
      </xdr:nvCxnSpPr>
      <xdr:spPr>
        <a:xfrm>
          <a:off x="16431260" y="6952752"/>
          <a:ext cx="78232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DC1D2A0D-E8A0-488E-9D3E-390C1BFCBC13}"/>
            </a:ext>
          </a:extLst>
        </xdr:cNvPr>
        <xdr:cNvSpPr txBox="1"/>
      </xdr:nvSpPr>
      <xdr:spPr>
        <a:xfrm>
          <a:off x="18496495" y="700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466DE9EF-93E2-434C-B66F-2D1D3023429D}"/>
            </a:ext>
          </a:extLst>
        </xdr:cNvPr>
        <xdr:cNvSpPr txBox="1"/>
      </xdr:nvSpPr>
      <xdr:spPr>
        <a:xfrm>
          <a:off x="17734495" y="70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210768FA-E9EC-4EBE-8E96-115CCE55AE0B}"/>
            </a:ext>
          </a:extLst>
        </xdr:cNvPr>
        <xdr:cNvSpPr txBox="1"/>
      </xdr:nvSpPr>
      <xdr:spPr>
        <a:xfrm>
          <a:off x="16936935" y="70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D2BA2DFE-0221-4973-AEE3-6435D8767AA1}"/>
            </a:ext>
          </a:extLst>
        </xdr:cNvPr>
        <xdr:cNvSpPr txBox="1"/>
      </xdr:nvSpPr>
      <xdr:spPr>
        <a:xfrm>
          <a:off x="16162235" y="70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128595</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2195C333-40AF-4027-B288-5B51AF7C29E7}"/>
            </a:ext>
          </a:extLst>
        </xdr:cNvPr>
        <xdr:cNvSpPr txBox="1"/>
      </xdr:nvSpPr>
      <xdr:spPr>
        <a:xfrm>
          <a:off x="18496495" y="666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138517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A707E901-E058-4B71-8456-FF95BF48174C}"/>
            </a:ext>
          </a:extLst>
        </xdr:cNvPr>
        <xdr:cNvSpPr txBox="1"/>
      </xdr:nvSpPr>
      <xdr:spPr>
        <a:xfrm>
          <a:off x="17734495" y="667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154708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8F7F6105-536F-4EC8-A8F0-ED0BC7BC4F71}"/>
            </a:ext>
          </a:extLst>
        </xdr:cNvPr>
        <xdr:cNvSpPr txBox="1"/>
      </xdr:nvSpPr>
      <xdr:spPr>
        <a:xfrm>
          <a:off x="16936935" y="669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146839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39379152-9AB2-4083-81B9-C0DBD700B692}"/>
            </a:ext>
          </a:extLst>
        </xdr:cNvPr>
        <xdr:cNvSpPr txBox="1"/>
      </xdr:nvSpPr>
      <xdr:spPr>
        <a:xfrm>
          <a:off x="16162235" y="66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A38FD20-B25E-49C2-B907-2BC204BCB4B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293CEEA-CCD3-4181-BA8F-8545A930C9F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D2CA420-C606-48CD-AE58-C84B576306D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0F71A3F-A306-4126-B564-40CBABA48AA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E835836-64C9-42A9-93F0-5A4A3A639AE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7968A80-FC7A-4D71-B415-A254622AD3C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89CD624-EB7C-4FD1-A88C-19D3FEF061E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3BD7BE3-0BCB-4EB3-9079-2A4675A7D91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FF497E9E-A1A7-400F-BD0A-EEC246457A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D59BC8AC-06E3-4E48-9E4B-D8F276DC9AF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5540F7C-5B4C-4316-BE49-3C39AF23942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FE44C927-1EF3-451E-90C6-40B628F77D0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A8C1A8DD-0633-475B-9F83-706DBA23E7F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4D3EEC08-5581-4A5F-BA60-04E5FC8FEC5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1109B84E-B6B6-4CCA-BE9B-007DBA39205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3DA4AF5A-994C-4A31-9BA9-F0BBEB56D63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1802A2A3-1089-4CAE-A89C-8871E39ABBC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2BDD96E6-07E1-48C9-9DBC-0FD1327C0EC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72AD9DF0-405E-4B68-B621-AA6196D2EC3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6F822329-424E-4336-82AB-840862AFEF3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DB14FD3-1204-4588-98E9-C43E84BED32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8CA047B2-5343-48B0-AAC3-BBB29448CEB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B375B66E-D227-4CDC-AC1E-5D1670B4898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83CEC80B-B2AC-47F1-BD1B-83C77786346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7BE7EA1B-22BB-44BB-8EF3-9F8033C9298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25541D8E-CB78-4585-AFDD-24FEA3AB9DB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65EC1191-B67C-4348-83AA-415669C04B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FF107BB0-64A1-4E52-9BBB-0FF6CB2F1FB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92B70A85-7A84-4AD0-B915-E2C4D101DB6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B3EF54EE-06CA-450C-B8CA-4C50E59F202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6D472B3-EA44-414A-9154-65824FEC583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9CE25501-CAEF-4854-8186-20F6C3C1A60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FC85AC63-0907-4C31-B50E-044FF29A804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240AC782-D7FC-4DDE-9827-8A02F191AE4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24BDA46E-EF86-4589-BB8B-C88C2757E7A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424142C2-FB81-4F2B-9EE8-0EAD6D5C811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2619CD64-DF62-4ED1-BF15-07D392F8CA6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32040EF9-F392-4578-A935-27E939B78E3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5A877EE-9619-48D4-AA61-7765B1983E0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485A3677-F1D7-4E31-8B82-E8DE9929C4F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B13CF643-B94F-4AD7-9D0E-7EFD16C2E32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DDF23D12-8797-46A2-8CB4-19B43F802757}"/>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2204DD3F-A2D9-4F4A-96D5-EA4F6B85A46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FE33928F-5BD9-418D-9861-123BFBC534B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80ED5F98-938A-4B97-BCAE-26B4717F4A6B}"/>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7" name="直線コネクタ 556">
          <a:extLst>
            <a:ext uri="{FF2B5EF4-FFF2-40B4-BE49-F238E27FC236}">
              <a16:creationId xmlns:a16="http://schemas.microsoft.com/office/drawing/2014/main" id="{86619836-437A-4602-B3C2-8A18A629D0D4}"/>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34F82A35-23D8-458D-971D-8F04B23D26C4}"/>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9" name="フローチャート: 判断 558">
          <a:extLst>
            <a:ext uri="{FF2B5EF4-FFF2-40B4-BE49-F238E27FC236}">
              <a16:creationId xmlns:a16="http://schemas.microsoft.com/office/drawing/2014/main" id="{1B9C910B-B53C-45D9-94E2-B531983615FA}"/>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0" name="フローチャート: 判断 559">
          <a:extLst>
            <a:ext uri="{FF2B5EF4-FFF2-40B4-BE49-F238E27FC236}">
              <a16:creationId xmlns:a16="http://schemas.microsoft.com/office/drawing/2014/main" id="{CE7DDABE-F5BA-49AD-A3FE-864269580D46}"/>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1" name="フローチャート: 判断 560">
          <a:extLst>
            <a:ext uri="{FF2B5EF4-FFF2-40B4-BE49-F238E27FC236}">
              <a16:creationId xmlns:a16="http://schemas.microsoft.com/office/drawing/2014/main" id="{17C38AF4-4E85-4FD8-993E-10FA0B98A5D2}"/>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2" name="フローチャート: 判断 561">
          <a:extLst>
            <a:ext uri="{FF2B5EF4-FFF2-40B4-BE49-F238E27FC236}">
              <a16:creationId xmlns:a16="http://schemas.microsoft.com/office/drawing/2014/main" id="{DA2AB6BD-309F-4224-A0A3-8885CF34CC74}"/>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3" name="フローチャート: 判断 562">
          <a:extLst>
            <a:ext uri="{FF2B5EF4-FFF2-40B4-BE49-F238E27FC236}">
              <a16:creationId xmlns:a16="http://schemas.microsoft.com/office/drawing/2014/main" id="{74B171DD-0435-4DA1-A2F5-C73544594CBA}"/>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740BC38-FBE5-4AC3-8947-19EDBAA2BBA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1E3BD4C-7CAE-4B9F-9D79-14E86C6A3B5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E9757B3-E3ED-4B82-BB47-4C9E82948FA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53382264-D4D2-4709-B1AA-3A322974EA9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8C26029-A308-4B7F-AA39-A10A9B73C98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569" name="楕円 568">
          <a:extLst>
            <a:ext uri="{FF2B5EF4-FFF2-40B4-BE49-F238E27FC236}">
              <a16:creationId xmlns:a16="http://schemas.microsoft.com/office/drawing/2014/main" id="{1F393B64-3201-49D5-9AFC-606E25F3F6F6}"/>
            </a:ext>
          </a:extLst>
        </xdr:cNvPr>
        <xdr:cNvSpPr/>
      </xdr:nvSpPr>
      <xdr:spPr>
        <a:xfrm>
          <a:off x="14325600" y="13750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26506</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D7168CC1-F435-4105-A345-1A4EB05E83F7}"/>
            </a:ext>
          </a:extLst>
        </xdr:cNvPr>
        <xdr:cNvSpPr txBox="1"/>
      </xdr:nvSpPr>
      <xdr:spPr>
        <a:xfrm>
          <a:off x="144145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571" name="楕円 570">
          <a:extLst>
            <a:ext uri="{FF2B5EF4-FFF2-40B4-BE49-F238E27FC236}">
              <a16:creationId xmlns:a16="http://schemas.microsoft.com/office/drawing/2014/main" id="{F70EAACF-99EA-4241-8DE8-1C798D681A48}"/>
            </a:ext>
          </a:extLst>
        </xdr:cNvPr>
        <xdr:cNvSpPr/>
      </xdr:nvSpPr>
      <xdr:spPr>
        <a:xfrm>
          <a:off x="1357884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56062</xdr:rowOff>
    </xdr:to>
    <xdr:cxnSp macro="">
      <xdr:nvCxnSpPr>
        <xdr:cNvPr id="572" name="直線コネクタ 571">
          <a:extLst>
            <a:ext uri="{FF2B5EF4-FFF2-40B4-BE49-F238E27FC236}">
              <a16:creationId xmlns:a16="http://schemas.microsoft.com/office/drawing/2014/main" id="{EEA58902-5E87-4150-BFE5-D1C1C472A86C}"/>
            </a:ext>
          </a:extLst>
        </xdr:cNvPr>
        <xdr:cNvCxnSpPr/>
      </xdr:nvCxnSpPr>
      <xdr:spPr>
        <a:xfrm flipV="1">
          <a:off x="13629640" y="13800909"/>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573" name="楕円 572">
          <a:extLst>
            <a:ext uri="{FF2B5EF4-FFF2-40B4-BE49-F238E27FC236}">
              <a16:creationId xmlns:a16="http://schemas.microsoft.com/office/drawing/2014/main" id="{31EE2679-4121-4940-B318-C4BAAAE07B83}"/>
            </a:ext>
          </a:extLst>
        </xdr:cNvPr>
        <xdr:cNvSpPr/>
      </xdr:nvSpPr>
      <xdr:spPr>
        <a:xfrm>
          <a:off x="12804140" y="13711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56062</xdr:rowOff>
    </xdr:to>
    <xdr:cxnSp macro="">
      <xdr:nvCxnSpPr>
        <xdr:cNvPr id="574" name="直線コネクタ 573">
          <a:extLst>
            <a:ext uri="{FF2B5EF4-FFF2-40B4-BE49-F238E27FC236}">
              <a16:creationId xmlns:a16="http://schemas.microsoft.com/office/drawing/2014/main" id="{9CAA0701-E33F-40EB-8A14-915F1960AE4D}"/>
            </a:ext>
          </a:extLst>
        </xdr:cNvPr>
        <xdr:cNvCxnSpPr/>
      </xdr:nvCxnSpPr>
      <xdr:spPr>
        <a:xfrm>
          <a:off x="12854940" y="13758454"/>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575" name="楕円 574">
          <a:extLst>
            <a:ext uri="{FF2B5EF4-FFF2-40B4-BE49-F238E27FC236}">
              <a16:creationId xmlns:a16="http://schemas.microsoft.com/office/drawing/2014/main" id="{670AAEF3-C321-42AD-9DED-189FF37FF744}"/>
            </a:ext>
          </a:extLst>
        </xdr:cNvPr>
        <xdr:cNvSpPr/>
      </xdr:nvSpPr>
      <xdr:spPr>
        <a:xfrm>
          <a:off x="1202944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11974</xdr:rowOff>
    </xdr:to>
    <xdr:cxnSp macro="">
      <xdr:nvCxnSpPr>
        <xdr:cNvPr id="576" name="直線コネクタ 575">
          <a:extLst>
            <a:ext uri="{FF2B5EF4-FFF2-40B4-BE49-F238E27FC236}">
              <a16:creationId xmlns:a16="http://schemas.microsoft.com/office/drawing/2014/main" id="{BAEB582E-B572-48D7-87C1-0F9C8CE9CB62}"/>
            </a:ext>
          </a:extLst>
        </xdr:cNvPr>
        <xdr:cNvCxnSpPr/>
      </xdr:nvCxnSpPr>
      <xdr:spPr>
        <a:xfrm>
          <a:off x="12072620" y="13726341"/>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577" name="楕円 576">
          <a:extLst>
            <a:ext uri="{FF2B5EF4-FFF2-40B4-BE49-F238E27FC236}">
              <a16:creationId xmlns:a16="http://schemas.microsoft.com/office/drawing/2014/main" id="{57BF855B-6ED4-4B7D-B7D6-13C1FB1D8269}"/>
            </a:ext>
          </a:extLst>
        </xdr:cNvPr>
        <xdr:cNvSpPr/>
      </xdr:nvSpPr>
      <xdr:spPr>
        <a:xfrm>
          <a:off x="11231880" y="13649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81</xdr:row>
      <xdr:rowOff>147501</xdr:rowOff>
    </xdr:to>
    <xdr:cxnSp macro="">
      <xdr:nvCxnSpPr>
        <xdr:cNvPr id="578" name="直線コネクタ 577">
          <a:extLst>
            <a:ext uri="{FF2B5EF4-FFF2-40B4-BE49-F238E27FC236}">
              <a16:creationId xmlns:a16="http://schemas.microsoft.com/office/drawing/2014/main" id="{B57074D2-22C5-41A4-BD9B-121098D321BC}"/>
            </a:ext>
          </a:extLst>
        </xdr:cNvPr>
        <xdr:cNvCxnSpPr/>
      </xdr:nvCxnSpPr>
      <xdr:spPr>
        <a:xfrm>
          <a:off x="11282680" y="1370021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9" name="n_1aveValue【消防施設】&#10;有形固定資産減価償却率">
          <a:extLst>
            <a:ext uri="{FF2B5EF4-FFF2-40B4-BE49-F238E27FC236}">
              <a16:creationId xmlns:a16="http://schemas.microsoft.com/office/drawing/2014/main" id="{353C6C4D-AD3B-4167-ACE1-6A8DE89432C0}"/>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80" name="n_2aveValue【消防施設】&#10;有形固定資産減価償却率">
          <a:extLst>
            <a:ext uri="{FF2B5EF4-FFF2-40B4-BE49-F238E27FC236}">
              <a16:creationId xmlns:a16="http://schemas.microsoft.com/office/drawing/2014/main" id="{0B237AD1-31E8-4748-9EFE-6411FEF8DA78}"/>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1" name="n_3aveValue【消防施設】&#10;有形固定資産減価償却率">
          <a:extLst>
            <a:ext uri="{FF2B5EF4-FFF2-40B4-BE49-F238E27FC236}">
              <a16:creationId xmlns:a16="http://schemas.microsoft.com/office/drawing/2014/main" id="{EF194A65-7C55-4B77-B97E-262646E62F79}"/>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2" name="n_4aveValue【消防施設】&#10;有形固定資産減価償却率">
          <a:extLst>
            <a:ext uri="{FF2B5EF4-FFF2-40B4-BE49-F238E27FC236}">
              <a16:creationId xmlns:a16="http://schemas.microsoft.com/office/drawing/2014/main" id="{80E853DD-03E2-4DF3-8BD5-3F021519263B}"/>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583" name="n_1mainValue【消防施設】&#10;有形固定資産減価償却率">
          <a:extLst>
            <a:ext uri="{FF2B5EF4-FFF2-40B4-BE49-F238E27FC236}">
              <a16:creationId xmlns:a16="http://schemas.microsoft.com/office/drawing/2014/main" id="{32A22B87-DA25-4442-94DD-914384D58D19}"/>
            </a:ext>
          </a:extLst>
        </xdr:cNvPr>
        <xdr:cNvSpPr txBox="1"/>
      </xdr:nvSpPr>
      <xdr:spPr>
        <a:xfrm>
          <a:off x="1343724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584" name="n_2mainValue【消防施設】&#10;有形固定資産減価償却率">
          <a:extLst>
            <a:ext uri="{FF2B5EF4-FFF2-40B4-BE49-F238E27FC236}">
              <a16:creationId xmlns:a16="http://schemas.microsoft.com/office/drawing/2014/main" id="{C673CB33-0FD3-444C-AA33-0C78E74E65D2}"/>
            </a:ext>
          </a:extLst>
        </xdr:cNvPr>
        <xdr:cNvSpPr txBox="1"/>
      </xdr:nvSpPr>
      <xdr:spPr>
        <a:xfrm>
          <a:off x="12675244"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585" name="n_3mainValue【消防施設】&#10;有形固定資産減価償却率">
          <a:extLst>
            <a:ext uri="{FF2B5EF4-FFF2-40B4-BE49-F238E27FC236}">
              <a16:creationId xmlns:a16="http://schemas.microsoft.com/office/drawing/2014/main" id="{5C68D114-D977-46B3-8641-5D9894D41671}"/>
            </a:ext>
          </a:extLst>
        </xdr:cNvPr>
        <xdr:cNvSpPr txBox="1"/>
      </xdr:nvSpPr>
      <xdr:spPr>
        <a:xfrm>
          <a:off x="119005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586" name="n_4mainValue【消防施設】&#10;有形固定資産減価償却率">
          <a:extLst>
            <a:ext uri="{FF2B5EF4-FFF2-40B4-BE49-F238E27FC236}">
              <a16:creationId xmlns:a16="http://schemas.microsoft.com/office/drawing/2014/main" id="{5C022928-5864-4B9A-8F4B-314819CC58CC}"/>
            </a:ext>
          </a:extLst>
        </xdr:cNvPr>
        <xdr:cNvSpPr txBox="1"/>
      </xdr:nvSpPr>
      <xdr:spPr>
        <a:xfrm>
          <a:off x="1110298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6DF82D1D-DEAA-4CBD-AC38-D22B271BB68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77D7120E-A5E6-44B9-A3EE-9814DD0201E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68E1E63D-41A7-4819-AB87-B045C38B623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5E36A371-C926-4354-B24E-AB4BDEE8792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EEE2D222-651C-4A7C-90B6-9C7E9DE92CB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C6A5559C-BA18-4BD2-A9F7-E6E18A10C59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EDEB36CE-B72C-487F-AB55-42F604B622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9DC5244D-A268-49F7-AC24-B8B79BF5A99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9CF20E4-EDD6-4215-A96C-F169D11419A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C1F60702-0BEA-4479-A73B-396D8F97E6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65A0E6A2-8CBE-4AEB-A6A1-F72E00BCEC2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D15EF307-A234-4945-B646-C6E601D8A86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C802D7A9-B703-4EE4-B88B-DD8065E702B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A74F70EA-A455-4A6C-BAB2-611BABF96F0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8E6AD941-C1A6-4297-A5CA-E85CE91A352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8A6B804F-9FC2-4D4D-8407-C6DFE190994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F7E9EB3D-5BC0-455D-8672-7B5789A1B1C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FDBB97AD-0AD4-4895-BA93-CFCC8486107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5E754974-FBA1-41A0-9804-D8859D94DE3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7E74320-6062-46EC-A9C0-9400DCA6849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68E86C9-8E61-43D0-81C3-C5D18EE2F4E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8" name="直線コネクタ 607">
          <a:extLst>
            <a:ext uri="{FF2B5EF4-FFF2-40B4-BE49-F238E27FC236}">
              <a16:creationId xmlns:a16="http://schemas.microsoft.com/office/drawing/2014/main" id="{491A364F-BB1F-4120-A4B1-2B35BD7E33BE}"/>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9" name="【消防施設】&#10;一人当たり面積最小値テキスト">
          <a:extLst>
            <a:ext uri="{FF2B5EF4-FFF2-40B4-BE49-F238E27FC236}">
              <a16:creationId xmlns:a16="http://schemas.microsoft.com/office/drawing/2014/main" id="{BEEEFADC-0AB5-47C3-9C92-E692F9852038}"/>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0" name="直線コネクタ 609">
          <a:extLst>
            <a:ext uri="{FF2B5EF4-FFF2-40B4-BE49-F238E27FC236}">
              <a16:creationId xmlns:a16="http://schemas.microsoft.com/office/drawing/2014/main" id="{E01157A7-26F3-4F8D-ACE5-7934C3E369A8}"/>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1" name="【消防施設】&#10;一人当たり面積最大値テキスト">
          <a:extLst>
            <a:ext uri="{FF2B5EF4-FFF2-40B4-BE49-F238E27FC236}">
              <a16:creationId xmlns:a16="http://schemas.microsoft.com/office/drawing/2014/main" id="{9FDDB465-995E-46F7-9186-677310979A37}"/>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2" name="直線コネクタ 611">
          <a:extLst>
            <a:ext uri="{FF2B5EF4-FFF2-40B4-BE49-F238E27FC236}">
              <a16:creationId xmlns:a16="http://schemas.microsoft.com/office/drawing/2014/main" id="{C708B39C-0133-4A87-AA6C-A84C4B40D5C3}"/>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3" name="【消防施設】&#10;一人当たり面積平均値テキスト">
          <a:extLst>
            <a:ext uri="{FF2B5EF4-FFF2-40B4-BE49-F238E27FC236}">
              <a16:creationId xmlns:a16="http://schemas.microsoft.com/office/drawing/2014/main" id="{109E39E9-3DE9-403B-838F-ED7541D88AB7}"/>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4" name="フローチャート: 判断 613">
          <a:extLst>
            <a:ext uri="{FF2B5EF4-FFF2-40B4-BE49-F238E27FC236}">
              <a16:creationId xmlns:a16="http://schemas.microsoft.com/office/drawing/2014/main" id="{F2DBD544-C76A-495C-BAA4-1514E4688907}"/>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5" name="フローチャート: 判断 614">
          <a:extLst>
            <a:ext uri="{FF2B5EF4-FFF2-40B4-BE49-F238E27FC236}">
              <a16:creationId xmlns:a16="http://schemas.microsoft.com/office/drawing/2014/main" id="{BE83412B-224F-4DB3-9F1F-611C364A8F0D}"/>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6" name="フローチャート: 判断 615">
          <a:extLst>
            <a:ext uri="{FF2B5EF4-FFF2-40B4-BE49-F238E27FC236}">
              <a16:creationId xmlns:a16="http://schemas.microsoft.com/office/drawing/2014/main" id="{0CE72834-DF8E-4408-B753-E3029C503ABB}"/>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7" name="フローチャート: 判断 616">
          <a:extLst>
            <a:ext uri="{FF2B5EF4-FFF2-40B4-BE49-F238E27FC236}">
              <a16:creationId xmlns:a16="http://schemas.microsoft.com/office/drawing/2014/main" id="{10A8C6FA-DE20-496E-AFE7-642C4551F9D3}"/>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8" name="フローチャート: 判断 617">
          <a:extLst>
            <a:ext uri="{FF2B5EF4-FFF2-40B4-BE49-F238E27FC236}">
              <a16:creationId xmlns:a16="http://schemas.microsoft.com/office/drawing/2014/main" id="{E70A6792-BACE-4741-86B6-200A0E12A350}"/>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412A427-4AE1-4B17-BCAC-72E53B64209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4A7EC02-21E1-47E0-9579-D55E4B7D732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1039401-E5B5-47FD-9A6D-3BDE8D008A7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88C0FF2-0699-4642-886E-7BC51FDA607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C8BA2D9-CE46-44B5-BA9C-50D0061A4B9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24" name="楕円 623">
          <a:extLst>
            <a:ext uri="{FF2B5EF4-FFF2-40B4-BE49-F238E27FC236}">
              <a16:creationId xmlns:a16="http://schemas.microsoft.com/office/drawing/2014/main" id="{CC6F13EC-4F7A-4B3A-BA5E-C727496A17A8}"/>
            </a:ext>
          </a:extLst>
        </xdr:cNvPr>
        <xdr:cNvSpPr/>
      </xdr:nvSpPr>
      <xdr:spPr>
        <a:xfrm>
          <a:off x="1945894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25" name="【消防施設】&#10;一人当たり面積該当値テキスト">
          <a:extLst>
            <a:ext uri="{FF2B5EF4-FFF2-40B4-BE49-F238E27FC236}">
              <a16:creationId xmlns:a16="http://schemas.microsoft.com/office/drawing/2014/main" id="{29BC24C6-B02F-4EA6-AAFC-0A162CB145AE}"/>
            </a:ext>
          </a:extLst>
        </xdr:cNvPr>
        <xdr:cNvSpPr txBox="1"/>
      </xdr:nvSpPr>
      <xdr:spPr>
        <a:xfrm>
          <a:off x="19547840"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626" name="楕円 625">
          <a:extLst>
            <a:ext uri="{FF2B5EF4-FFF2-40B4-BE49-F238E27FC236}">
              <a16:creationId xmlns:a16="http://schemas.microsoft.com/office/drawing/2014/main" id="{D268A91D-F72B-4E82-BFE8-00829F340861}"/>
            </a:ext>
          </a:extLst>
        </xdr:cNvPr>
        <xdr:cNvSpPr/>
      </xdr:nvSpPr>
      <xdr:spPr>
        <a:xfrm>
          <a:off x="18735040" y="14199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168402</xdr:rowOff>
    </xdr:to>
    <xdr:cxnSp macro="">
      <xdr:nvCxnSpPr>
        <xdr:cNvPr id="627" name="直線コネクタ 626">
          <a:extLst>
            <a:ext uri="{FF2B5EF4-FFF2-40B4-BE49-F238E27FC236}">
              <a16:creationId xmlns:a16="http://schemas.microsoft.com/office/drawing/2014/main" id="{38FBD227-E00B-4C56-B30A-B4229F185B7D}"/>
            </a:ext>
          </a:extLst>
        </xdr:cNvPr>
        <xdr:cNvCxnSpPr/>
      </xdr:nvCxnSpPr>
      <xdr:spPr>
        <a:xfrm flipV="1">
          <a:off x="18778220" y="14247875"/>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628" name="楕円 627">
          <a:extLst>
            <a:ext uri="{FF2B5EF4-FFF2-40B4-BE49-F238E27FC236}">
              <a16:creationId xmlns:a16="http://schemas.microsoft.com/office/drawing/2014/main" id="{24DD22DF-177A-4694-81B0-033B9032ED82}"/>
            </a:ext>
          </a:extLst>
        </xdr:cNvPr>
        <xdr:cNvSpPr/>
      </xdr:nvSpPr>
      <xdr:spPr>
        <a:xfrm>
          <a:off x="17937480" y="142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85</xdr:row>
      <xdr:rowOff>1524</xdr:rowOff>
    </xdr:to>
    <xdr:cxnSp macro="">
      <xdr:nvCxnSpPr>
        <xdr:cNvPr id="629" name="直線コネクタ 628">
          <a:extLst>
            <a:ext uri="{FF2B5EF4-FFF2-40B4-BE49-F238E27FC236}">
              <a16:creationId xmlns:a16="http://schemas.microsoft.com/office/drawing/2014/main" id="{0BD4EA20-13BA-413B-A1A6-7662B9ED0619}"/>
            </a:ext>
          </a:extLst>
        </xdr:cNvPr>
        <xdr:cNvCxnSpPr/>
      </xdr:nvCxnSpPr>
      <xdr:spPr>
        <a:xfrm flipV="1">
          <a:off x="17988280" y="1425016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30" name="楕円 629">
          <a:extLst>
            <a:ext uri="{FF2B5EF4-FFF2-40B4-BE49-F238E27FC236}">
              <a16:creationId xmlns:a16="http://schemas.microsoft.com/office/drawing/2014/main" id="{CABFF8D7-424B-4BB9-ACDA-553C8DD8BAF5}"/>
            </a:ext>
          </a:extLst>
        </xdr:cNvPr>
        <xdr:cNvSpPr/>
      </xdr:nvSpPr>
      <xdr:spPr>
        <a:xfrm>
          <a:off x="1716278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xdr:rowOff>
    </xdr:from>
    <xdr:to>
      <xdr:col>107</xdr:col>
      <xdr:colOff>50800</xdr:colOff>
      <xdr:row>85</xdr:row>
      <xdr:rowOff>22098</xdr:rowOff>
    </xdr:to>
    <xdr:cxnSp macro="">
      <xdr:nvCxnSpPr>
        <xdr:cNvPr id="631" name="直線コネクタ 630">
          <a:extLst>
            <a:ext uri="{FF2B5EF4-FFF2-40B4-BE49-F238E27FC236}">
              <a16:creationId xmlns:a16="http://schemas.microsoft.com/office/drawing/2014/main" id="{B0142E23-66E5-4D8C-9F72-DB1FEDA1CF2A}"/>
            </a:ext>
          </a:extLst>
        </xdr:cNvPr>
        <xdr:cNvCxnSpPr/>
      </xdr:nvCxnSpPr>
      <xdr:spPr>
        <a:xfrm flipV="1">
          <a:off x="17213580" y="1425092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32" name="楕円 631">
          <a:extLst>
            <a:ext uri="{FF2B5EF4-FFF2-40B4-BE49-F238E27FC236}">
              <a16:creationId xmlns:a16="http://schemas.microsoft.com/office/drawing/2014/main" id="{FC5189B6-BFE4-4DDE-B046-6A5BA00CB6AA}"/>
            </a:ext>
          </a:extLst>
        </xdr:cNvPr>
        <xdr:cNvSpPr/>
      </xdr:nvSpPr>
      <xdr:spPr>
        <a:xfrm>
          <a:off x="16388080" y="14208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xdr:rowOff>
    </xdr:from>
    <xdr:to>
      <xdr:col>102</xdr:col>
      <xdr:colOff>114300</xdr:colOff>
      <xdr:row>85</xdr:row>
      <xdr:rowOff>22098</xdr:rowOff>
    </xdr:to>
    <xdr:cxnSp macro="">
      <xdr:nvCxnSpPr>
        <xdr:cNvPr id="633" name="直線コネクタ 632">
          <a:extLst>
            <a:ext uri="{FF2B5EF4-FFF2-40B4-BE49-F238E27FC236}">
              <a16:creationId xmlns:a16="http://schemas.microsoft.com/office/drawing/2014/main" id="{79B83922-DD1A-44D9-A189-2CD78C5E1CE7}"/>
            </a:ext>
          </a:extLst>
        </xdr:cNvPr>
        <xdr:cNvCxnSpPr/>
      </xdr:nvCxnSpPr>
      <xdr:spPr>
        <a:xfrm>
          <a:off x="16431260" y="1425549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4" name="n_1aveValue【消防施設】&#10;一人当たり面積">
          <a:extLst>
            <a:ext uri="{FF2B5EF4-FFF2-40B4-BE49-F238E27FC236}">
              <a16:creationId xmlns:a16="http://schemas.microsoft.com/office/drawing/2014/main" id="{39B33466-B95C-4BC9-9F45-E6544A7D7829}"/>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5" name="n_2aveValue【消防施設】&#10;一人当たり面積">
          <a:extLst>
            <a:ext uri="{FF2B5EF4-FFF2-40B4-BE49-F238E27FC236}">
              <a16:creationId xmlns:a16="http://schemas.microsoft.com/office/drawing/2014/main" id="{C906A97B-E8A2-4587-B11B-05470F0E9DB6}"/>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1D42CB6A-BA65-40E1-B9BC-2793D7C96E04}"/>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7" name="n_4aveValue【消防施設】&#10;一人当たり面積">
          <a:extLst>
            <a:ext uri="{FF2B5EF4-FFF2-40B4-BE49-F238E27FC236}">
              <a16:creationId xmlns:a16="http://schemas.microsoft.com/office/drawing/2014/main" id="{54B80545-765A-4771-B3E0-C560957E905E}"/>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638" name="n_1mainValue【消防施設】&#10;一人当たり面積">
          <a:extLst>
            <a:ext uri="{FF2B5EF4-FFF2-40B4-BE49-F238E27FC236}">
              <a16:creationId xmlns:a16="http://schemas.microsoft.com/office/drawing/2014/main" id="{2B3F61CA-C1DA-45F0-A1F1-1AAB8F076701}"/>
            </a:ext>
          </a:extLst>
        </xdr:cNvPr>
        <xdr:cNvSpPr txBox="1"/>
      </xdr:nvSpPr>
      <xdr:spPr>
        <a:xfrm>
          <a:off x="18561127" y="142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43451</xdr:rowOff>
    </xdr:from>
    <xdr:ext cx="469744" cy="259045"/>
    <xdr:sp macro="" textlink="">
      <xdr:nvSpPr>
        <xdr:cNvPr id="639" name="n_2mainValue【消防施設】&#10;一人当たり面積">
          <a:extLst>
            <a:ext uri="{FF2B5EF4-FFF2-40B4-BE49-F238E27FC236}">
              <a16:creationId xmlns:a16="http://schemas.microsoft.com/office/drawing/2014/main" id="{AA4D495E-2769-4A4F-BE09-9E52D3A4AAB9}"/>
            </a:ext>
          </a:extLst>
        </xdr:cNvPr>
        <xdr:cNvSpPr txBox="1"/>
      </xdr:nvSpPr>
      <xdr:spPr>
        <a:xfrm>
          <a:off x="17776267"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40" name="n_3mainValue【消防施設】&#10;一人当たり面積">
          <a:extLst>
            <a:ext uri="{FF2B5EF4-FFF2-40B4-BE49-F238E27FC236}">
              <a16:creationId xmlns:a16="http://schemas.microsoft.com/office/drawing/2014/main" id="{DECD63AC-301C-4E8C-914F-B99C1BF9AF7C}"/>
            </a:ext>
          </a:extLst>
        </xdr:cNvPr>
        <xdr:cNvSpPr txBox="1"/>
      </xdr:nvSpPr>
      <xdr:spPr>
        <a:xfrm>
          <a:off x="170015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41" name="n_4mainValue【消防施設】&#10;一人当たり面積">
          <a:extLst>
            <a:ext uri="{FF2B5EF4-FFF2-40B4-BE49-F238E27FC236}">
              <a16:creationId xmlns:a16="http://schemas.microsoft.com/office/drawing/2014/main" id="{7B965928-2E57-42D1-84A3-AFAA14EED0CA}"/>
            </a:ext>
          </a:extLst>
        </xdr:cNvPr>
        <xdr:cNvSpPr txBox="1"/>
      </xdr:nvSpPr>
      <xdr:spPr>
        <a:xfrm>
          <a:off x="16226867" y="142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7160B862-3F02-4E2F-AB81-F391F11172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2EE3C84-7E49-4621-BDA6-9C1998AFD4F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0013080-5B27-4215-8F43-1FDA508DEEC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FA9EFD68-EA86-4D99-9994-6155EB21EF0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BC77573-29C9-49E1-B0C5-459E3D47E47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72F4B1D-E040-4898-B66C-B8EF3118A34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21A4E19-9A91-40CB-8335-9FF0DAD4036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40729D7-1A00-487A-BB43-DE6D9DDA86D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02BFE67-0613-462C-9141-8C78DBA7EC4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54AA22A-AFC1-40B3-82E0-78DF0A7B5B5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32CB8E2-EB17-4542-BF8C-F2060167AE6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F2EF7A5C-E968-46E7-AD76-215BBDA2104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BD3DACF4-A124-4AEA-9120-D8070484C4B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5082E00-2158-4A4D-9559-95AD9FEEF72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93E45CD5-BCF7-443E-A0AD-B02C093747F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C73A6500-F1A8-4D39-9BDD-AB442353B2C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7CAA8D4-5835-44D6-B8D1-AD0CD12A1B6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1DDB4F6D-88F7-41A9-8DE7-9E85D95D264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4A6B46F-DB70-4A77-A1F3-7D43C430B4E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C87C209-05F6-4EE6-A821-11C102E267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E4DE3DC-4E3F-4E7D-B53E-40CD01E859A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419160B-817E-466E-A733-4F53C4274F7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81C4EA3-3F54-4D81-B6CF-0CFFB43FE76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032D653-A409-4ABA-8855-24EB221005F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C35422BB-6800-4459-AC10-4BE7839D01C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7" name="直線コネクタ 666">
          <a:extLst>
            <a:ext uri="{FF2B5EF4-FFF2-40B4-BE49-F238E27FC236}">
              <a16:creationId xmlns:a16="http://schemas.microsoft.com/office/drawing/2014/main" id="{64EBB8C6-B8FE-4C39-B695-9C6E2B54081A}"/>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8" name="【庁舎】&#10;有形固定資産減価償却率最小値テキスト">
          <a:extLst>
            <a:ext uri="{FF2B5EF4-FFF2-40B4-BE49-F238E27FC236}">
              <a16:creationId xmlns:a16="http://schemas.microsoft.com/office/drawing/2014/main" id="{52978179-B59A-4D7E-B520-1715BCEBBF29}"/>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9" name="直線コネクタ 668">
          <a:extLst>
            <a:ext uri="{FF2B5EF4-FFF2-40B4-BE49-F238E27FC236}">
              <a16:creationId xmlns:a16="http://schemas.microsoft.com/office/drawing/2014/main" id="{286D2EC7-D50A-46E6-963C-DED4FA7FFCFC}"/>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0" name="【庁舎】&#10;有形固定資産減価償却率最大値テキスト">
          <a:extLst>
            <a:ext uri="{FF2B5EF4-FFF2-40B4-BE49-F238E27FC236}">
              <a16:creationId xmlns:a16="http://schemas.microsoft.com/office/drawing/2014/main" id="{1EABAA91-97BD-4E10-854C-A41F50B6E644}"/>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1" name="直線コネクタ 670">
          <a:extLst>
            <a:ext uri="{FF2B5EF4-FFF2-40B4-BE49-F238E27FC236}">
              <a16:creationId xmlns:a16="http://schemas.microsoft.com/office/drawing/2014/main" id="{F67F7A5B-10CC-4ED3-B9F1-3AE517AE6C6A}"/>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2" name="【庁舎】&#10;有形固定資産減価償却率平均値テキスト">
          <a:extLst>
            <a:ext uri="{FF2B5EF4-FFF2-40B4-BE49-F238E27FC236}">
              <a16:creationId xmlns:a16="http://schemas.microsoft.com/office/drawing/2014/main" id="{A37ECDB3-A2DB-4F25-BDE8-2ACF0B426B87}"/>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3" name="フローチャート: 判断 672">
          <a:extLst>
            <a:ext uri="{FF2B5EF4-FFF2-40B4-BE49-F238E27FC236}">
              <a16:creationId xmlns:a16="http://schemas.microsoft.com/office/drawing/2014/main" id="{1358FC2B-25D7-4C7D-942D-3B60103CFFAD}"/>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157048E1-F343-4E9F-8DEC-06EBD58163D7}"/>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9BE73478-1FED-4640-A827-8FCEE6670D54}"/>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6" name="フローチャート: 判断 675">
          <a:extLst>
            <a:ext uri="{FF2B5EF4-FFF2-40B4-BE49-F238E27FC236}">
              <a16:creationId xmlns:a16="http://schemas.microsoft.com/office/drawing/2014/main" id="{E9084CD9-3DB8-4526-AB3D-894F9BF8C30E}"/>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a:extLst>
            <a:ext uri="{FF2B5EF4-FFF2-40B4-BE49-F238E27FC236}">
              <a16:creationId xmlns:a16="http://schemas.microsoft.com/office/drawing/2014/main" id="{A83EE7E7-39CB-45C0-B071-35B0B0C266C5}"/>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6D8611D-CBC0-43FA-BD1E-F9E4CF842DA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3C7216C-3564-4A3A-84B4-8B3C2724D2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38018DE-FD4B-4D1A-A103-2A0C5487C4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5E3EAAC-8B12-4D70-8392-E51099F36BE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CCC3D18-CC63-4F92-9F5E-3669846423A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83" name="楕円 682">
          <a:extLst>
            <a:ext uri="{FF2B5EF4-FFF2-40B4-BE49-F238E27FC236}">
              <a16:creationId xmlns:a16="http://schemas.microsoft.com/office/drawing/2014/main" id="{D26325A4-5C49-4E00-8FEF-E98C653FEFD3}"/>
            </a:ext>
          </a:extLst>
        </xdr:cNvPr>
        <xdr:cNvSpPr/>
      </xdr:nvSpPr>
      <xdr:spPr>
        <a:xfrm>
          <a:off x="14325600" y="174909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684" name="【庁舎】&#10;有形固定資産減価償却率該当値テキスト">
          <a:extLst>
            <a:ext uri="{FF2B5EF4-FFF2-40B4-BE49-F238E27FC236}">
              <a16:creationId xmlns:a16="http://schemas.microsoft.com/office/drawing/2014/main" id="{639FE31B-A4F3-4E29-A351-F22FF0F7EFF8}"/>
            </a:ext>
          </a:extLst>
        </xdr:cNvPr>
        <xdr:cNvSpPr txBox="1"/>
      </xdr:nvSpPr>
      <xdr:spPr>
        <a:xfrm>
          <a:off x="14414500" y="1734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685" name="楕円 684">
          <a:extLst>
            <a:ext uri="{FF2B5EF4-FFF2-40B4-BE49-F238E27FC236}">
              <a16:creationId xmlns:a16="http://schemas.microsoft.com/office/drawing/2014/main" id="{AC887C42-CC3B-47C7-B7B7-054F61052974}"/>
            </a:ext>
          </a:extLst>
        </xdr:cNvPr>
        <xdr:cNvSpPr/>
      </xdr:nvSpPr>
      <xdr:spPr>
        <a:xfrm>
          <a:off x="13578840" y="174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107224</xdr:rowOff>
    </xdr:to>
    <xdr:cxnSp macro="">
      <xdr:nvCxnSpPr>
        <xdr:cNvPr id="686" name="直線コネクタ 685">
          <a:extLst>
            <a:ext uri="{FF2B5EF4-FFF2-40B4-BE49-F238E27FC236}">
              <a16:creationId xmlns:a16="http://schemas.microsoft.com/office/drawing/2014/main" id="{626E29CC-99B0-403C-88BF-8EEAAA9D321B}"/>
            </a:ext>
          </a:extLst>
        </xdr:cNvPr>
        <xdr:cNvCxnSpPr/>
      </xdr:nvCxnSpPr>
      <xdr:spPr>
        <a:xfrm>
          <a:off x="13629640" y="17525455"/>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687" name="楕円 686">
          <a:extLst>
            <a:ext uri="{FF2B5EF4-FFF2-40B4-BE49-F238E27FC236}">
              <a16:creationId xmlns:a16="http://schemas.microsoft.com/office/drawing/2014/main" id="{7038C23E-13A2-4BEB-9E9E-A124E2F62AC2}"/>
            </a:ext>
          </a:extLst>
        </xdr:cNvPr>
        <xdr:cNvSpPr/>
      </xdr:nvSpPr>
      <xdr:spPr>
        <a:xfrm>
          <a:off x="12804140" y="174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90895</xdr:rowOff>
    </xdr:to>
    <xdr:cxnSp macro="">
      <xdr:nvCxnSpPr>
        <xdr:cNvPr id="688" name="直線コネクタ 687">
          <a:extLst>
            <a:ext uri="{FF2B5EF4-FFF2-40B4-BE49-F238E27FC236}">
              <a16:creationId xmlns:a16="http://schemas.microsoft.com/office/drawing/2014/main" id="{3403B6C1-D168-47F6-AC59-A609310AFE50}"/>
            </a:ext>
          </a:extLst>
        </xdr:cNvPr>
        <xdr:cNvCxnSpPr/>
      </xdr:nvCxnSpPr>
      <xdr:spPr>
        <a:xfrm>
          <a:off x="12854940" y="17486267"/>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89" name="楕円 688">
          <a:extLst>
            <a:ext uri="{FF2B5EF4-FFF2-40B4-BE49-F238E27FC236}">
              <a16:creationId xmlns:a16="http://schemas.microsoft.com/office/drawing/2014/main" id="{F975746F-6494-4D74-835F-CD714D8DAF89}"/>
            </a:ext>
          </a:extLst>
        </xdr:cNvPr>
        <xdr:cNvSpPr/>
      </xdr:nvSpPr>
      <xdr:spPr>
        <a:xfrm>
          <a:off x="12029440" y="17393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51707</xdr:rowOff>
    </xdr:to>
    <xdr:cxnSp macro="">
      <xdr:nvCxnSpPr>
        <xdr:cNvPr id="690" name="直線コネクタ 689">
          <a:extLst>
            <a:ext uri="{FF2B5EF4-FFF2-40B4-BE49-F238E27FC236}">
              <a16:creationId xmlns:a16="http://schemas.microsoft.com/office/drawing/2014/main" id="{C6E4E794-1419-4CCC-A012-6F957881549C}"/>
            </a:ext>
          </a:extLst>
        </xdr:cNvPr>
        <xdr:cNvCxnSpPr/>
      </xdr:nvCxnSpPr>
      <xdr:spPr>
        <a:xfrm>
          <a:off x="12072620" y="17440547"/>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691" name="楕円 690">
          <a:extLst>
            <a:ext uri="{FF2B5EF4-FFF2-40B4-BE49-F238E27FC236}">
              <a16:creationId xmlns:a16="http://schemas.microsoft.com/office/drawing/2014/main" id="{C3DC7CB9-8B5F-41D8-B9D1-B4AFF64AE9FC}"/>
            </a:ext>
          </a:extLst>
        </xdr:cNvPr>
        <xdr:cNvSpPr/>
      </xdr:nvSpPr>
      <xdr:spPr>
        <a:xfrm>
          <a:off x="1123188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xdr:rowOff>
    </xdr:from>
    <xdr:to>
      <xdr:col>71</xdr:col>
      <xdr:colOff>177800</xdr:colOff>
      <xdr:row>104</xdr:row>
      <xdr:rowOff>9252</xdr:rowOff>
    </xdr:to>
    <xdr:cxnSp macro="">
      <xdr:nvCxnSpPr>
        <xdr:cNvPr id="692" name="直線コネクタ 691">
          <a:extLst>
            <a:ext uri="{FF2B5EF4-FFF2-40B4-BE49-F238E27FC236}">
              <a16:creationId xmlns:a16="http://schemas.microsoft.com/office/drawing/2014/main" id="{4605141F-8D49-4BD9-8CA8-B246FDE15D1C}"/>
            </a:ext>
          </a:extLst>
        </xdr:cNvPr>
        <xdr:cNvCxnSpPr/>
      </xdr:nvCxnSpPr>
      <xdr:spPr>
        <a:xfrm flipV="1">
          <a:off x="11282680" y="17440547"/>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3" name="n_1aveValue【庁舎】&#10;有形固定資産減価償却率">
          <a:extLst>
            <a:ext uri="{FF2B5EF4-FFF2-40B4-BE49-F238E27FC236}">
              <a16:creationId xmlns:a16="http://schemas.microsoft.com/office/drawing/2014/main" id="{7EFE7F5C-A5DB-4F74-94F6-FCD1F87AF5AC}"/>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4" name="n_2aveValue【庁舎】&#10;有形固定資産減価償却率">
          <a:extLst>
            <a:ext uri="{FF2B5EF4-FFF2-40B4-BE49-F238E27FC236}">
              <a16:creationId xmlns:a16="http://schemas.microsoft.com/office/drawing/2014/main" id="{2CB427BE-9E23-4539-89BB-5325948CF627}"/>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5" name="n_3aveValue【庁舎】&#10;有形固定資産減価償却率">
          <a:extLst>
            <a:ext uri="{FF2B5EF4-FFF2-40B4-BE49-F238E27FC236}">
              <a16:creationId xmlns:a16="http://schemas.microsoft.com/office/drawing/2014/main" id="{EFB9D20D-43C9-463C-A673-63C03E398CEF}"/>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6" name="n_4aveValue【庁舎】&#10;有形固定資産減価償却率">
          <a:extLst>
            <a:ext uri="{FF2B5EF4-FFF2-40B4-BE49-F238E27FC236}">
              <a16:creationId xmlns:a16="http://schemas.microsoft.com/office/drawing/2014/main" id="{C5113E53-6249-428F-85E4-175A2CD46BC8}"/>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158222</xdr:rowOff>
    </xdr:from>
    <xdr:ext cx="405111" cy="259045"/>
    <xdr:sp macro="" textlink="">
      <xdr:nvSpPr>
        <xdr:cNvPr id="697" name="n_1mainValue【庁舎】&#10;有形固定資産減価償却率">
          <a:extLst>
            <a:ext uri="{FF2B5EF4-FFF2-40B4-BE49-F238E27FC236}">
              <a16:creationId xmlns:a16="http://schemas.microsoft.com/office/drawing/2014/main" id="{BC61591D-5866-4EF9-8F2D-C085E05976F2}"/>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119034</xdr:rowOff>
    </xdr:from>
    <xdr:ext cx="405111" cy="259045"/>
    <xdr:sp macro="" textlink="">
      <xdr:nvSpPr>
        <xdr:cNvPr id="698" name="n_2mainValue【庁舎】&#10;有形固定資産減価償却率">
          <a:extLst>
            <a:ext uri="{FF2B5EF4-FFF2-40B4-BE49-F238E27FC236}">
              <a16:creationId xmlns:a16="http://schemas.microsoft.com/office/drawing/2014/main" id="{DC576BD6-175E-45D8-A6F7-A6C81751FEBA}"/>
            </a:ext>
          </a:extLst>
        </xdr:cNvPr>
        <xdr:cNvSpPr txBox="1"/>
      </xdr:nvSpPr>
      <xdr:spPr>
        <a:xfrm>
          <a:off x="126752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699" name="n_3mainValue【庁舎】&#10;有形固定資産減価償却率">
          <a:extLst>
            <a:ext uri="{FF2B5EF4-FFF2-40B4-BE49-F238E27FC236}">
              <a16:creationId xmlns:a16="http://schemas.microsoft.com/office/drawing/2014/main" id="{A66697C4-DB99-496C-A855-8F3FBEA4865D}"/>
            </a:ext>
          </a:extLst>
        </xdr:cNvPr>
        <xdr:cNvSpPr txBox="1"/>
      </xdr:nvSpPr>
      <xdr:spPr>
        <a:xfrm>
          <a:off x="11900544" y="1717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700" name="n_4mainValue【庁舎】&#10;有形固定資産減価償却率">
          <a:extLst>
            <a:ext uri="{FF2B5EF4-FFF2-40B4-BE49-F238E27FC236}">
              <a16:creationId xmlns:a16="http://schemas.microsoft.com/office/drawing/2014/main" id="{FC9D740B-95A1-4065-8546-724BEFC35390}"/>
            </a:ext>
          </a:extLst>
        </xdr:cNvPr>
        <xdr:cNvSpPr txBox="1"/>
      </xdr:nvSpPr>
      <xdr:spPr>
        <a:xfrm>
          <a:off x="1110298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A8CA245-568E-4840-A1A5-E1CDDD76611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A170726-BC52-412D-B3E3-1FC6CF276B3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1E9129C3-BE27-468B-95FF-021B7EF977E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D84EDA7-7C50-45CE-A7FC-8CDD8A62C08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4C4CDC28-DFAA-45D0-812A-4EC47DB19DD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468B9829-9BFE-4C7F-9E93-5662E7F8C0B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86159C3-437C-4CBF-BCFB-A7AB17A7919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1A7F7F3-018C-4AC7-8817-951A6B5D4E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9E59FB50-31C2-4D93-9FF8-D32C3204634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E4F7D72A-49BA-4A3B-AA6F-8E9DB1508D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7B4E517A-1664-4717-9C20-A75FD1A6C86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AB44E82-E6C3-4753-AF53-AAB41AD9BCC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56966464-3C89-4199-8721-3389D96BC61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604A0C6-287D-4D6F-8D35-AA8063C1996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D8CB6463-E7E4-44CA-827E-2AF7BB34FCF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46CD5B52-97B7-4F0F-9A5C-B6355C7237C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27DC783-3FE2-4791-9610-38FADFA7980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E47BB9A-F1CB-4AEC-89A9-B1EC5C59232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5947B00-E281-429A-821F-7B1CE276943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7D630AA6-306E-4A12-8633-D629C48B29E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524F85E-C3F4-477A-B46B-CDD1A871921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F4559AB-A757-4D10-B62F-5AC415158407}"/>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22BA8B0-3B28-431C-916A-7F15495A6A4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E00B4FAD-5C45-4062-A743-DC28892D4DA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F8028221-7F38-4DC5-B763-EA22C806C6A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6" name="直線コネクタ 725">
          <a:extLst>
            <a:ext uri="{FF2B5EF4-FFF2-40B4-BE49-F238E27FC236}">
              <a16:creationId xmlns:a16="http://schemas.microsoft.com/office/drawing/2014/main" id="{4C7400F4-BC8C-4E49-A913-9FC7FE816E5C}"/>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庁舎】&#10;一人当たり面積最小値テキスト">
          <a:extLst>
            <a:ext uri="{FF2B5EF4-FFF2-40B4-BE49-F238E27FC236}">
              <a16:creationId xmlns:a16="http://schemas.microsoft.com/office/drawing/2014/main" id="{0CD1FF7A-31A2-4990-ADAB-63A393FA4240}"/>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a:extLst>
            <a:ext uri="{FF2B5EF4-FFF2-40B4-BE49-F238E27FC236}">
              <a16:creationId xmlns:a16="http://schemas.microsoft.com/office/drawing/2014/main" id="{993AA9F9-99EA-4CE5-A020-63EF8561C6F5}"/>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9" name="【庁舎】&#10;一人当たり面積最大値テキスト">
          <a:extLst>
            <a:ext uri="{FF2B5EF4-FFF2-40B4-BE49-F238E27FC236}">
              <a16:creationId xmlns:a16="http://schemas.microsoft.com/office/drawing/2014/main" id="{912D69EE-A5EC-4A21-8B45-148C1E37F754}"/>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0" name="直線コネクタ 729">
          <a:extLst>
            <a:ext uri="{FF2B5EF4-FFF2-40B4-BE49-F238E27FC236}">
              <a16:creationId xmlns:a16="http://schemas.microsoft.com/office/drawing/2014/main" id="{A7EA4C57-0AFC-442F-B277-0B8CC1B36651}"/>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31" name="【庁舎】&#10;一人当たり面積平均値テキスト">
          <a:extLst>
            <a:ext uri="{FF2B5EF4-FFF2-40B4-BE49-F238E27FC236}">
              <a16:creationId xmlns:a16="http://schemas.microsoft.com/office/drawing/2014/main" id="{88766F61-149B-45BE-B895-B19B7EE6649A}"/>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2" name="フローチャート: 判断 731">
          <a:extLst>
            <a:ext uri="{FF2B5EF4-FFF2-40B4-BE49-F238E27FC236}">
              <a16:creationId xmlns:a16="http://schemas.microsoft.com/office/drawing/2014/main" id="{3FC5005F-B43F-47F6-B03B-B4A2B92030CB}"/>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3" name="フローチャート: 判断 732">
          <a:extLst>
            <a:ext uri="{FF2B5EF4-FFF2-40B4-BE49-F238E27FC236}">
              <a16:creationId xmlns:a16="http://schemas.microsoft.com/office/drawing/2014/main" id="{77AFAE2B-2D06-4574-9452-EBD710DE905D}"/>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4" name="フローチャート: 判断 733">
          <a:extLst>
            <a:ext uri="{FF2B5EF4-FFF2-40B4-BE49-F238E27FC236}">
              <a16:creationId xmlns:a16="http://schemas.microsoft.com/office/drawing/2014/main" id="{6C268B5E-C502-48E1-B083-B735E79E1A5F}"/>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5" name="フローチャート: 判断 734">
          <a:extLst>
            <a:ext uri="{FF2B5EF4-FFF2-40B4-BE49-F238E27FC236}">
              <a16:creationId xmlns:a16="http://schemas.microsoft.com/office/drawing/2014/main" id="{DFB1686B-063C-4BCB-9CCB-7ED2E7357B10}"/>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6" name="フローチャート: 判断 735">
          <a:extLst>
            <a:ext uri="{FF2B5EF4-FFF2-40B4-BE49-F238E27FC236}">
              <a16:creationId xmlns:a16="http://schemas.microsoft.com/office/drawing/2014/main" id="{C01012B9-C746-46E3-B49C-662E00B4CFB2}"/>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33986D5-B33A-45EE-998E-6FC1030DBE1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EE6D239-378E-4939-95C1-C53437DCEB4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E806672-9DDC-4422-AAE3-FE29EC6C282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7A54FAA-A79F-41EA-81F7-F9038CF7D34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175822D-E862-475E-B342-A6FC97FE30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42" name="楕円 741">
          <a:extLst>
            <a:ext uri="{FF2B5EF4-FFF2-40B4-BE49-F238E27FC236}">
              <a16:creationId xmlns:a16="http://schemas.microsoft.com/office/drawing/2014/main" id="{C2428E9F-5E7D-48BB-8051-636C6D810704}"/>
            </a:ext>
          </a:extLst>
        </xdr:cNvPr>
        <xdr:cNvSpPr/>
      </xdr:nvSpPr>
      <xdr:spPr>
        <a:xfrm>
          <a:off x="194589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43" name="【庁舎】&#10;一人当たり面積該当値テキスト">
          <a:extLst>
            <a:ext uri="{FF2B5EF4-FFF2-40B4-BE49-F238E27FC236}">
              <a16:creationId xmlns:a16="http://schemas.microsoft.com/office/drawing/2014/main" id="{76317347-BAB1-4B62-A253-B2AD3A01263F}"/>
            </a:ext>
          </a:extLst>
        </xdr:cNvPr>
        <xdr:cNvSpPr txBox="1"/>
      </xdr:nvSpPr>
      <xdr:spPr>
        <a:xfrm>
          <a:off x="19547840"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3084</xdr:rowOff>
    </xdr:from>
    <xdr:to>
      <xdr:col>112</xdr:col>
      <xdr:colOff>38100</xdr:colOff>
      <xdr:row>105</xdr:row>
      <xdr:rowOff>104684</xdr:rowOff>
    </xdr:to>
    <xdr:sp macro="" textlink="">
      <xdr:nvSpPr>
        <xdr:cNvPr id="744" name="楕円 743">
          <a:extLst>
            <a:ext uri="{FF2B5EF4-FFF2-40B4-BE49-F238E27FC236}">
              <a16:creationId xmlns:a16="http://schemas.microsoft.com/office/drawing/2014/main" id="{1F2C10A3-39E5-4715-9132-E3CF14EE2ED9}"/>
            </a:ext>
          </a:extLst>
        </xdr:cNvPr>
        <xdr:cNvSpPr/>
      </xdr:nvSpPr>
      <xdr:spPr>
        <a:xfrm>
          <a:off x="18735040" y="17605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53884</xdr:rowOff>
    </xdr:to>
    <xdr:cxnSp macro="">
      <xdr:nvCxnSpPr>
        <xdr:cNvPr id="745" name="直線コネクタ 744">
          <a:extLst>
            <a:ext uri="{FF2B5EF4-FFF2-40B4-BE49-F238E27FC236}">
              <a16:creationId xmlns:a16="http://schemas.microsoft.com/office/drawing/2014/main" id="{5F189E04-DA2B-4DF3-AAF4-E25394292BB8}"/>
            </a:ext>
          </a:extLst>
        </xdr:cNvPr>
        <xdr:cNvCxnSpPr/>
      </xdr:nvCxnSpPr>
      <xdr:spPr>
        <a:xfrm flipV="1">
          <a:off x="18778220" y="17644111"/>
          <a:ext cx="73152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9616</xdr:rowOff>
    </xdr:from>
    <xdr:to>
      <xdr:col>107</xdr:col>
      <xdr:colOff>101600</xdr:colOff>
      <xdr:row>105</xdr:row>
      <xdr:rowOff>111216</xdr:rowOff>
    </xdr:to>
    <xdr:sp macro="" textlink="">
      <xdr:nvSpPr>
        <xdr:cNvPr id="746" name="楕円 745">
          <a:extLst>
            <a:ext uri="{FF2B5EF4-FFF2-40B4-BE49-F238E27FC236}">
              <a16:creationId xmlns:a16="http://schemas.microsoft.com/office/drawing/2014/main" id="{CCF36835-1408-4850-85B0-68427142D3BA}"/>
            </a:ext>
          </a:extLst>
        </xdr:cNvPr>
        <xdr:cNvSpPr/>
      </xdr:nvSpPr>
      <xdr:spPr>
        <a:xfrm>
          <a:off x="17937480" y="176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53884</xdr:rowOff>
    </xdr:from>
    <xdr:to>
      <xdr:col>111</xdr:col>
      <xdr:colOff>177800</xdr:colOff>
      <xdr:row>105</xdr:row>
      <xdr:rowOff>60416</xdr:rowOff>
    </xdr:to>
    <xdr:cxnSp macro="">
      <xdr:nvCxnSpPr>
        <xdr:cNvPr id="747" name="直線コネクタ 746">
          <a:extLst>
            <a:ext uri="{FF2B5EF4-FFF2-40B4-BE49-F238E27FC236}">
              <a16:creationId xmlns:a16="http://schemas.microsoft.com/office/drawing/2014/main" id="{820A8E5A-567C-45B7-AB5B-8FE06DDF8C6A}"/>
            </a:ext>
          </a:extLst>
        </xdr:cNvPr>
        <xdr:cNvCxnSpPr/>
      </xdr:nvCxnSpPr>
      <xdr:spPr>
        <a:xfrm flipV="1">
          <a:off x="17988280" y="1765608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12881</xdr:rowOff>
    </xdr:from>
    <xdr:to>
      <xdr:col>102</xdr:col>
      <xdr:colOff>165100</xdr:colOff>
      <xdr:row>105</xdr:row>
      <xdr:rowOff>114481</xdr:rowOff>
    </xdr:to>
    <xdr:sp macro="" textlink="">
      <xdr:nvSpPr>
        <xdr:cNvPr id="748" name="楕円 747">
          <a:extLst>
            <a:ext uri="{FF2B5EF4-FFF2-40B4-BE49-F238E27FC236}">
              <a16:creationId xmlns:a16="http://schemas.microsoft.com/office/drawing/2014/main" id="{56F79F25-CF83-4DF9-824C-C9C4F8A444D9}"/>
            </a:ext>
          </a:extLst>
        </xdr:cNvPr>
        <xdr:cNvSpPr/>
      </xdr:nvSpPr>
      <xdr:spPr>
        <a:xfrm>
          <a:off x="17162780" y="176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60416</xdr:rowOff>
    </xdr:from>
    <xdr:to>
      <xdr:col>107</xdr:col>
      <xdr:colOff>50800</xdr:colOff>
      <xdr:row>105</xdr:row>
      <xdr:rowOff>63681</xdr:rowOff>
    </xdr:to>
    <xdr:cxnSp macro="">
      <xdr:nvCxnSpPr>
        <xdr:cNvPr id="749" name="直線コネクタ 748">
          <a:extLst>
            <a:ext uri="{FF2B5EF4-FFF2-40B4-BE49-F238E27FC236}">
              <a16:creationId xmlns:a16="http://schemas.microsoft.com/office/drawing/2014/main" id="{D6823549-F379-4828-A1C1-A5FEF2EA28B7}"/>
            </a:ext>
          </a:extLst>
        </xdr:cNvPr>
        <xdr:cNvCxnSpPr/>
      </xdr:nvCxnSpPr>
      <xdr:spPr>
        <a:xfrm flipV="1">
          <a:off x="17213580" y="1766261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22679</xdr:rowOff>
    </xdr:from>
    <xdr:to>
      <xdr:col>98</xdr:col>
      <xdr:colOff>38100</xdr:colOff>
      <xdr:row>105</xdr:row>
      <xdr:rowOff>124279</xdr:rowOff>
    </xdr:to>
    <xdr:sp macro="" textlink="">
      <xdr:nvSpPr>
        <xdr:cNvPr id="750" name="楕円 749">
          <a:extLst>
            <a:ext uri="{FF2B5EF4-FFF2-40B4-BE49-F238E27FC236}">
              <a16:creationId xmlns:a16="http://schemas.microsoft.com/office/drawing/2014/main" id="{96903E5B-E7D2-4EB3-8AAC-FCF969874D20}"/>
            </a:ext>
          </a:extLst>
        </xdr:cNvPr>
        <xdr:cNvSpPr/>
      </xdr:nvSpPr>
      <xdr:spPr>
        <a:xfrm>
          <a:off x="16388080" y="17624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63681</xdr:rowOff>
    </xdr:from>
    <xdr:to>
      <xdr:col>102</xdr:col>
      <xdr:colOff>114300</xdr:colOff>
      <xdr:row>105</xdr:row>
      <xdr:rowOff>73479</xdr:rowOff>
    </xdr:to>
    <xdr:cxnSp macro="">
      <xdr:nvCxnSpPr>
        <xdr:cNvPr id="751" name="直線コネクタ 750">
          <a:extLst>
            <a:ext uri="{FF2B5EF4-FFF2-40B4-BE49-F238E27FC236}">
              <a16:creationId xmlns:a16="http://schemas.microsoft.com/office/drawing/2014/main" id="{5CEE5585-3217-424A-9DD1-48CC5C05EDAC}"/>
            </a:ext>
          </a:extLst>
        </xdr:cNvPr>
        <xdr:cNvCxnSpPr/>
      </xdr:nvCxnSpPr>
      <xdr:spPr>
        <a:xfrm flipV="1">
          <a:off x="16431260" y="17665881"/>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752" name="n_1aveValue【庁舎】&#10;一人当たり面積">
          <a:extLst>
            <a:ext uri="{FF2B5EF4-FFF2-40B4-BE49-F238E27FC236}">
              <a16:creationId xmlns:a16="http://schemas.microsoft.com/office/drawing/2014/main" id="{E5CC5057-5BFC-4E4D-A4E6-5285A9A9E696}"/>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53" name="n_2aveValue【庁舎】&#10;一人当たり面積">
          <a:extLst>
            <a:ext uri="{FF2B5EF4-FFF2-40B4-BE49-F238E27FC236}">
              <a16:creationId xmlns:a16="http://schemas.microsoft.com/office/drawing/2014/main" id="{008354F7-8A86-4F83-A453-66C2D072503D}"/>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4" name="n_3aveValue【庁舎】&#10;一人当たり面積">
          <a:extLst>
            <a:ext uri="{FF2B5EF4-FFF2-40B4-BE49-F238E27FC236}">
              <a16:creationId xmlns:a16="http://schemas.microsoft.com/office/drawing/2014/main" id="{5A1A3C1D-2024-456D-B0EF-072797C1B27A}"/>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5" name="n_4aveValue【庁舎】&#10;一人当たり面積">
          <a:extLst>
            <a:ext uri="{FF2B5EF4-FFF2-40B4-BE49-F238E27FC236}">
              <a16:creationId xmlns:a16="http://schemas.microsoft.com/office/drawing/2014/main" id="{CACA7FEC-ED0B-4F78-B556-B81088554AA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121211</xdr:rowOff>
    </xdr:from>
    <xdr:ext cx="469744" cy="259045"/>
    <xdr:sp macro="" textlink="">
      <xdr:nvSpPr>
        <xdr:cNvPr id="756" name="n_1mainValue【庁舎】&#10;一人当たり面積">
          <a:extLst>
            <a:ext uri="{FF2B5EF4-FFF2-40B4-BE49-F238E27FC236}">
              <a16:creationId xmlns:a16="http://schemas.microsoft.com/office/drawing/2014/main" id="{7BCA354E-46EE-4C17-8E72-E056ABA8A006}"/>
            </a:ext>
          </a:extLst>
        </xdr:cNvPr>
        <xdr:cNvSpPr txBox="1"/>
      </xdr:nvSpPr>
      <xdr:spPr>
        <a:xfrm>
          <a:off x="18561127" y="173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127743</xdr:rowOff>
    </xdr:from>
    <xdr:ext cx="469744" cy="259045"/>
    <xdr:sp macro="" textlink="">
      <xdr:nvSpPr>
        <xdr:cNvPr id="757" name="n_2mainValue【庁舎】&#10;一人当たり面積">
          <a:extLst>
            <a:ext uri="{FF2B5EF4-FFF2-40B4-BE49-F238E27FC236}">
              <a16:creationId xmlns:a16="http://schemas.microsoft.com/office/drawing/2014/main" id="{037E49E8-C8AD-47C1-B69C-5336F08F2759}"/>
            </a:ext>
          </a:extLst>
        </xdr:cNvPr>
        <xdr:cNvSpPr txBox="1"/>
      </xdr:nvSpPr>
      <xdr:spPr>
        <a:xfrm>
          <a:off x="17776267" y="173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131008</xdr:rowOff>
    </xdr:from>
    <xdr:ext cx="469744" cy="259045"/>
    <xdr:sp macro="" textlink="">
      <xdr:nvSpPr>
        <xdr:cNvPr id="758" name="n_3mainValue【庁舎】&#10;一人当たり面積">
          <a:extLst>
            <a:ext uri="{FF2B5EF4-FFF2-40B4-BE49-F238E27FC236}">
              <a16:creationId xmlns:a16="http://schemas.microsoft.com/office/drawing/2014/main" id="{609346EE-EB79-459C-81E1-CB2B9B859A6D}"/>
            </a:ext>
          </a:extLst>
        </xdr:cNvPr>
        <xdr:cNvSpPr txBox="1"/>
      </xdr:nvSpPr>
      <xdr:spPr>
        <a:xfrm>
          <a:off x="1700156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140806</xdr:rowOff>
    </xdr:from>
    <xdr:ext cx="469744" cy="259045"/>
    <xdr:sp macro="" textlink="">
      <xdr:nvSpPr>
        <xdr:cNvPr id="759" name="n_4mainValue【庁舎】&#10;一人当たり面積">
          <a:extLst>
            <a:ext uri="{FF2B5EF4-FFF2-40B4-BE49-F238E27FC236}">
              <a16:creationId xmlns:a16="http://schemas.microsoft.com/office/drawing/2014/main" id="{25F24742-7418-46F4-9612-42B15B41ED88}"/>
            </a:ext>
          </a:extLst>
        </xdr:cNvPr>
        <xdr:cNvSpPr txBox="1"/>
      </xdr:nvSpPr>
      <xdr:spPr>
        <a:xfrm>
          <a:off x="16226867" y="174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6E6E19EA-D367-4D60-B071-5D63169FAD4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6C0ADB4-52C7-4085-A7E4-E7968E82B0E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9FDA63BD-7321-4B27-8614-C2CEC3370BB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「（１３）－１市町村施設類型別ストック情報分析表①」施設情報の分析欄参照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4154552</v>
      </c>
      <c r="BO4" s="462"/>
      <c r="BP4" s="462"/>
      <c r="BQ4" s="462"/>
      <c r="BR4" s="462"/>
      <c r="BS4" s="462"/>
      <c r="BT4" s="462"/>
      <c r="BU4" s="463"/>
      <c r="BV4" s="461">
        <v>4277103</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4.2</v>
      </c>
      <c r="CU4" s="602"/>
      <c r="CV4" s="602"/>
      <c r="CW4" s="602"/>
      <c r="CX4" s="602"/>
      <c r="CY4" s="602"/>
      <c r="CZ4" s="602"/>
      <c r="DA4" s="603"/>
      <c r="DB4" s="601">
        <v>3.3</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3964396</v>
      </c>
      <c r="BO5" s="433"/>
      <c r="BP5" s="433"/>
      <c r="BQ5" s="433"/>
      <c r="BR5" s="433"/>
      <c r="BS5" s="433"/>
      <c r="BT5" s="433"/>
      <c r="BU5" s="434"/>
      <c r="BV5" s="432">
        <v>4107026</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82.6</v>
      </c>
      <c r="CU5" s="430"/>
      <c r="CV5" s="430"/>
      <c r="CW5" s="430"/>
      <c r="CX5" s="430"/>
      <c r="CY5" s="430"/>
      <c r="CZ5" s="430"/>
      <c r="DA5" s="431"/>
      <c r="DB5" s="429">
        <v>79.400000000000006</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190156</v>
      </c>
      <c r="BO6" s="433"/>
      <c r="BP6" s="433"/>
      <c r="BQ6" s="433"/>
      <c r="BR6" s="433"/>
      <c r="BS6" s="433"/>
      <c r="BT6" s="433"/>
      <c r="BU6" s="434"/>
      <c r="BV6" s="432">
        <v>170077</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83.7</v>
      </c>
      <c r="CU6" s="576"/>
      <c r="CV6" s="576"/>
      <c r="CW6" s="576"/>
      <c r="CX6" s="576"/>
      <c r="CY6" s="576"/>
      <c r="CZ6" s="576"/>
      <c r="DA6" s="577"/>
      <c r="DB6" s="575">
        <v>83.2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95</v>
      </c>
      <c r="AV7" s="491"/>
      <c r="AW7" s="491"/>
      <c r="AX7" s="491"/>
      <c r="AY7" s="446" t="s">
        <v>106</v>
      </c>
      <c r="AZ7" s="447"/>
      <c r="BA7" s="447"/>
      <c r="BB7" s="447"/>
      <c r="BC7" s="447"/>
      <c r="BD7" s="447"/>
      <c r="BE7" s="447"/>
      <c r="BF7" s="447"/>
      <c r="BG7" s="447"/>
      <c r="BH7" s="447"/>
      <c r="BI7" s="447"/>
      <c r="BJ7" s="447"/>
      <c r="BK7" s="447"/>
      <c r="BL7" s="447"/>
      <c r="BM7" s="448"/>
      <c r="BN7" s="432">
        <v>79546</v>
      </c>
      <c r="BO7" s="433"/>
      <c r="BP7" s="433"/>
      <c r="BQ7" s="433"/>
      <c r="BR7" s="433"/>
      <c r="BS7" s="433"/>
      <c r="BT7" s="433"/>
      <c r="BU7" s="434"/>
      <c r="BV7" s="432">
        <v>83303</v>
      </c>
      <c r="BW7" s="433"/>
      <c r="BX7" s="433"/>
      <c r="BY7" s="433"/>
      <c r="BZ7" s="433"/>
      <c r="CA7" s="433"/>
      <c r="CB7" s="433"/>
      <c r="CC7" s="434"/>
      <c r="CD7" s="472" t="s">
        <v>107</v>
      </c>
      <c r="CE7" s="392"/>
      <c r="CF7" s="392"/>
      <c r="CG7" s="392"/>
      <c r="CH7" s="392"/>
      <c r="CI7" s="392"/>
      <c r="CJ7" s="392"/>
      <c r="CK7" s="392"/>
      <c r="CL7" s="392"/>
      <c r="CM7" s="392"/>
      <c r="CN7" s="392"/>
      <c r="CO7" s="392"/>
      <c r="CP7" s="392"/>
      <c r="CQ7" s="392"/>
      <c r="CR7" s="392"/>
      <c r="CS7" s="473"/>
      <c r="CT7" s="432">
        <v>2604092</v>
      </c>
      <c r="CU7" s="433"/>
      <c r="CV7" s="433"/>
      <c r="CW7" s="433"/>
      <c r="CX7" s="433"/>
      <c r="CY7" s="433"/>
      <c r="CZ7" s="433"/>
      <c r="DA7" s="434"/>
      <c r="DB7" s="432">
        <v>2664749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108</v>
      </c>
      <c r="AN8" s="389"/>
      <c r="AO8" s="389"/>
      <c r="AP8" s="389"/>
      <c r="AQ8" s="389"/>
      <c r="AR8" s="389"/>
      <c r="AS8" s="389"/>
      <c r="AT8" s="390"/>
      <c r="AU8" s="490" t="s">
        <v>95</v>
      </c>
      <c r="AV8" s="491"/>
      <c r="AW8" s="491"/>
      <c r="AX8" s="491"/>
      <c r="AY8" s="446" t="s">
        <v>109</v>
      </c>
      <c r="AZ8" s="447"/>
      <c r="BA8" s="447"/>
      <c r="BB8" s="447"/>
      <c r="BC8" s="447"/>
      <c r="BD8" s="447"/>
      <c r="BE8" s="447"/>
      <c r="BF8" s="447"/>
      <c r="BG8" s="447"/>
      <c r="BH8" s="447"/>
      <c r="BI8" s="447"/>
      <c r="BJ8" s="447"/>
      <c r="BK8" s="447"/>
      <c r="BL8" s="447"/>
      <c r="BM8" s="448"/>
      <c r="BN8" s="432">
        <v>110610</v>
      </c>
      <c r="BO8" s="433"/>
      <c r="BP8" s="433"/>
      <c r="BQ8" s="433"/>
      <c r="BR8" s="433"/>
      <c r="BS8" s="433"/>
      <c r="BT8" s="433"/>
      <c r="BU8" s="434"/>
      <c r="BV8" s="432">
        <v>86774</v>
      </c>
      <c r="BW8" s="433"/>
      <c r="BX8" s="433"/>
      <c r="BY8" s="433"/>
      <c r="BZ8" s="433"/>
      <c r="CA8" s="433"/>
      <c r="CB8" s="433"/>
      <c r="CC8" s="434"/>
      <c r="CD8" s="472" t="s">
        <v>110</v>
      </c>
      <c r="CE8" s="392"/>
      <c r="CF8" s="392"/>
      <c r="CG8" s="392"/>
      <c r="CH8" s="392"/>
      <c r="CI8" s="392"/>
      <c r="CJ8" s="392"/>
      <c r="CK8" s="392"/>
      <c r="CL8" s="392"/>
      <c r="CM8" s="392"/>
      <c r="CN8" s="392"/>
      <c r="CO8" s="392"/>
      <c r="CP8" s="392"/>
      <c r="CQ8" s="392"/>
      <c r="CR8" s="392"/>
      <c r="CS8" s="473"/>
      <c r="CT8" s="535">
        <v>0.37</v>
      </c>
      <c r="CU8" s="536"/>
      <c r="CV8" s="536"/>
      <c r="CW8" s="536"/>
      <c r="CX8" s="536"/>
      <c r="CY8" s="536"/>
      <c r="CZ8" s="536"/>
      <c r="DA8" s="537"/>
      <c r="DB8" s="535">
        <v>0.4</v>
      </c>
      <c r="DC8" s="536"/>
      <c r="DD8" s="536"/>
      <c r="DE8" s="536"/>
      <c r="DF8" s="536"/>
      <c r="DG8" s="536"/>
      <c r="DH8" s="536"/>
      <c r="DI8" s="537"/>
    </row>
    <row r="9" spans="1:119" ht="18.75" customHeight="1" thickBot="1" x14ac:dyDescent="0.25">
      <c r="A9" s="175"/>
      <c r="B9" s="564" t="s">
        <v>111</v>
      </c>
      <c r="C9" s="565"/>
      <c r="D9" s="565"/>
      <c r="E9" s="565"/>
      <c r="F9" s="565"/>
      <c r="G9" s="565"/>
      <c r="H9" s="565"/>
      <c r="I9" s="565"/>
      <c r="J9" s="565"/>
      <c r="K9" s="483"/>
      <c r="L9" s="566" t="s">
        <v>112</v>
      </c>
      <c r="M9" s="567"/>
      <c r="N9" s="567"/>
      <c r="O9" s="567"/>
      <c r="P9" s="567"/>
      <c r="Q9" s="568"/>
      <c r="R9" s="569">
        <v>6760</v>
      </c>
      <c r="S9" s="570"/>
      <c r="T9" s="570"/>
      <c r="U9" s="570"/>
      <c r="V9" s="571"/>
      <c r="W9" s="501" t="s">
        <v>113</v>
      </c>
      <c r="X9" s="502"/>
      <c r="Y9" s="502"/>
      <c r="Z9" s="502"/>
      <c r="AA9" s="502"/>
      <c r="AB9" s="502"/>
      <c r="AC9" s="502"/>
      <c r="AD9" s="502"/>
      <c r="AE9" s="502"/>
      <c r="AF9" s="502"/>
      <c r="AG9" s="502"/>
      <c r="AH9" s="502"/>
      <c r="AI9" s="502"/>
      <c r="AJ9" s="502"/>
      <c r="AK9" s="502"/>
      <c r="AL9" s="572"/>
      <c r="AM9" s="489" t="s">
        <v>114</v>
      </c>
      <c r="AN9" s="389"/>
      <c r="AO9" s="389"/>
      <c r="AP9" s="389"/>
      <c r="AQ9" s="389"/>
      <c r="AR9" s="389"/>
      <c r="AS9" s="389"/>
      <c r="AT9" s="390"/>
      <c r="AU9" s="490" t="s">
        <v>115</v>
      </c>
      <c r="AV9" s="491"/>
      <c r="AW9" s="491"/>
      <c r="AX9" s="491"/>
      <c r="AY9" s="446" t="s">
        <v>116</v>
      </c>
      <c r="AZ9" s="447"/>
      <c r="BA9" s="447"/>
      <c r="BB9" s="447"/>
      <c r="BC9" s="447"/>
      <c r="BD9" s="447"/>
      <c r="BE9" s="447"/>
      <c r="BF9" s="447"/>
      <c r="BG9" s="447"/>
      <c r="BH9" s="447"/>
      <c r="BI9" s="447"/>
      <c r="BJ9" s="447"/>
      <c r="BK9" s="447"/>
      <c r="BL9" s="447"/>
      <c r="BM9" s="448"/>
      <c r="BN9" s="432">
        <v>23836</v>
      </c>
      <c r="BO9" s="433"/>
      <c r="BP9" s="433"/>
      <c r="BQ9" s="433"/>
      <c r="BR9" s="433"/>
      <c r="BS9" s="433"/>
      <c r="BT9" s="433"/>
      <c r="BU9" s="434"/>
      <c r="BV9" s="432">
        <v>-63953</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8.8000000000000007</v>
      </c>
      <c r="CU9" s="430"/>
      <c r="CV9" s="430"/>
      <c r="CW9" s="430"/>
      <c r="CX9" s="430"/>
      <c r="CY9" s="430"/>
      <c r="CZ9" s="430"/>
      <c r="DA9" s="431"/>
      <c r="DB9" s="429">
        <v>9.4</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118</v>
      </c>
      <c r="M10" s="389"/>
      <c r="N10" s="389"/>
      <c r="O10" s="389"/>
      <c r="P10" s="389"/>
      <c r="Q10" s="390"/>
      <c r="R10" s="385">
        <v>7222</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95</v>
      </c>
      <c r="AV10" s="491"/>
      <c r="AW10" s="491"/>
      <c r="AX10" s="491"/>
      <c r="AY10" s="446" t="s">
        <v>120</v>
      </c>
      <c r="AZ10" s="447"/>
      <c r="BA10" s="447"/>
      <c r="BB10" s="447"/>
      <c r="BC10" s="447"/>
      <c r="BD10" s="447"/>
      <c r="BE10" s="447"/>
      <c r="BF10" s="447"/>
      <c r="BG10" s="447"/>
      <c r="BH10" s="447"/>
      <c r="BI10" s="447"/>
      <c r="BJ10" s="447"/>
      <c r="BK10" s="447"/>
      <c r="BL10" s="447"/>
      <c r="BM10" s="448"/>
      <c r="BN10" s="432">
        <v>134262</v>
      </c>
      <c r="BO10" s="433"/>
      <c r="BP10" s="433"/>
      <c r="BQ10" s="433"/>
      <c r="BR10" s="433"/>
      <c r="BS10" s="433"/>
      <c r="BT10" s="433"/>
      <c r="BU10" s="434"/>
      <c r="BV10" s="432">
        <v>153366</v>
      </c>
      <c r="BW10" s="433"/>
      <c r="BX10" s="433"/>
      <c r="BY10" s="433"/>
      <c r="BZ10" s="433"/>
      <c r="CA10" s="433"/>
      <c r="CB10" s="433"/>
      <c r="CC10" s="434"/>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122</v>
      </c>
      <c r="M11" s="394"/>
      <c r="N11" s="394"/>
      <c r="O11" s="394"/>
      <c r="P11" s="394"/>
      <c r="Q11" s="395"/>
      <c r="R11" s="561" t="s">
        <v>123</v>
      </c>
      <c r="S11" s="562"/>
      <c r="T11" s="562"/>
      <c r="U11" s="562"/>
      <c r="V11" s="563"/>
      <c r="W11" s="573"/>
      <c r="X11" s="383"/>
      <c r="Y11" s="383"/>
      <c r="Z11" s="383"/>
      <c r="AA11" s="383"/>
      <c r="AB11" s="383"/>
      <c r="AC11" s="383"/>
      <c r="AD11" s="383"/>
      <c r="AE11" s="383"/>
      <c r="AF11" s="383"/>
      <c r="AG11" s="383"/>
      <c r="AH11" s="383"/>
      <c r="AI11" s="383"/>
      <c r="AJ11" s="383"/>
      <c r="AK11" s="383"/>
      <c r="AL11" s="574"/>
      <c r="AM11" s="489" t="s">
        <v>124</v>
      </c>
      <c r="AN11" s="389"/>
      <c r="AO11" s="389"/>
      <c r="AP11" s="389"/>
      <c r="AQ11" s="389"/>
      <c r="AR11" s="389"/>
      <c r="AS11" s="389"/>
      <c r="AT11" s="390"/>
      <c r="AU11" s="490" t="s">
        <v>95</v>
      </c>
      <c r="AV11" s="491"/>
      <c r="AW11" s="491"/>
      <c r="AX11" s="491"/>
      <c r="AY11" s="446" t="s">
        <v>125</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126</v>
      </c>
      <c r="CE11" s="392"/>
      <c r="CF11" s="392"/>
      <c r="CG11" s="392"/>
      <c r="CH11" s="392"/>
      <c r="CI11" s="392"/>
      <c r="CJ11" s="392"/>
      <c r="CK11" s="392"/>
      <c r="CL11" s="392"/>
      <c r="CM11" s="392"/>
      <c r="CN11" s="392"/>
      <c r="CO11" s="392"/>
      <c r="CP11" s="392"/>
      <c r="CQ11" s="392"/>
      <c r="CR11" s="392"/>
      <c r="CS11" s="473"/>
      <c r="CT11" s="535" t="s">
        <v>127</v>
      </c>
      <c r="CU11" s="536"/>
      <c r="CV11" s="536"/>
      <c r="CW11" s="536"/>
      <c r="CX11" s="536"/>
      <c r="CY11" s="536"/>
      <c r="CZ11" s="536"/>
      <c r="DA11" s="537"/>
      <c r="DB11" s="535" t="s">
        <v>127</v>
      </c>
      <c r="DC11" s="536"/>
      <c r="DD11" s="536"/>
      <c r="DE11" s="536"/>
      <c r="DF11" s="536"/>
      <c r="DG11" s="536"/>
      <c r="DH11" s="536"/>
      <c r="DI11" s="537"/>
    </row>
    <row r="12" spans="1:119" ht="18.75" customHeight="1" x14ac:dyDescent="0.2">
      <c r="A12" s="175"/>
      <c r="B12" s="538" t="s">
        <v>128</v>
      </c>
      <c r="C12" s="539"/>
      <c r="D12" s="539"/>
      <c r="E12" s="539"/>
      <c r="F12" s="539"/>
      <c r="G12" s="539"/>
      <c r="H12" s="539"/>
      <c r="I12" s="539"/>
      <c r="J12" s="539"/>
      <c r="K12" s="540"/>
      <c r="L12" s="547" t="s">
        <v>129</v>
      </c>
      <c r="M12" s="548"/>
      <c r="N12" s="548"/>
      <c r="O12" s="548"/>
      <c r="P12" s="548"/>
      <c r="Q12" s="549"/>
      <c r="R12" s="550">
        <v>6746</v>
      </c>
      <c r="S12" s="551"/>
      <c r="T12" s="551"/>
      <c r="U12" s="551"/>
      <c r="V12" s="552"/>
      <c r="W12" s="553" t="s">
        <v>1</v>
      </c>
      <c r="X12" s="491"/>
      <c r="Y12" s="491"/>
      <c r="Z12" s="491"/>
      <c r="AA12" s="491"/>
      <c r="AB12" s="554"/>
      <c r="AC12" s="555" t="s">
        <v>130</v>
      </c>
      <c r="AD12" s="556"/>
      <c r="AE12" s="556"/>
      <c r="AF12" s="556"/>
      <c r="AG12" s="557"/>
      <c r="AH12" s="555" t="s">
        <v>131</v>
      </c>
      <c r="AI12" s="556"/>
      <c r="AJ12" s="556"/>
      <c r="AK12" s="556"/>
      <c r="AL12" s="558"/>
      <c r="AM12" s="489" t="s">
        <v>132</v>
      </c>
      <c r="AN12" s="389"/>
      <c r="AO12" s="389"/>
      <c r="AP12" s="389"/>
      <c r="AQ12" s="389"/>
      <c r="AR12" s="389"/>
      <c r="AS12" s="389"/>
      <c r="AT12" s="390"/>
      <c r="AU12" s="490" t="s">
        <v>133</v>
      </c>
      <c r="AV12" s="491"/>
      <c r="AW12" s="491"/>
      <c r="AX12" s="491"/>
      <c r="AY12" s="446" t="s">
        <v>134</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135</v>
      </c>
      <c r="CE12" s="392"/>
      <c r="CF12" s="392"/>
      <c r="CG12" s="392"/>
      <c r="CH12" s="392"/>
      <c r="CI12" s="392"/>
      <c r="CJ12" s="392"/>
      <c r="CK12" s="392"/>
      <c r="CL12" s="392"/>
      <c r="CM12" s="392"/>
      <c r="CN12" s="392"/>
      <c r="CO12" s="392"/>
      <c r="CP12" s="392"/>
      <c r="CQ12" s="392"/>
      <c r="CR12" s="392"/>
      <c r="CS12" s="473"/>
      <c r="CT12" s="535" t="s">
        <v>136</v>
      </c>
      <c r="CU12" s="536"/>
      <c r="CV12" s="536"/>
      <c r="CW12" s="536"/>
      <c r="CX12" s="536"/>
      <c r="CY12" s="536"/>
      <c r="CZ12" s="536"/>
      <c r="DA12" s="537"/>
      <c r="DB12" s="535" t="s">
        <v>137</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138</v>
      </c>
      <c r="N13" s="517"/>
      <c r="O13" s="517"/>
      <c r="P13" s="517"/>
      <c r="Q13" s="518"/>
      <c r="R13" s="519">
        <v>6687</v>
      </c>
      <c r="S13" s="520"/>
      <c r="T13" s="520"/>
      <c r="U13" s="520"/>
      <c r="V13" s="521"/>
      <c r="W13" s="522" t="s">
        <v>139</v>
      </c>
      <c r="X13" s="418"/>
      <c r="Y13" s="418"/>
      <c r="Z13" s="418"/>
      <c r="AA13" s="418"/>
      <c r="AB13" s="419"/>
      <c r="AC13" s="385">
        <v>262</v>
      </c>
      <c r="AD13" s="386"/>
      <c r="AE13" s="386"/>
      <c r="AF13" s="386"/>
      <c r="AG13" s="387"/>
      <c r="AH13" s="385">
        <v>286</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158098</v>
      </c>
      <c r="BO13" s="433"/>
      <c r="BP13" s="433"/>
      <c r="BQ13" s="433"/>
      <c r="BR13" s="433"/>
      <c r="BS13" s="433"/>
      <c r="BT13" s="433"/>
      <c r="BU13" s="434"/>
      <c r="BV13" s="432">
        <v>89413</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6.2</v>
      </c>
      <c r="CU13" s="430"/>
      <c r="CV13" s="430"/>
      <c r="CW13" s="430"/>
      <c r="CX13" s="430"/>
      <c r="CY13" s="430"/>
      <c r="CZ13" s="430"/>
      <c r="DA13" s="431"/>
      <c r="DB13" s="429">
        <v>6.2</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6870</v>
      </c>
      <c r="S14" s="520"/>
      <c r="T14" s="520"/>
      <c r="U14" s="520"/>
      <c r="V14" s="521"/>
      <c r="W14" s="523"/>
      <c r="X14" s="421"/>
      <c r="Y14" s="421"/>
      <c r="Z14" s="421"/>
      <c r="AA14" s="421"/>
      <c r="AB14" s="422"/>
      <c r="AC14" s="512">
        <v>8.4</v>
      </c>
      <c r="AD14" s="513"/>
      <c r="AE14" s="513"/>
      <c r="AF14" s="513"/>
      <c r="AG14" s="514"/>
      <c r="AH14" s="512">
        <v>8.9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5.2</v>
      </c>
      <c r="CU14" s="530"/>
      <c r="CV14" s="530"/>
      <c r="CW14" s="530"/>
      <c r="CX14" s="530"/>
      <c r="CY14" s="530"/>
      <c r="CZ14" s="530"/>
      <c r="DA14" s="531"/>
      <c r="DB14" s="529">
        <v>21.2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146</v>
      </c>
      <c r="N15" s="517"/>
      <c r="O15" s="517"/>
      <c r="P15" s="517"/>
      <c r="Q15" s="518"/>
      <c r="R15" s="519">
        <v>6813</v>
      </c>
      <c r="S15" s="520"/>
      <c r="T15" s="520"/>
      <c r="U15" s="520"/>
      <c r="V15" s="521"/>
      <c r="W15" s="522" t="s">
        <v>147</v>
      </c>
      <c r="X15" s="418"/>
      <c r="Y15" s="418"/>
      <c r="Z15" s="418"/>
      <c r="AA15" s="418"/>
      <c r="AB15" s="419"/>
      <c r="AC15" s="385">
        <v>843</v>
      </c>
      <c r="AD15" s="386"/>
      <c r="AE15" s="386"/>
      <c r="AF15" s="386"/>
      <c r="AG15" s="387"/>
      <c r="AH15" s="385">
        <v>869</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857212</v>
      </c>
      <c r="BO15" s="462"/>
      <c r="BP15" s="462"/>
      <c r="BQ15" s="462"/>
      <c r="BR15" s="462"/>
      <c r="BS15" s="462"/>
      <c r="BT15" s="462"/>
      <c r="BU15" s="463"/>
      <c r="BV15" s="461">
        <v>847892</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27.2</v>
      </c>
      <c r="AD16" s="513"/>
      <c r="AE16" s="513"/>
      <c r="AF16" s="513"/>
      <c r="AG16" s="514"/>
      <c r="AH16" s="512">
        <v>27</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2359165</v>
      </c>
      <c r="BO16" s="433"/>
      <c r="BP16" s="433"/>
      <c r="BQ16" s="433"/>
      <c r="BR16" s="433"/>
      <c r="BS16" s="433"/>
      <c r="BT16" s="433"/>
      <c r="BU16" s="434"/>
      <c r="BV16" s="432">
        <v>2325777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1996</v>
      </c>
      <c r="AD17" s="386"/>
      <c r="AE17" s="386"/>
      <c r="AF17" s="386"/>
      <c r="AG17" s="387"/>
      <c r="AH17" s="385">
        <v>2067</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1067447</v>
      </c>
      <c r="BO17" s="433"/>
      <c r="BP17" s="433"/>
      <c r="BQ17" s="433"/>
      <c r="BR17" s="433"/>
      <c r="BS17" s="433"/>
      <c r="BT17" s="433"/>
      <c r="BU17" s="434"/>
      <c r="BV17" s="432">
        <v>1060479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35.590000000000003</v>
      </c>
      <c r="M18" s="485"/>
      <c r="N18" s="485"/>
      <c r="O18" s="485"/>
      <c r="P18" s="485"/>
      <c r="Q18" s="485"/>
      <c r="R18" s="486"/>
      <c r="S18" s="486"/>
      <c r="T18" s="486"/>
      <c r="U18" s="486"/>
      <c r="V18" s="487"/>
      <c r="W18" s="503"/>
      <c r="X18" s="504"/>
      <c r="Y18" s="504"/>
      <c r="Z18" s="504"/>
      <c r="AA18" s="504"/>
      <c r="AB18" s="528"/>
      <c r="AC18" s="402">
        <v>64.400000000000006</v>
      </c>
      <c r="AD18" s="403"/>
      <c r="AE18" s="403"/>
      <c r="AF18" s="403"/>
      <c r="AG18" s="488"/>
      <c r="AH18" s="402">
        <v>64.2</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2185865</v>
      </c>
      <c r="BO18" s="433"/>
      <c r="BP18" s="433"/>
      <c r="BQ18" s="433"/>
      <c r="BR18" s="433"/>
      <c r="BS18" s="433"/>
      <c r="BT18" s="433"/>
      <c r="BU18" s="434"/>
      <c r="BV18" s="432">
        <v>2175245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190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3176633</v>
      </c>
      <c r="BO19" s="433"/>
      <c r="BP19" s="433"/>
      <c r="BQ19" s="433"/>
      <c r="BR19" s="433"/>
      <c r="BS19" s="433"/>
      <c r="BT19" s="433"/>
      <c r="BU19" s="434"/>
      <c r="BV19" s="432">
        <v>3215983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2467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2782358</v>
      </c>
      <c r="BO22" s="462"/>
      <c r="BP22" s="462"/>
      <c r="BQ22" s="462"/>
      <c r="BR22" s="462"/>
      <c r="BS22" s="462"/>
      <c r="BT22" s="462"/>
      <c r="BU22" s="463"/>
      <c r="BV22" s="461">
        <v>3021791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2754958</v>
      </c>
      <c r="BO23" s="433"/>
      <c r="BP23" s="433"/>
      <c r="BQ23" s="433"/>
      <c r="BR23" s="433"/>
      <c r="BS23" s="433"/>
      <c r="BT23" s="433"/>
      <c r="BU23" s="434"/>
      <c r="BV23" s="432">
        <v>2994391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7880</v>
      </c>
      <c r="R24" s="386"/>
      <c r="S24" s="386"/>
      <c r="T24" s="386"/>
      <c r="U24" s="386"/>
      <c r="V24" s="387"/>
      <c r="W24" s="475"/>
      <c r="X24" s="412"/>
      <c r="Y24" s="413"/>
      <c r="Z24" s="388" t="s">
        <v>172</v>
      </c>
      <c r="AA24" s="389"/>
      <c r="AB24" s="389"/>
      <c r="AC24" s="389"/>
      <c r="AD24" s="389"/>
      <c r="AE24" s="389"/>
      <c r="AF24" s="389"/>
      <c r="AG24" s="390"/>
      <c r="AH24" s="385">
        <v>80</v>
      </c>
      <c r="AI24" s="386"/>
      <c r="AJ24" s="386"/>
      <c r="AK24" s="386"/>
      <c r="AL24" s="387"/>
      <c r="AM24" s="385">
        <v>242000</v>
      </c>
      <c r="AN24" s="386"/>
      <c r="AO24" s="386"/>
      <c r="AP24" s="386"/>
      <c r="AQ24" s="386"/>
      <c r="AR24" s="387"/>
      <c r="AS24" s="385">
        <v>3025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1287386</v>
      </c>
      <c r="BO24" s="433"/>
      <c r="BP24" s="433"/>
      <c r="BQ24" s="433"/>
      <c r="BR24" s="433"/>
      <c r="BS24" s="433"/>
      <c r="BT24" s="433"/>
      <c r="BU24" s="434"/>
      <c r="BV24" s="432">
        <v>1398901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6390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176</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1342878</v>
      </c>
      <c r="BO25" s="462"/>
      <c r="BP25" s="462"/>
      <c r="BQ25" s="462"/>
      <c r="BR25" s="462"/>
      <c r="BS25" s="462"/>
      <c r="BT25" s="462"/>
      <c r="BU25" s="463"/>
      <c r="BV25" s="461">
        <v>1428918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5770</v>
      </c>
      <c r="R26" s="386"/>
      <c r="S26" s="386"/>
      <c r="T26" s="386"/>
      <c r="U26" s="386"/>
      <c r="V26" s="387"/>
      <c r="W26" s="475"/>
      <c r="X26" s="412"/>
      <c r="Y26" s="413"/>
      <c r="Z26" s="388" t="s">
        <v>179</v>
      </c>
      <c r="AA26" s="443"/>
      <c r="AB26" s="443"/>
      <c r="AC26" s="443"/>
      <c r="AD26" s="443"/>
      <c r="AE26" s="443"/>
      <c r="AF26" s="443"/>
      <c r="AG26" s="444"/>
      <c r="AH26" s="385">
        <v>2</v>
      </c>
      <c r="AI26" s="386"/>
      <c r="AJ26" s="386"/>
      <c r="AK26" s="386"/>
      <c r="AL26" s="387"/>
      <c r="AM26" s="385" t="s">
        <v>180</v>
      </c>
      <c r="AN26" s="386"/>
      <c r="AO26" s="386"/>
      <c r="AP26" s="386"/>
      <c r="AQ26" s="386"/>
      <c r="AR26" s="387"/>
      <c r="AS26" s="385" t="s">
        <v>181</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136</v>
      </c>
      <c r="BO26" s="433"/>
      <c r="BP26" s="433"/>
      <c r="BQ26" s="433"/>
      <c r="BR26" s="433"/>
      <c r="BS26" s="433"/>
      <c r="BT26" s="433"/>
      <c r="BU26" s="434"/>
      <c r="BV26" s="432" t="s">
        <v>136</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2840</v>
      </c>
      <c r="R27" s="386"/>
      <c r="S27" s="386"/>
      <c r="T27" s="386"/>
      <c r="U27" s="386"/>
      <c r="V27" s="387"/>
      <c r="W27" s="475"/>
      <c r="X27" s="412"/>
      <c r="Y27" s="413"/>
      <c r="Z27" s="388" t="s">
        <v>184</v>
      </c>
      <c r="AA27" s="389"/>
      <c r="AB27" s="389"/>
      <c r="AC27" s="389"/>
      <c r="AD27" s="389"/>
      <c r="AE27" s="389"/>
      <c r="AF27" s="389"/>
      <c r="AG27" s="390"/>
      <c r="AH27" s="385">
        <v>10</v>
      </c>
      <c r="AI27" s="386"/>
      <c r="AJ27" s="386"/>
      <c r="AK27" s="386"/>
      <c r="AL27" s="387"/>
      <c r="AM27" s="385">
        <v>24080</v>
      </c>
      <c r="AN27" s="386"/>
      <c r="AO27" s="386"/>
      <c r="AP27" s="386"/>
      <c r="AQ27" s="386"/>
      <c r="AR27" s="387"/>
      <c r="AS27" s="385">
        <v>2408</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176</v>
      </c>
      <c r="BO27" s="467"/>
      <c r="BP27" s="467"/>
      <c r="BQ27" s="467"/>
      <c r="BR27" s="467"/>
      <c r="BS27" s="467"/>
      <c r="BT27" s="467"/>
      <c r="BU27" s="468"/>
      <c r="BV27" s="466" t="s">
        <v>176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2370</v>
      </c>
      <c r="R28" s="386"/>
      <c r="S28" s="386"/>
      <c r="T28" s="386"/>
      <c r="U28" s="386"/>
      <c r="V28" s="387"/>
      <c r="W28" s="475"/>
      <c r="X28" s="412"/>
      <c r="Y28" s="413"/>
      <c r="Z28" s="388" t="s">
        <v>187</v>
      </c>
      <c r="AA28" s="389"/>
      <c r="AB28" s="389"/>
      <c r="AC28" s="389"/>
      <c r="AD28" s="389"/>
      <c r="AE28" s="389"/>
      <c r="AF28" s="389"/>
      <c r="AG28" s="390"/>
      <c r="AH28" s="385" t="s">
        <v>136</v>
      </c>
      <c r="AI28" s="386"/>
      <c r="AJ28" s="386"/>
      <c r="AK28" s="386"/>
      <c r="AL28" s="387"/>
      <c r="AM28" s="385" t="s">
        <v>176</v>
      </c>
      <c r="AN28" s="386"/>
      <c r="AO28" s="386"/>
      <c r="AP28" s="386"/>
      <c r="AQ28" s="386"/>
      <c r="AR28" s="387"/>
      <c r="AS28" s="385" t="s">
        <v>136</v>
      </c>
      <c r="AT28" s="386"/>
      <c r="AU28" s="386"/>
      <c r="AV28" s="386"/>
      <c r="AW28" s="386"/>
      <c r="AX28" s="445"/>
      <c r="AY28" s="449" t="s">
        <v>188</v>
      </c>
      <c r="AZ28" s="450"/>
      <c r="BA28" s="450"/>
      <c r="BB28" s="451"/>
      <c r="BC28" s="458" t="s">
        <v>49</v>
      </c>
      <c r="BD28" s="459"/>
      <c r="BE28" s="459"/>
      <c r="BF28" s="459"/>
      <c r="BG28" s="459"/>
      <c r="BH28" s="459"/>
      <c r="BI28" s="459"/>
      <c r="BJ28" s="459"/>
      <c r="BK28" s="459"/>
      <c r="BL28" s="459"/>
      <c r="BM28" s="460"/>
      <c r="BN28" s="461">
        <v>1026620</v>
      </c>
      <c r="BO28" s="462"/>
      <c r="BP28" s="462"/>
      <c r="BQ28" s="462"/>
      <c r="BR28" s="462"/>
      <c r="BS28" s="462"/>
      <c r="BT28" s="462"/>
      <c r="BU28" s="463"/>
      <c r="BV28" s="461">
        <v>892358</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12</v>
      </c>
      <c r="M29" s="386"/>
      <c r="N29" s="386"/>
      <c r="O29" s="386"/>
      <c r="P29" s="387"/>
      <c r="Q29" s="385">
        <v>2130</v>
      </c>
      <c r="R29" s="386"/>
      <c r="S29" s="386"/>
      <c r="T29" s="386"/>
      <c r="U29" s="386"/>
      <c r="V29" s="387"/>
      <c r="W29" s="476"/>
      <c r="X29" s="477"/>
      <c r="Y29" s="478"/>
      <c r="Z29" s="388" t="s">
        <v>190</v>
      </c>
      <c r="AA29" s="389"/>
      <c r="AB29" s="389"/>
      <c r="AC29" s="389"/>
      <c r="AD29" s="389"/>
      <c r="AE29" s="389"/>
      <c r="AF29" s="389"/>
      <c r="AG29" s="390"/>
      <c r="AH29" s="385">
        <v>90</v>
      </c>
      <c r="AI29" s="386"/>
      <c r="AJ29" s="386"/>
      <c r="AK29" s="386"/>
      <c r="AL29" s="387"/>
      <c r="AM29" s="385">
        <v>266080</v>
      </c>
      <c r="AN29" s="386"/>
      <c r="AO29" s="386"/>
      <c r="AP29" s="386"/>
      <c r="AQ29" s="386"/>
      <c r="AR29" s="387"/>
      <c r="AS29" s="385">
        <v>2956</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62664</v>
      </c>
      <c r="BO29" s="433"/>
      <c r="BP29" s="433"/>
      <c r="BQ29" s="433"/>
      <c r="BR29" s="433"/>
      <c r="BS29" s="433"/>
      <c r="BT29" s="433"/>
      <c r="BU29" s="434"/>
      <c r="BV29" s="432">
        <v>62664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99.5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1153875</v>
      </c>
      <c r="BO30" s="467"/>
      <c r="BP30" s="467"/>
      <c r="BQ30" s="467"/>
      <c r="BR30" s="467"/>
      <c r="BS30" s="467"/>
      <c r="BT30" s="467"/>
      <c r="BU30" s="468"/>
      <c r="BV30" s="466">
        <v>1050463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199</v>
      </c>
      <c r="D33" s="384"/>
      <c r="E33" s="383" t="s">
        <v>200</v>
      </c>
      <c r="F33" s="383"/>
      <c r="G33" s="383"/>
      <c r="H33" s="383"/>
      <c r="I33" s="383"/>
      <c r="J33" s="383"/>
      <c r="K33" s="383"/>
      <c r="L33" s="383"/>
      <c r="M33" s="383"/>
      <c r="N33" s="383"/>
      <c r="O33" s="383"/>
      <c r="P33" s="383"/>
      <c r="Q33" s="383"/>
      <c r="R33" s="383"/>
      <c r="S33" s="383"/>
      <c r="T33" s="200"/>
      <c r="U33" s="384" t="s">
        <v>201</v>
      </c>
      <c r="V33" s="384"/>
      <c r="W33" s="383" t="s">
        <v>202</v>
      </c>
      <c r="X33" s="383"/>
      <c r="Y33" s="383"/>
      <c r="Z33" s="383"/>
      <c r="AA33" s="383"/>
      <c r="AB33" s="383"/>
      <c r="AC33" s="383"/>
      <c r="AD33" s="383"/>
      <c r="AE33" s="383"/>
      <c r="AF33" s="383"/>
      <c r="AG33" s="383"/>
      <c r="AH33" s="383"/>
      <c r="AI33" s="383"/>
      <c r="AJ33" s="383"/>
      <c r="AK33" s="383"/>
      <c r="AL33" s="200"/>
      <c r="AM33" s="384" t="s">
        <v>199</v>
      </c>
      <c r="AN33" s="384"/>
      <c r="AO33" s="383" t="s">
        <v>200</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199</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睦沢町国民健康保険特別会計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睦沢町農業集落排水事業特別会計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長生郡市広域市町村圏組合（一般会計）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CHIBAむつざわエナジー</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睦沢町介護保険特別会計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長生郡市広域市町村圏組合（水道事業会計）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睦沢町後期高齢者医療特別会計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長生郡市広域市町村圏組合（病院事業会計）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九十九里地域水道企業団（水道用水供給事業会計）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千葉県後期高者医療広域連合（後期高齢者特別会計）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一宮聖苑組合（一般会計）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13</v>
      </c>
      <c r="BX41" s="380"/>
      <c r="BY41" s="381" t="str">
        <f>IF('各会計、関係団体の財政状況及び健全化判断比率'!B75="","",'各会計、関係団体の財政状況及び健全化判断比率'!B75)</f>
        <v>千葉県市町村総合事務組合（一般会計）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14</v>
      </c>
      <c r="BX42" s="380"/>
      <c r="BY42" s="381" t="str">
        <f>IF('各会計、関係団体の財政状況及び健全化判断比率'!B76="","",'各会計、関係団体の財政状況及び健全化判断比率'!B76)</f>
        <v>千葉県総合事務組合（千葉県自治会館管理運営特別会計）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15</v>
      </c>
      <c r="BX43" s="380"/>
      <c r="BY43" s="381" t="str">
        <f>IF('各会計、関係団体の財政状況及び健全化判断比率'!B77="","",'各会計、関係団体の財政状況及び健全化判断比率'!B77)</f>
        <v>千葉県市町村総合事務組合（千葉県自治研修センター特別会計）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b2sOORM7Tn3O2kgIaVuxqUdjvB1o5KSpVCQoNjgDkIg5XEVhStJiB4TsJl93xn/gngNMkJX8UYJw7fZiHYDNA==" saltValue="8VsTf4+yUWxhSrykw1Tx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759740</v>
      </c>
      <c r="S5" s="690"/>
      <c r="T5" s="690"/>
      <c r="U5" s="690"/>
      <c r="V5" s="690"/>
      <c r="W5" s="690"/>
      <c r="X5" s="690"/>
      <c r="Y5" s="715"/>
      <c r="Z5" s="728">
        <v>18.3</v>
      </c>
      <c r="AA5" s="728"/>
      <c r="AB5" s="728"/>
      <c r="AC5" s="728"/>
      <c r="AD5" s="729">
        <v>759740</v>
      </c>
      <c r="AE5" s="729"/>
      <c r="AF5" s="729"/>
      <c r="AG5" s="729"/>
      <c r="AH5" s="729"/>
      <c r="AI5" s="729"/>
      <c r="AJ5" s="729"/>
      <c r="AK5" s="729"/>
      <c r="AL5" s="716">
        <v>29.1</v>
      </c>
      <c r="AM5" s="698"/>
      <c r="AN5" s="698"/>
      <c r="AO5" s="717"/>
      <c r="AP5" s="692" t="s">
        <v>231</v>
      </c>
      <c r="AQ5" s="693"/>
      <c r="AR5" s="693"/>
      <c r="AS5" s="693"/>
      <c r="AT5" s="693"/>
      <c r="AU5" s="693"/>
      <c r="AV5" s="693"/>
      <c r="AW5" s="693"/>
      <c r="AX5" s="693"/>
      <c r="AY5" s="693"/>
      <c r="AZ5" s="693"/>
      <c r="BA5" s="693"/>
      <c r="BB5" s="693"/>
      <c r="BC5" s="693"/>
      <c r="BD5" s="693"/>
      <c r="BE5" s="693"/>
      <c r="BF5" s="694"/>
      <c r="BG5" s="634">
        <v>759740</v>
      </c>
      <c r="BH5" s="635"/>
      <c r="BI5" s="635"/>
      <c r="BJ5" s="635"/>
      <c r="BK5" s="635"/>
      <c r="BL5" s="635"/>
      <c r="BM5" s="635"/>
      <c r="BN5" s="636"/>
      <c r="BO5" s="672">
        <v>100</v>
      </c>
      <c r="BP5" s="672"/>
      <c r="BQ5" s="672"/>
      <c r="BR5" s="672"/>
      <c r="BS5" s="673" t="s">
        <v>136</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62139</v>
      </c>
      <c r="S6" s="635"/>
      <c r="T6" s="635"/>
      <c r="U6" s="635"/>
      <c r="V6" s="635"/>
      <c r="W6" s="635"/>
      <c r="X6" s="635"/>
      <c r="Y6" s="636"/>
      <c r="Z6" s="672">
        <v>1.5</v>
      </c>
      <c r="AA6" s="672"/>
      <c r="AB6" s="672"/>
      <c r="AC6" s="672"/>
      <c r="AD6" s="673">
        <v>62139</v>
      </c>
      <c r="AE6" s="673"/>
      <c r="AF6" s="673"/>
      <c r="AG6" s="673"/>
      <c r="AH6" s="673"/>
      <c r="AI6" s="673"/>
      <c r="AJ6" s="673"/>
      <c r="AK6" s="673"/>
      <c r="AL6" s="637">
        <v>2.4</v>
      </c>
      <c r="AM6" s="638"/>
      <c r="AN6" s="638"/>
      <c r="AO6" s="674"/>
      <c r="AP6" s="631" t="s">
        <v>236</v>
      </c>
      <c r="AQ6" s="632"/>
      <c r="AR6" s="632"/>
      <c r="AS6" s="632"/>
      <c r="AT6" s="632"/>
      <c r="AU6" s="632"/>
      <c r="AV6" s="632"/>
      <c r="AW6" s="632"/>
      <c r="AX6" s="632"/>
      <c r="AY6" s="632"/>
      <c r="AZ6" s="632"/>
      <c r="BA6" s="632"/>
      <c r="BB6" s="632"/>
      <c r="BC6" s="632"/>
      <c r="BD6" s="632"/>
      <c r="BE6" s="632"/>
      <c r="BF6" s="633"/>
      <c r="BG6" s="634">
        <v>759740</v>
      </c>
      <c r="BH6" s="635"/>
      <c r="BI6" s="635"/>
      <c r="BJ6" s="635"/>
      <c r="BK6" s="635"/>
      <c r="BL6" s="635"/>
      <c r="BM6" s="635"/>
      <c r="BN6" s="636"/>
      <c r="BO6" s="672">
        <v>100</v>
      </c>
      <c r="BP6" s="672"/>
      <c r="BQ6" s="672"/>
      <c r="BR6" s="672"/>
      <c r="BS6" s="673" t="s">
        <v>237</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79500</v>
      </c>
      <c r="CS6" s="635"/>
      <c r="CT6" s="635"/>
      <c r="CU6" s="635"/>
      <c r="CV6" s="635"/>
      <c r="CW6" s="635"/>
      <c r="CX6" s="635"/>
      <c r="CY6" s="636"/>
      <c r="CZ6" s="716">
        <v>2</v>
      </c>
      <c r="DA6" s="698"/>
      <c r="DB6" s="698"/>
      <c r="DC6" s="718"/>
      <c r="DD6" s="640" t="s">
        <v>237</v>
      </c>
      <c r="DE6" s="635"/>
      <c r="DF6" s="635"/>
      <c r="DG6" s="635"/>
      <c r="DH6" s="635"/>
      <c r="DI6" s="635"/>
      <c r="DJ6" s="635"/>
      <c r="DK6" s="635"/>
      <c r="DL6" s="635"/>
      <c r="DM6" s="635"/>
      <c r="DN6" s="635"/>
      <c r="DO6" s="635"/>
      <c r="DP6" s="636"/>
      <c r="DQ6" s="640">
        <v>79500</v>
      </c>
      <c r="DR6" s="635"/>
      <c r="DS6" s="635"/>
      <c r="DT6" s="635"/>
      <c r="DU6" s="635"/>
      <c r="DV6" s="635"/>
      <c r="DW6" s="635"/>
      <c r="DX6" s="635"/>
      <c r="DY6" s="635"/>
      <c r="DZ6" s="635"/>
      <c r="EA6" s="635"/>
      <c r="EB6" s="635"/>
      <c r="EC6" s="671"/>
    </row>
    <row r="7" spans="2:143" ht="11.25" customHeight="1" x14ac:dyDescent="0.2">
      <c r="B7" s="631" t="s">
        <v>239</v>
      </c>
      <c r="C7" s="632"/>
      <c r="D7" s="632"/>
      <c r="E7" s="632"/>
      <c r="F7" s="632"/>
      <c r="G7" s="632"/>
      <c r="H7" s="632"/>
      <c r="I7" s="632"/>
      <c r="J7" s="632"/>
      <c r="K7" s="632"/>
      <c r="L7" s="632"/>
      <c r="M7" s="632"/>
      <c r="N7" s="632"/>
      <c r="O7" s="632"/>
      <c r="P7" s="632"/>
      <c r="Q7" s="633"/>
      <c r="R7" s="634">
        <v>417</v>
      </c>
      <c r="S7" s="635"/>
      <c r="T7" s="635"/>
      <c r="U7" s="635"/>
      <c r="V7" s="635"/>
      <c r="W7" s="635"/>
      <c r="X7" s="635"/>
      <c r="Y7" s="636"/>
      <c r="Z7" s="672">
        <v>0</v>
      </c>
      <c r="AA7" s="672"/>
      <c r="AB7" s="672"/>
      <c r="AC7" s="672"/>
      <c r="AD7" s="673">
        <v>417</v>
      </c>
      <c r="AE7" s="673"/>
      <c r="AF7" s="673"/>
      <c r="AG7" s="673"/>
      <c r="AH7" s="673"/>
      <c r="AI7" s="673"/>
      <c r="AJ7" s="673"/>
      <c r="AK7" s="673"/>
      <c r="AL7" s="637">
        <v>0</v>
      </c>
      <c r="AM7" s="638"/>
      <c r="AN7" s="638"/>
      <c r="AO7" s="674"/>
      <c r="AP7" s="631" t="s">
        <v>240</v>
      </c>
      <c r="AQ7" s="632"/>
      <c r="AR7" s="632"/>
      <c r="AS7" s="632"/>
      <c r="AT7" s="632"/>
      <c r="AU7" s="632"/>
      <c r="AV7" s="632"/>
      <c r="AW7" s="632"/>
      <c r="AX7" s="632"/>
      <c r="AY7" s="632"/>
      <c r="AZ7" s="632"/>
      <c r="BA7" s="632"/>
      <c r="BB7" s="632"/>
      <c r="BC7" s="632"/>
      <c r="BD7" s="632"/>
      <c r="BE7" s="632"/>
      <c r="BF7" s="633"/>
      <c r="BG7" s="634">
        <v>288724</v>
      </c>
      <c r="BH7" s="635"/>
      <c r="BI7" s="635"/>
      <c r="BJ7" s="635"/>
      <c r="BK7" s="635"/>
      <c r="BL7" s="635"/>
      <c r="BM7" s="635"/>
      <c r="BN7" s="636"/>
      <c r="BO7" s="672">
        <v>38</v>
      </c>
      <c r="BP7" s="672"/>
      <c r="BQ7" s="672"/>
      <c r="BR7" s="672"/>
      <c r="BS7" s="673" t="s">
        <v>136</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1134837</v>
      </c>
      <c r="CS7" s="635"/>
      <c r="CT7" s="635"/>
      <c r="CU7" s="635"/>
      <c r="CV7" s="635"/>
      <c r="CW7" s="635"/>
      <c r="CX7" s="635"/>
      <c r="CY7" s="636"/>
      <c r="CZ7" s="672">
        <v>28.6</v>
      </c>
      <c r="DA7" s="672"/>
      <c r="DB7" s="672"/>
      <c r="DC7" s="672"/>
      <c r="DD7" s="640">
        <v>110225</v>
      </c>
      <c r="DE7" s="635"/>
      <c r="DF7" s="635"/>
      <c r="DG7" s="635"/>
      <c r="DH7" s="635"/>
      <c r="DI7" s="635"/>
      <c r="DJ7" s="635"/>
      <c r="DK7" s="635"/>
      <c r="DL7" s="635"/>
      <c r="DM7" s="635"/>
      <c r="DN7" s="635"/>
      <c r="DO7" s="635"/>
      <c r="DP7" s="636"/>
      <c r="DQ7" s="640">
        <v>929838</v>
      </c>
      <c r="DR7" s="635"/>
      <c r="DS7" s="635"/>
      <c r="DT7" s="635"/>
      <c r="DU7" s="635"/>
      <c r="DV7" s="635"/>
      <c r="DW7" s="635"/>
      <c r="DX7" s="635"/>
      <c r="DY7" s="635"/>
      <c r="DZ7" s="635"/>
      <c r="EA7" s="635"/>
      <c r="EB7" s="635"/>
      <c r="EC7" s="671"/>
    </row>
    <row r="8" spans="2:143" ht="11.25" customHeight="1" x14ac:dyDescent="0.2">
      <c r="B8" s="631" t="s">
        <v>242</v>
      </c>
      <c r="C8" s="632"/>
      <c r="D8" s="632"/>
      <c r="E8" s="632"/>
      <c r="F8" s="632"/>
      <c r="G8" s="632"/>
      <c r="H8" s="632"/>
      <c r="I8" s="632"/>
      <c r="J8" s="632"/>
      <c r="K8" s="632"/>
      <c r="L8" s="632"/>
      <c r="M8" s="632"/>
      <c r="N8" s="632"/>
      <c r="O8" s="632"/>
      <c r="P8" s="632"/>
      <c r="Q8" s="633"/>
      <c r="R8" s="634">
        <v>4221</v>
      </c>
      <c r="S8" s="635"/>
      <c r="T8" s="635"/>
      <c r="U8" s="635"/>
      <c r="V8" s="635"/>
      <c r="W8" s="635"/>
      <c r="X8" s="635"/>
      <c r="Y8" s="636"/>
      <c r="Z8" s="672">
        <v>0.1</v>
      </c>
      <c r="AA8" s="672"/>
      <c r="AB8" s="672"/>
      <c r="AC8" s="672"/>
      <c r="AD8" s="673">
        <v>4221</v>
      </c>
      <c r="AE8" s="673"/>
      <c r="AF8" s="673"/>
      <c r="AG8" s="673"/>
      <c r="AH8" s="673"/>
      <c r="AI8" s="673"/>
      <c r="AJ8" s="673"/>
      <c r="AK8" s="673"/>
      <c r="AL8" s="637">
        <v>0.2</v>
      </c>
      <c r="AM8" s="638"/>
      <c r="AN8" s="638"/>
      <c r="AO8" s="674"/>
      <c r="AP8" s="631" t="s">
        <v>243</v>
      </c>
      <c r="AQ8" s="632"/>
      <c r="AR8" s="632"/>
      <c r="AS8" s="632"/>
      <c r="AT8" s="632"/>
      <c r="AU8" s="632"/>
      <c r="AV8" s="632"/>
      <c r="AW8" s="632"/>
      <c r="AX8" s="632"/>
      <c r="AY8" s="632"/>
      <c r="AZ8" s="632"/>
      <c r="BA8" s="632"/>
      <c r="BB8" s="632"/>
      <c r="BC8" s="632"/>
      <c r="BD8" s="632"/>
      <c r="BE8" s="632"/>
      <c r="BF8" s="633"/>
      <c r="BG8" s="634">
        <v>12479</v>
      </c>
      <c r="BH8" s="635"/>
      <c r="BI8" s="635"/>
      <c r="BJ8" s="635"/>
      <c r="BK8" s="635"/>
      <c r="BL8" s="635"/>
      <c r="BM8" s="635"/>
      <c r="BN8" s="636"/>
      <c r="BO8" s="672">
        <v>1.6</v>
      </c>
      <c r="BP8" s="672"/>
      <c r="BQ8" s="672"/>
      <c r="BR8" s="672"/>
      <c r="BS8" s="673" t="s">
        <v>237</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977298</v>
      </c>
      <c r="CS8" s="635"/>
      <c r="CT8" s="635"/>
      <c r="CU8" s="635"/>
      <c r="CV8" s="635"/>
      <c r="CW8" s="635"/>
      <c r="CX8" s="635"/>
      <c r="CY8" s="636"/>
      <c r="CZ8" s="672">
        <v>24.7</v>
      </c>
      <c r="DA8" s="672"/>
      <c r="DB8" s="672"/>
      <c r="DC8" s="672"/>
      <c r="DD8" s="640" t="s">
        <v>237</v>
      </c>
      <c r="DE8" s="635"/>
      <c r="DF8" s="635"/>
      <c r="DG8" s="635"/>
      <c r="DH8" s="635"/>
      <c r="DI8" s="635"/>
      <c r="DJ8" s="635"/>
      <c r="DK8" s="635"/>
      <c r="DL8" s="635"/>
      <c r="DM8" s="635"/>
      <c r="DN8" s="635"/>
      <c r="DO8" s="635"/>
      <c r="DP8" s="636"/>
      <c r="DQ8" s="640">
        <v>596828</v>
      </c>
      <c r="DR8" s="635"/>
      <c r="DS8" s="635"/>
      <c r="DT8" s="635"/>
      <c r="DU8" s="635"/>
      <c r="DV8" s="635"/>
      <c r="DW8" s="635"/>
      <c r="DX8" s="635"/>
      <c r="DY8" s="635"/>
      <c r="DZ8" s="635"/>
      <c r="EA8" s="635"/>
      <c r="EB8" s="635"/>
      <c r="EC8" s="671"/>
    </row>
    <row r="9" spans="2:143" ht="11.25" customHeight="1" x14ac:dyDescent="0.2">
      <c r="B9" s="631" t="s">
        <v>245</v>
      </c>
      <c r="C9" s="632"/>
      <c r="D9" s="632"/>
      <c r="E9" s="632"/>
      <c r="F9" s="632"/>
      <c r="G9" s="632"/>
      <c r="H9" s="632"/>
      <c r="I9" s="632"/>
      <c r="J9" s="632"/>
      <c r="K9" s="632"/>
      <c r="L9" s="632"/>
      <c r="M9" s="632"/>
      <c r="N9" s="632"/>
      <c r="O9" s="632"/>
      <c r="P9" s="632"/>
      <c r="Q9" s="633"/>
      <c r="R9" s="634">
        <v>3367</v>
      </c>
      <c r="S9" s="635"/>
      <c r="T9" s="635"/>
      <c r="U9" s="635"/>
      <c r="V9" s="635"/>
      <c r="W9" s="635"/>
      <c r="X9" s="635"/>
      <c r="Y9" s="636"/>
      <c r="Z9" s="672">
        <v>0.1</v>
      </c>
      <c r="AA9" s="672"/>
      <c r="AB9" s="672"/>
      <c r="AC9" s="672"/>
      <c r="AD9" s="673">
        <v>3367</v>
      </c>
      <c r="AE9" s="673"/>
      <c r="AF9" s="673"/>
      <c r="AG9" s="673"/>
      <c r="AH9" s="673"/>
      <c r="AI9" s="673"/>
      <c r="AJ9" s="673"/>
      <c r="AK9" s="673"/>
      <c r="AL9" s="637">
        <v>0.1</v>
      </c>
      <c r="AM9" s="638"/>
      <c r="AN9" s="638"/>
      <c r="AO9" s="674"/>
      <c r="AP9" s="631" t="s">
        <v>246</v>
      </c>
      <c r="AQ9" s="632"/>
      <c r="AR9" s="632"/>
      <c r="AS9" s="632"/>
      <c r="AT9" s="632"/>
      <c r="AU9" s="632"/>
      <c r="AV9" s="632"/>
      <c r="AW9" s="632"/>
      <c r="AX9" s="632"/>
      <c r="AY9" s="632"/>
      <c r="AZ9" s="632"/>
      <c r="BA9" s="632"/>
      <c r="BB9" s="632"/>
      <c r="BC9" s="632"/>
      <c r="BD9" s="632"/>
      <c r="BE9" s="632"/>
      <c r="BF9" s="633"/>
      <c r="BG9" s="634">
        <v>254075</v>
      </c>
      <c r="BH9" s="635"/>
      <c r="BI9" s="635"/>
      <c r="BJ9" s="635"/>
      <c r="BK9" s="635"/>
      <c r="BL9" s="635"/>
      <c r="BM9" s="635"/>
      <c r="BN9" s="636"/>
      <c r="BO9" s="672">
        <v>33.4</v>
      </c>
      <c r="BP9" s="672"/>
      <c r="BQ9" s="672"/>
      <c r="BR9" s="672"/>
      <c r="BS9" s="673" t="s">
        <v>237</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373775</v>
      </c>
      <c r="CS9" s="635"/>
      <c r="CT9" s="635"/>
      <c r="CU9" s="635"/>
      <c r="CV9" s="635"/>
      <c r="CW9" s="635"/>
      <c r="CX9" s="635"/>
      <c r="CY9" s="636"/>
      <c r="CZ9" s="672">
        <v>9.4</v>
      </c>
      <c r="DA9" s="672"/>
      <c r="DB9" s="672"/>
      <c r="DC9" s="672"/>
      <c r="DD9" s="640">
        <v>2092</v>
      </c>
      <c r="DE9" s="635"/>
      <c r="DF9" s="635"/>
      <c r="DG9" s="635"/>
      <c r="DH9" s="635"/>
      <c r="DI9" s="635"/>
      <c r="DJ9" s="635"/>
      <c r="DK9" s="635"/>
      <c r="DL9" s="635"/>
      <c r="DM9" s="635"/>
      <c r="DN9" s="635"/>
      <c r="DO9" s="635"/>
      <c r="DP9" s="636"/>
      <c r="DQ9" s="640">
        <v>302558</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136</v>
      </c>
      <c r="S10" s="635"/>
      <c r="T10" s="635"/>
      <c r="U10" s="635"/>
      <c r="V10" s="635"/>
      <c r="W10" s="635"/>
      <c r="X10" s="635"/>
      <c r="Y10" s="636"/>
      <c r="Z10" s="672" t="s">
        <v>136</v>
      </c>
      <c r="AA10" s="672"/>
      <c r="AB10" s="672"/>
      <c r="AC10" s="672"/>
      <c r="AD10" s="673" t="s">
        <v>136</v>
      </c>
      <c r="AE10" s="673"/>
      <c r="AF10" s="673"/>
      <c r="AG10" s="673"/>
      <c r="AH10" s="673"/>
      <c r="AI10" s="673"/>
      <c r="AJ10" s="673"/>
      <c r="AK10" s="673"/>
      <c r="AL10" s="637" t="s">
        <v>237</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13450</v>
      </c>
      <c r="BH10" s="635"/>
      <c r="BI10" s="635"/>
      <c r="BJ10" s="635"/>
      <c r="BK10" s="635"/>
      <c r="BL10" s="635"/>
      <c r="BM10" s="635"/>
      <c r="BN10" s="636"/>
      <c r="BO10" s="672">
        <v>1.8</v>
      </c>
      <c r="BP10" s="672"/>
      <c r="BQ10" s="672"/>
      <c r="BR10" s="672"/>
      <c r="BS10" s="673" t="s">
        <v>237</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t="s">
        <v>136</v>
      </c>
      <c r="CS10" s="635"/>
      <c r="CT10" s="635"/>
      <c r="CU10" s="635"/>
      <c r="CV10" s="635"/>
      <c r="CW10" s="635"/>
      <c r="CX10" s="635"/>
      <c r="CY10" s="636"/>
      <c r="CZ10" s="672" t="s">
        <v>136</v>
      </c>
      <c r="DA10" s="672"/>
      <c r="DB10" s="672"/>
      <c r="DC10" s="672"/>
      <c r="DD10" s="640" t="s">
        <v>237</v>
      </c>
      <c r="DE10" s="635"/>
      <c r="DF10" s="635"/>
      <c r="DG10" s="635"/>
      <c r="DH10" s="635"/>
      <c r="DI10" s="635"/>
      <c r="DJ10" s="635"/>
      <c r="DK10" s="635"/>
      <c r="DL10" s="635"/>
      <c r="DM10" s="635"/>
      <c r="DN10" s="635"/>
      <c r="DO10" s="635"/>
      <c r="DP10" s="636"/>
      <c r="DQ10" s="640" t="s">
        <v>237</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157077</v>
      </c>
      <c r="S11" s="635"/>
      <c r="T11" s="635"/>
      <c r="U11" s="635"/>
      <c r="V11" s="635"/>
      <c r="W11" s="635"/>
      <c r="X11" s="635"/>
      <c r="Y11" s="636"/>
      <c r="Z11" s="637">
        <v>3.8</v>
      </c>
      <c r="AA11" s="638"/>
      <c r="AB11" s="638"/>
      <c r="AC11" s="639"/>
      <c r="AD11" s="640">
        <v>157077</v>
      </c>
      <c r="AE11" s="635"/>
      <c r="AF11" s="635"/>
      <c r="AG11" s="635"/>
      <c r="AH11" s="635"/>
      <c r="AI11" s="635"/>
      <c r="AJ11" s="635"/>
      <c r="AK11" s="636"/>
      <c r="AL11" s="637">
        <v>6</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8720</v>
      </c>
      <c r="BH11" s="635"/>
      <c r="BI11" s="635"/>
      <c r="BJ11" s="635"/>
      <c r="BK11" s="635"/>
      <c r="BL11" s="635"/>
      <c r="BM11" s="635"/>
      <c r="BN11" s="636"/>
      <c r="BO11" s="672">
        <v>1.1000000000000001</v>
      </c>
      <c r="BP11" s="672"/>
      <c r="BQ11" s="672"/>
      <c r="BR11" s="672"/>
      <c r="BS11" s="673" t="s">
        <v>237</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218908</v>
      </c>
      <c r="CS11" s="635"/>
      <c r="CT11" s="635"/>
      <c r="CU11" s="635"/>
      <c r="CV11" s="635"/>
      <c r="CW11" s="635"/>
      <c r="CX11" s="635"/>
      <c r="CY11" s="636"/>
      <c r="CZ11" s="672">
        <v>5.5</v>
      </c>
      <c r="DA11" s="672"/>
      <c r="DB11" s="672"/>
      <c r="DC11" s="672"/>
      <c r="DD11" s="640">
        <v>7985</v>
      </c>
      <c r="DE11" s="635"/>
      <c r="DF11" s="635"/>
      <c r="DG11" s="635"/>
      <c r="DH11" s="635"/>
      <c r="DI11" s="635"/>
      <c r="DJ11" s="635"/>
      <c r="DK11" s="635"/>
      <c r="DL11" s="635"/>
      <c r="DM11" s="635"/>
      <c r="DN11" s="635"/>
      <c r="DO11" s="635"/>
      <c r="DP11" s="636"/>
      <c r="DQ11" s="640">
        <v>159692</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v>41120</v>
      </c>
      <c r="S12" s="635"/>
      <c r="T12" s="635"/>
      <c r="U12" s="635"/>
      <c r="V12" s="635"/>
      <c r="W12" s="635"/>
      <c r="X12" s="635"/>
      <c r="Y12" s="636"/>
      <c r="Z12" s="672">
        <v>1</v>
      </c>
      <c r="AA12" s="672"/>
      <c r="AB12" s="672"/>
      <c r="AC12" s="672"/>
      <c r="AD12" s="673">
        <v>41120</v>
      </c>
      <c r="AE12" s="673"/>
      <c r="AF12" s="673"/>
      <c r="AG12" s="673"/>
      <c r="AH12" s="673"/>
      <c r="AI12" s="673"/>
      <c r="AJ12" s="673"/>
      <c r="AK12" s="673"/>
      <c r="AL12" s="637">
        <v>1.6</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387146</v>
      </c>
      <c r="BH12" s="635"/>
      <c r="BI12" s="635"/>
      <c r="BJ12" s="635"/>
      <c r="BK12" s="635"/>
      <c r="BL12" s="635"/>
      <c r="BM12" s="635"/>
      <c r="BN12" s="636"/>
      <c r="BO12" s="672">
        <v>51</v>
      </c>
      <c r="BP12" s="672"/>
      <c r="BQ12" s="672"/>
      <c r="BR12" s="672"/>
      <c r="BS12" s="673" t="s">
        <v>237</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22049</v>
      </c>
      <c r="CS12" s="635"/>
      <c r="CT12" s="635"/>
      <c r="CU12" s="635"/>
      <c r="CV12" s="635"/>
      <c r="CW12" s="635"/>
      <c r="CX12" s="635"/>
      <c r="CY12" s="636"/>
      <c r="CZ12" s="672">
        <v>0.6</v>
      </c>
      <c r="DA12" s="672"/>
      <c r="DB12" s="672"/>
      <c r="DC12" s="672"/>
      <c r="DD12" s="640" t="s">
        <v>136</v>
      </c>
      <c r="DE12" s="635"/>
      <c r="DF12" s="635"/>
      <c r="DG12" s="635"/>
      <c r="DH12" s="635"/>
      <c r="DI12" s="635"/>
      <c r="DJ12" s="635"/>
      <c r="DK12" s="635"/>
      <c r="DL12" s="635"/>
      <c r="DM12" s="635"/>
      <c r="DN12" s="635"/>
      <c r="DO12" s="635"/>
      <c r="DP12" s="636"/>
      <c r="DQ12" s="640">
        <v>22049</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136</v>
      </c>
      <c r="S13" s="635"/>
      <c r="T13" s="635"/>
      <c r="U13" s="635"/>
      <c r="V13" s="635"/>
      <c r="W13" s="635"/>
      <c r="X13" s="635"/>
      <c r="Y13" s="636"/>
      <c r="Z13" s="672" t="s">
        <v>136</v>
      </c>
      <c r="AA13" s="672"/>
      <c r="AB13" s="672"/>
      <c r="AC13" s="672"/>
      <c r="AD13" s="673" t="s">
        <v>136</v>
      </c>
      <c r="AE13" s="673"/>
      <c r="AF13" s="673"/>
      <c r="AG13" s="673"/>
      <c r="AH13" s="673"/>
      <c r="AI13" s="673"/>
      <c r="AJ13" s="673"/>
      <c r="AK13" s="673"/>
      <c r="AL13" s="637" t="s">
        <v>136</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387146</v>
      </c>
      <c r="BH13" s="635"/>
      <c r="BI13" s="635"/>
      <c r="BJ13" s="635"/>
      <c r="BK13" s="635"/>
      <c r="BL13" s="635"/>
      <c r="BM13" s="635"/>
      <c r="BN13" s="636"/>
      <c r="BO13" s="672">
        <v>51</v>
      </c>
      <c r="BP13" s="672"/>
      <c r="BQ13" s="672"/>
      <c r="BR13" s="672"/>
      <c r="BS13" s="673" t="s">
        <v>237</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117850</v>
      </c>
      <c r="CS13" s="635"/>
      <c r="CT13" s="635"/>
      <c r="CU13" s="635"/>
      <c r="CV13" s="635"/>
      <c r="CW13" s="635"/>
      <c r="CX13" s="635"/>
      <c r="CY13" s="636"/>
      <c r="CZ13" s="672">
        <v>3</v>
      </c>
      <c r="DA13" s="672"/>
      <c r="DB13" s="672"/>
      <c r="DC13" s="672"/>
      <c r="DD13" s="640">
        <v>95784</v>
      </c>
      <c r="DE13" s="635"/>
      <c r="DF13" s="635"/>
      <c r="DG13" s="635"/>
      <c r="DH13" s="635"/>
      <c r="DI13" s="635"/>
      <c r="DJ13" s="635"/>
      <c r="DK13" s="635"/>
      <c r="DL13" s="635"/>
      <c r="DM13" s="635"/>
      <c r="DN13" s="635"/>
      <c r="DO13" s="635"/>
      <c r="DP13" s="636"/>
      <c r="DQ13" s="640">
        <v>61562</v>
      </c>
      <c r="DR13" s="635"/>
      <c r="DS13" s="635"/>
      <c r="DT13" s="635"/>
      <c r="DU13" s="635"/>
      <c r="DV13" s="635"/>
      <c r="DW13" s="635"/>
      <c r="DX13" s="635"/>
      <c r="DY13" s="635"/>
      <c r="DZ13" s="635"/>
      <c r="EA13" s="635"/>
      <c r="EB13" s="635"/>
      <c r="EC13" s="671"/>
    </row>
    <row r="14" spans="2:143" ht="11.25" customHeight="1" x14ac:dyDescent="0.2">
      <c r="B14" s="631" t="s">
        <v>260</v>
      </c>
      <c r="C14" s="632"/>
      <c r="D14" s="632"/>
      <c r="E14" s="632"/>
      <c r="F14" s="632"/>
      <c r="G14" s="632"/>
      <c r="H14" s="632"/>
      <c r="I14" s="632"/>
      <c r="J14" s="632"/>
      <c r="K14" s="632"/>
      <c r="L14" s="632"/>
      <c r="M14" s="632"/>
      <c r="N14" s="632"/>
      <c r="O14" s="632"/>
      <c r="P14" s="632"/>
      <c r="Q14" s="633"/>
      <c r="R14" s="634">
        <v>212</v>
      </c>
      <c r="S14" s="635"/>
      <c r="T14" s="635"/>
      <c r="U14" s="635"/>
      <c r="V14" s="635"/>
      <c r="W14" s="635"/>
      <c r="X14" s="635"/>
      <c r="Y14" s="636"/>
      <c r="Z14" s="672">
        <v>0</v>
      </c>
      <c r="AA14" s="672"/>
      <c r="AB14" s="672"/>
      <c r="AC14" s="672"/>
      <c r="AD14" s="673">
        <v>212</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27943</v>
      </c>
      <c r="BH14" s="635"/>
      <c r="BI14" s="635"/>
      <c r="BJ14" s="635"/>
      <c r="BK14" s="635"/>
      <c r="BL14" s="635"/>
      <c r="BM14" s="635"/>
      <c r="BN14" s="636"/>
      <c r="BO14" s="672">
        <v>3.7</v>
      </c>
      <c r="BP14" s="672"/>
      <c r="BQ14" s="672"/>
      <c r="BR14" s="672"/>
      <c r="BS14" s="673" t="s">
        <v>136</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157689</v>
      </c>
      <c r="CS14" s="635"/>
      <c r="CT14" s="635"/>
      <c r="CU14" s="635"/>
      <c r="CV14" s="635"/>
      <c r="CW14" s="635"/>
      <c r="CX14" s="635"/>
      <c r="CY14" s="636"/>
      <c r="CZ14" s="672">
        <v>4</v>
      </c>
      <c r="DA14" s="672"/>
      <c r="DB14" s="672"/>
      <c r="DC14" s="672"/>
      <c r="DD14" s="640" t="s">
        <v>136</v>
      </c>
      <c r="DE14" s="635"/>
      <c r="DF14" s="635"/>
      <c r="DG14" s="635"/>
      <c r="DH14" s="635"/>
      <c r="DI14" s="635"/>
      <c r="DJ14" s="635"/>
      <c r="DK14" s="635"/>
      <c r="DL14" s="635"/>
      <c r="DM14" s="635"/>
      <c r="DN14" s="635"/>
      <c r="DO14" s="635"/>
      <c r="DP14" s="636"/>
      <c r="DQ14" s="640">
        <v>155221</v>
      </c>
      <c r="DR14" s="635"/>
      <c r="DS14" s="635"/>
      <c r="DT14" s="635"/>
      <c r="DU14" s="635"/>
      <c r="DV14" s="635"/>
      <c r="DW14" s="635"/>
      <c r="DX14" s="635"/>
      <c r="DY14" s="635"/>
      <c r="DZ14" s="635"/>
      <c r="EA14" s="635"/>
      <c r="EB14" s="635"/>
      <c r="EC14" s="671"/>
    </row>
    <row r="15" spans="2:143" ht="11.25" customHeight="1" x14ac:dyDescent="0.2">
      <c r="B15" s="631" t="s">
        <v>263</v>
      </c>
      <c r="C15" s="632"/>
      <c r="D15" s="632"/>
      <c r="E15" s="632"/>
      <c r="F15" s="632"/>
      <c r="G15" s="632"/>
      <c r="H15" s="632"/>
      <c r="I15" s="632"/>
      <c r="J15" s="632"/>
      <c r="K15" s="632"/>
      <c r="L15" s="632"/>
      <c r="M15" s="632"/>
      <c r="N15" s="632"/>
      <c r="O15" s="632"/>
      <c r="P15" s="632"/>
      <c r="Q15" s="633"/>
      <c r="R15" s="634" t="s">
        <v>237</v>
      </c>
      <c r="S15" s="635"/>
      <c r="T15" s="635"/>
      <c r="U15" s="635"/>
      <c r="V15" s="635"/>
      <c r="W15" s="635"/>
      <c r="X15" s="635"/>
      <c r="Y15" s="636"/>
      <c r="Z15" s="672" t="s">
        <v>136</v>
      </c>
      <c r="AA15" s="672"/>
      <c r="AB15" s="672"/>
      <c r="AC15" s="672"/>
      <c r="AD15" s="673" t="s">
        <v>136</v>
      </c>
      <c r="AE15" s="673"/>
      <c r="AF15" s="673"/>
      <c r="AG15" s="673"/>
      <c r="AH15" s="673"/>
      <c r="AI15" s="673"/>
      <c r="AJ15" s="673"/>
      <c r="AK15" s="673"/>
      <c r="AL15" s="637" t="s">
        <v>136</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48636</v>
      </c>
      <c r="BH15" s="635"/>
      <c r="BI15" s="635"/>
      <c r="BJ15" s="635"/>
      <c r="BK15" s="635"/>
      <c r="BL15" s="635"/>
      <c r="BM15" s="635"/>
      <c r="BN15" s="636"/>
      <c r="BO15" s="672">
        <v>6.4</v>
      </c>
      <c r="BP15" s="672"/>
      <c r="BQ15" s="672"/>
      <c r="BR15" s="672"/>
      <c r="BS15" s="673" t="s">
        <v>136</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601793</v>
      </c>
      <c r="CS15" s="635"/>
      <c r="CT15" s="635"/>
      <c r="CU15" s="635"/>
      <c r="CV15" s="635"/>
      <c r="CW15" s="635"/>
      <c r="CX15" s="635"/>
      <c r="CY15" s="636"/>
      <c r="CZ15" s="672">
        <v>15.2</v>
      </c>
      <c r="DA15" s="672"/>
      <c r="DB15" s="672"/>
      <c r="DC15" s="672"/>
      <c r="DD15" s="640">
        <v>170737</v>
      </c>
      <c r="DE15" s="635"/>
      <c r="DF15" s="635"/>
      <c r="DG15" s="635"/>
      <c r="DH15" s="635"/>
      <c r="DI15" s="635"/>
      <c r="DJ15" s="635"/>
      <c r="DK15" s="635"/>
      <c r="DL15" s="635"/>
      <c r="DM15" s="635"/>
      <c r="DN15" s="635"/>
      <c r="DO15" s="635"/>
      <c r="DP15" s="636"/>
      <c r="DQ15" s="640">
        <v>398532</v>
      </c>
      <c r="DR15" s="635"/>
      <c r="DS15" s="635"/>
      <c r="DT15" s="635"/>
      <c r="DU15" s="635"/>
      <c r="DV15" s="635"/>
      <c r="DW15" s="635"/>
      <c r="DX15" s="635"/>
      <c r="DY15" s="635"/>
      <c r="DZ15" s="635"/>
      <c r="EA15" s="635"/>
      <c r="EB15" s="635"/>
      <c r="EC15" s="671"/>
    </row>
    <row r="16" spans="2:143" ht="11.25" customHeight="1" x14ac:dyDescent="0.2">
      <c r="B16" s="631" t="s">
        <v>266</v>
      </c>
      <c r="C16" s="632"/>
      <c r="D16" s="632"/>
      <c r="E16" s="632"/>
      <c r="F16" s="632"/>
      <c r="G16" s="632"/>
      <c r="H16" s="632"/>
      <c r="I16" s="632"/>
      <c r="J16" s="632"/>
      <c r="K16" s="632"/>
      <c r="L16" s="632"/>
      <c r="M16" s="632"/>
      <c r="N16" s="632"/>
      <c r="O16" s="632"/>
      <c r="P16" s="632"/>
      <c r="Q16" s="633"/>
      <c r="R16" s="634">
        <v>9569</v>
      </c>
      <c r="S16" s="635"/>
      <c r="T16" s="635"/>
      <c r="U16" s="635"/>
      <c r="V16" s="635"/>
      <c r="W16" s="635"/>
      <c r="X16" s="635"/>
      <c r="Y16" s="636"/>
      <c r="Z16" s="672">
        <v>0.2</v>
      </c>
      <c r="AA16" s="672"/>
      <c r="AB16" s="672"/>
      <c r="AC16" s="672"/>
      <c r="AD16" s="673">
        <v>9569</v>
      </c>
      <c r="AE16" s="673"/>
      <c r="AF16" s="673"/>
      <c r="AG16" s="673"/>
      <c r="AH16" s="673"/>
      <c r="AI16" s="673"/>
      <c r="AJ16" s="673"/>
      <c r="AK16" s="673"/>
      <c r="AL16" s="637">
        <v>0.4</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v>7291</v>
      </c>
      <c r="BH16" s="635"/>
      <c r="BI16" s="635"/>
      <c r="BJ16" s="635"/>
      <c r="BK16" s="635"/>
      <c r="BL16" s="635"/>
      <c r="BM16" s="635"/>
      <c r="BN16" s="636"/>
      <c r="BO16" s="672">
        <v>1</v>
      </c>
      <c r="BP16" s="672"/>
      <c r="BQ16" s="672"/>
      <c r="BR16" s="672"/>
      <c r="BS16" s="673" t="s">
        <v>237</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t="s">
        <v>136</v>
      </c>
      <c r="CS16" s="635"/>
      <c r="CT16" s="635"/>
      <c r="CU16" s="635"/>
      <c r="CV16" s="635"/>
      <c r="CW16" s="635"/>
      <c r="CX16" s="635"/>
      <c r="CY16" s="636"/>
      <c r="CZ16" s="672" t="s">
        <v>237</v>
      </c>
      <c r="DA16" s="672"/>
      <c r="DB16" s="672"/>
      <c r="DC16" s="672"/>
      <c r="DD16" s="640" t="s">
        <v>237</v>
      </c>
      <c r="DE16" s="635"/>
      <c r="DF16" s="635"/>
      <c r="DG16" s="635"/>
      <c r="DH16" s="635"/>
      <c r="DI16" s="635"/>
      <c r="DJ16" s="635"/>
      <c r="DK16" s="635"/>
      <c r="DL16" s="635"/>
      <c r="DM16" s="635"/>
      <c r="DN16" s="635"/>
      <c r="DO16" s="635"/>
      <c r="DP16" s="636"/>
      <c r="DQ16" s="640" t="s">
        <v>136</v>
      </c>
      <c r="DR16" s="635"/>
      <c r="DS16" s="635"/>
      <c r="DT16" s="635"/>
      <c r="DU16" s="635"/>
      <c r="DV16" s="635"/>
      <c r="DW16" s="635"/>
      <c r="DX16" s="635"/>
      <c r="DY16" s="635"/>
      <c r="DZ16" s="635"/>
      <c r="EA16" s="635"/>
      <c r="EB16" s="635"/>
      <c r="EC16" s="671"/>
    </row>
    <row r="17" spans="2:133" ht="11.25" customHeight="1" x14ac:dyDescent="0.2">
      <c r="B17" s="631" t="s">
        <v>269</v>
      </c>
      <c r="C17" s="632"/>
      <c r="D17" s="632"/>
      <c r="E17" s="632"/>
      <c r="F17" s="632"/>
      <c r="G17" s="632"/>
      <c r="H17" s="632"/>
      <c r="I17" s="632"/>
      <c r="J17" s="632"/>
      <c r="K17" s="632"/>
      <c r="L17" s="632"/>
      <c r="M17" s="632"/>
      <c r="N17" s="632"/>
      <c r="O17" s="632"/>
      <c r="P17" s="632"/>
      <c r="Q17" s="633"/>
      <c r="R17" s="634">
        <v>8214</v>
      </c>
      <c r="S17" s="635"/>
      <c r="T17" s="635"/>
      <c r="U17" s="635"/>
      <c r="V17" s="635"/>
      <c r="W17" s="635"/>
      <c r="X17" s="635"/>
      <c r="Y17" s="636"/>
      <c r="Z17" s="672">
        <v>0.2</v>
      </c>
      <c r="AA17" s="672"/>
      <c r="AB17" s="672"/>
      <c r="AC17" s="672"/>
      <c r="AD17" s="673">
        <v>8214</v>
      </c>
      <c r="AE17" s="673"/>
      <c r="AF17" s="673"/>
      <c r="AG17" s="673"/>
      <c r="AH17" s="673"/>
      <c r="AI17" s="673"/>
      <c r="AJ17" s="673"/>
      <c r="AK17" s="673"/>
      <c r="AL17" s="637">
        <v>0.3</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136</v>
      </c>
      <c r="BH17" s="635"/>
      <c r="BI17" s="635"/>
      <c r="BJ17" s="635"/>
      <c r="BK17" s="635"/>
      <c r="BL17" s="635"/>
      <c r="BM17" s="635"/>
      <c r="BN17" s="636"/>
      <c r="BO17" s="672" t="s">
        <v>136</v>
      </c>
      <c r="BP17" s="672"/>
      <c r="BQ17" s="672"/>
      <c r="BR17" s="672"/>
      <c r="BS17" s="673" t="s">
        <v>136</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280697</v>
      </c>
      <c r="CS17" s="635"/>
      <c r="CT17" s="635"/>
      <c r="CU17" s="635"/>
      <c r="CV17" s="635"/>
      <c r="CW17" s="635"/>
      <c r="CX17" s="635"/>
      <c r="CY17" s="636"/>
      <c r="CZ17" s="672">
        <v>7.1</v>
      </c>
      <c r="DA17" s="672"/>
      <c r="DB17" s="672"/>
      <c r="DC17" s="672"/>
      <c r="DD17" s="640" t="s">
        <v>237</v>
      </c>
      <c r="DE17" s="635"/>
      <c r="DF17" s="635"/>
      <c r="DG17" s="635"/>
      <c r="DH17" s="635"/>
      <c r="DI17" s="635"/>
      <c r="DJ17" s="635"/>
      <c r="DK17" s="635"/>
      <c r="DL17" s="635"/>
      <c r="DM17" s="635"/>
      <c r="DN17" s="635"/>
      <c r="DO17" s="635"/>
      <c r="DP17" s="636"/>
      <c r="DQ17" s="640">
        <v>280697</v>
      </c>
      <c r="DR17" s="635"/>
      <c r="DS17" s="635"/>
      <c r="DT17" s="635"/>
      <c r="DU17" s="635"/>
      <c r="DV17" s="635"/>
      <c r="DW17" s="635"/>
      <c r="DX17" s="635"/>
      <c r="DY17" s="635"/>
      <c r="DZ17" s="635"/>
      <c r="EA17" s="635"/>
      <c r="EB17" s="635"/>
      <c r="EC17" s="671"/>
    </row>
    <row r="18" spans="2:133" ht="11.25" customHeight="1" x14ac:dyDescent="0.2">
      <c r="B18" s="631" t="s">
        <v>272</v>
      </c>
      <c r="C18" s="632"/>
      <c r="D18" s="632"/>
      <c r="E18" s="632"/>
      <c r="F18" s="632"/>
      <c r="G18" s="632"/>
      <c r="H18" s="632"/>
      <c r="I18" s="632"/>
      <c r="J18" s="632"/>
      <c r="K18" s="632"/>
      <c r="L18" s="632"/>
      <c r="M18" s="632"/>
      <c r="N18" s="632"/>
      <c r="O18" s="632"/>
      <c r="P18" s="632"/>
      <c r="Q18" s="633"/>
      <c r="R18" s="634">
        <v>5852</v>
      </c>
      <c r="S18" s="635"/>
      <c r="T18" s="635"/>
      <c r="U18" s="635"/>
      <c r="V18" s="635"/>
      <c r="W18" s="635"/>
      <c r="X18" s="635"/>
      <c r="Y18" s="636"/>
      <c r="Z18" s="672">
        <v>0.1</v>
      </c>
      <c r="AA18" s="672"/>
      <c r="AB18" s="672"/>
      <c r="AC18" s="672"/>
      <c r="AD18" s="673">
        <v>5852</v>
      </c>
      <c r="AE18" s="673"/>
      <c r="AF18" s="673"/>
      <c r="AG18" s="673"/>
      <c r="AH18" s="673"/>
      <c r="AI18" s="673"/>
      <c r="AJ18" s="673"/>
      <c r="AK18" s="673"/>
      <c r="AL18" s="637">
        <v>0.2</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136</v>
      </c>
      <c r="BH18" s="635"/>
      <c r="BI18" s="635"/>
      <c r="BJ18" s="635"/>
      <c r="BK18" s="635"/>
      <c r="BL18" s="635"/>
      <c r="BM18" s="635"/>
      <c r="BN18" s="636"/>
      <c r="BO18" s="672" t="s">
        <v>136</v>
      </c>
      <c r="BP18" s="672"/>
      <c r="BQ18" s="672"/>
      <c r="BR18" s="672"/>
      <c r="BS18" s="673" t="s">
        <v>136</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237</v>
      </c>
      <c r="CS18" s="635"/>
      <c r="CT18" s="635"/>
      <c r="CU18" s="635"/>
      <c r="CV18" s="635"/>
      <c r="CW18" s="635"/>
      <c r="CX18" s="635"/>
      <c r="CY18" s="636"/>
      <c r="CZ18" s="672" t="s">
        <v>136</v>
      </c>
      <c r="DA18" s="672"/>
      <c r="DB18" s="672"/>
      <c r="DC18" s="672"/>
      <c r="DD18" s="640" t="s">
        <v>136</v>
      </c>
      <c r="DE18" s="635"/>
      <c r="DF18" s="635"/>
      <c r="DG18" s="635"/>
      <c r="DH18" s="635"/>
      <c r="DI18" s="635"/>
      <c r="DJ18" s="635"/>
      <c r="DK18" s="635"/>
      <c r="DL18" s="635"/>
      <c r="DM18" s="635"/>
      <c r="DN18" s="635"/>
      <c r="DO18" s="635"/>
      <c r="DP18" s="636"/>
      <c r="DQ18" s="640" t="s">
        <v>136</v>
      </c>
      <c r="DR18" s="635"/>
      <c r="DS18" s="635"/>
      <c r="DT18" s="635"/>
      <c r="DU18" s="635"/>
      <c r="DV18" s="635"/>
      <c r="DW18" s="635"/>
      <c r="DX18" s="635"/>
      <c r="DY18" s="635"/>
      <c r="DZ18" s="635"/>
      <c r="EA18" s="635"/>
      <c r="EB18" s="635"/>
      <c r="EC18" s="671"/>
    </row>
    <row r="19" spans="2:133" ht="11.25" customHeight="1" x14ac:dyDescent="0.2">
      <c r="B19" s="631" t="s">
        <v>275</v>
      </c>
      <c r="C19" s="632"/>
      <c r="D19" s="632"/>
      <c r="E19" s="632"/>
      <c r="F19" s="632"/>
      <c r="G19" s="632"/>
      <c r="H19" s="632"/>
      <c r="I19" s="632"/>
      <c r="J19" s="632"/>
      <c r="K19" s="632"/>
      <c r="L19" s="632"/>
      <c r="M19" s="632"/>
      <c r="N19" s="632"/>
      <c r="O19" s="632"/>
      <c r="P19" s="632"/>
      <c r="Q19" s="633"/>
      <c r="R19" s="634">
        <v>5122</v>
      </c>
      <c r="S19" s="635"/>
      <c r="T19" s="635"/>
      <c r="U19" s="635"/>
      <c r="V19" s="635"/>
      <c r="W19" s="635"/>
      <c r="X19" s="635"/>
      <c r="Y19" s="636"/>
      <c r="Z19" s="672">
        <v>0.1</v>
      </c>
      <c r="AA19" s="672"/>
      <c r="AB19" s="672"/>
      <c r="AC19" s="672"/>
      <c r="AD19" s="673">
        <v>5122</v>
      </c>
      <c r="AE19" s="673"/>
      <c r="AF19" s="673"/>
      <c r="AG19" s="673"/>
      <c r="AH19" s="673"/>
      <c r="AI19" s="673"/>
      <c r="AJ19" s="673"/>
      <c r="AK19" s="673"/>
      <c r="AL19" s="637">
        <v>0.2</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t="s">
        <v>237</v>
      </c>
      <c r="BH19" s="635"/>
      <c r="BI19" s="635"/>
      <c r="BJ19" s="635"/>
      <c r="BK19" s="635"/>
      <c r="BL19" s="635"/>
      <c r="BM19" s="635"/>
      <c r="BN19" s="636"/>
      <c r="BO19" s="672" t="s">
        <v>136</v>
      </c>
      <c r="BP19" s="672"/>
      <c r="BQ19" s="672"/>
      <c r="BR19" s="672"/>
      <c r="BS19" s="673" t="s">
        <v>136</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136</v>
      </c>
      <c r="DA19" s="672"/>
      <c r="DB19" s="672"/>
      <c r="DC19" s="672"/>
      <c r="DD19" s="640" t="s">
        <v>237</v>
      </c>
      <c r="DE19" s="635"/>
      <c r="DF19" s="635"/>
      <c r="DG19" s="635"/>
      <c r="DH19" s="635"/>
      <c r="DI19" s="635"/>
      <c r="DJ19" s="635"/>
      <c r="DK19" s="635"/>
      <c r="DL19" s="635"/>
      <c r="DM19" s="635"/>
      <c r="DN19" s="635"/>
      <c r="DO19" s="635"/>
      <c r="DP19" s="636"/>
      <c r="DQ19" s="640" t="s">
        <v>136</v>
      </c>
      <c r="DR19" s="635"/>
      <c r="DS19" s="635"/>
      <c r="DT19" s="635"/>
      <c r="DU19" s="635"/>
      <c r="DV19" s="635"/>
      <c r="DW19" s="635"/>
      <c r="DX19" s="635"/>
      <c r="DY19" s="635"/>
      <c r="DZ19" s="635"/>
      <c r="EA19" s="635"/>
      <c r="EB19" s="635"/>
      <c r="EC19" s="671"/>
    </row>
    <row r="20" spans="2:133" ht="11.25" customHeight="1" x14ac:dyDescent="0.2">
      <c r="B20" s="701" t="s">
        <v>278</v>
      </c>
      <c r="C20" s="702"/>
      <c r="D20" s="702"/>
      <c r="E20" s="702"/>
      <c r="F20" s="702"/>
      <c r="G20" s="702"/>
      <c r="H20" s="702"/>
      <c r="I20" s="702"/>
      <c r="J20" s="702"/>
      <c r="K20" s="702"/>
      <c r="L20" s="702"/>
      <c r="M20" s="702"/>
      <c r="N20" s="702"/>
      <c r="O20" s="702"/>
      <c r="P20" s="702"/>
      <c r="Q20" s="703"/>
      <c r="R20" s="634">
        <v>730</v>
      </c>
      <c r="S20" s="635"/>
      <c r="T20" s="635"/>
      <c r="U20" s="635"/>
      <c r="V20" s="635"/>
      <c r="W20" s="635"/>
      <c r="X20" s="635"/>
      <c r="Y20" s="636"/>
      <c r="Z20" s="672">
        <v>0</v>
      </c>
      <c r="AA20" s="672"/>
      <c r="AB20" s="672"/>
      <c r="AC20" s="672"/>
      <c r="AD20" s="673">
        <v>730</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t="s">
        <v>136</v>
      </c>
      <c r="BH20" s="635"/>
      <c r="BI20" s="635"/>
      <c r="BJ20" s="635"/>
      <c r="BK20" s="635"/>
      <c r="BL20" s="635"/>
      <c r="BM20" s="635"/>
      <c r="BN20" s="636"/>
      <c r="BO20" s="672" t="s">
        <v>237</v>
      </c>
      <c r="BP20" s="672"/>
      <c r="BQ20" s="672"/>
      <c r="BR20" s="672"/>
      <c r="BS20" s="673" t="s">
        <v>237</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3964396</v>
      </c>
      <c r="CS20" s="635"/>
      <c r="CT20" s="635"/>
      <c r="CU20" s="635"/>
      <c r="CV20" s="635"/>
      <c r="CW20" s="635"/>
      <c r="CX20" s="635"/>
      <c r="CY20" s="636"/>
      <c r="CZ20" s="672">
        <v>100</v>
      </c>
      <c r="DA20" s="672"/>
      <c r="DB20" s="672"/>
      <c r="DC20" s="672"/>
      <c r="DD20" s="640">
        <v>386823</v>
      </c>
      <c r="DE20" s="635"/>
      <c r="DF20" s="635"/>
      <c r="DG20" s="635"/>
      <c r="DH20" s="635"/>
      <c r="DI20" s="635"/>
      <c r="DJ20" s="635"/>
      <c r="DK20" s="635"/>
      <c r="DL20" s="635"/>
      <c r="DM20" s="635"/>
      <c r="DN20" s="635"/>
      <c r="DO20" s="635"/>
      <c r="DP20" s="636"/>
      <c r="DQ20" s="640">
        <v>2986477</v>
      </c>
      <c r="DR20" s="635"/>
      <c r="DS20" s="635"/>
      <c r="DT20" s="635"/>
      <c r="DU20" s="635"/>
      <c r="DV20" s="635"/>
      <c r="DW20" s="635"/>
      <c r="DX20" s="635"/>
      <c r="DY20" s="635"/>
      <c r="DZ20" s="635"/>
      <c r="EA20" s="635"/>
      <c r="EB20" s="635"/>
      <c r="EC20" s="671"/>
    </row>
    <row r="21" spans="2:133" ht="11.25" customHeight="1" x14ac:dyDescent="0.2">
      <c r="B21" s="631" t="s">
        <v>281</v>
      </c>
      <c r="C21" s="632"/>
      <c r="D21" s="632"/>
      <c r="E21" s="632"/>
      <c r="F21" s="632"/>
      <c r="G21" s="632"/>
      <c r="H21" s="632"/>
      <c r="I21" s="632"/>
      <c r="J21" s="632"/>
      <c r="K21" s="632"/>
      <c r="L21" s="632"/>
      <c r="M21" s="632"/>
      <c r="N21" s="632"/>
      <c r="O21" s="632"/>
      <c r="P21" s="632"/>
      <c r="Q21" s="633"/>
      <c r="R21" s="634">
        <v>1612041</v>
      </c>
      <c r="S21" s="635"/>
      <c r="T21" s="635"/>
      <c r="U21" s="635"/>
      <c r="V21" s="635"/>
      <c r="W21" s="635"/>
      <c r="X21" s="635"/>
      <c r="Y21" s="636"/>
      <c r="Z21" s="672">
        <v>38.799999999999997</v>
      </c>
      <c r="AA21" s="672"/>
      <c r="AB21" s="672"/>
      <c r="AC21" s="672"/>
      <c r="AD21" s="673">
        <v>1501953</v>
      </c>
      <c r="AE21" s="673"/>
      <c r="AF21" s="673"/>
      <c r="AG21" s="673"/>
      <c r="AH21" s="673"/>
      <c r="AI21" s="673"/>
      <c r="AJ21" s="673"/>
      <c r="AK21" s="673"/>
      <c r="AL21" s="637">
        <v>57.5</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t="s">
        <v>237</v>
      </c>
      <c r="BH21" s="635"/>
      <c r="BI21" s="635"/>
      <c r="BJ21" s="635"/>
      <c r="BK21" s="635"/>
      <c r="BL21" s="635"/>
      <c r="BM21" s="635"/>
      <c r="BN21" s="636"/>
      <c r="BO21" s="672" t="s">
        <v>237</v>
      </c>
      <c r="BP21" s="672"/>
      <c r="BQ21" s="672"/>
      <c r="BR21" s="672"/>
      <c r="BS21" s="673" t="s">
        <v>237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283</v>
      </c>
      <c r="C22" s="632"/>
      <c r="D22" s="632"/>
      <c r="E22" s="632"/>
      <c r="F22" s="632"/>
      <c r="G22" s="632"/>
      <c r="H22" s="632"/>
      <c r="I22" s="632"/>
      <c r="J22" s="632"/>
      <c r="K22" s="632"/>
      <c r="L22" s="632"/>
      <c r="M22" s="632"/>
      <c r="N22" s="632"/>
      <c r="O22" s="632"/>
      <c r="P22" s="632"/>
      <c r="Q22" s="633"/>
      <c r="R22" s="634">
        <v>1501953</v>
      </c>
      <c r="S22" s="635"/>
      <c r="T22" s="635"/>
      <c r="U22" s="635"/>
      <c r="V22" s="635"/>
      <c r="W22" s="635"/>
      <c r="X22" s="635"/>
      <c r="Y22" s="636"/>
      <c r="Z22" s="672">
        <v>36.200000000000003</v>
      </c>
      <c r="AA22" s="672"/>
      <c r="AB22" s="672"/>
      <c r="AC22" s="672"/>
      <c r="AD22" s="673">
        <v>1501953</v>
      </c>
      <c r="AE22" s="673"/>
      <c r="AF22" s="673"/>
      <c r="AG22" s="673"/>
      <c r="AH22" s="673"/>
      <c r="AI22" s="673"/>
      <c r="AJ22" s="673"/>
      <c r="AK22" s="673"/>
      <c r="AL22" s="637">
        <v>57.5</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136</v>
      </c>
      <c r="BH22" s="635"/>
      <c r="BI22" s="635"/>
      <c r="BJ22" s="635"/>
      <c r="BK22" s="635"/>
      <c r="BL22" s="635"/>
      <c r="BM22" s="635"/>
      <c r="BN22" s="636"/>
      <c r="BO22" s="672" t="s">
        <v>136</v>
      </c>
      <c r="BP22" s="672"/>
      <c r="BQ22" s="672"/>
      <c r="BR22" s="672"/>
      <c r="BS22" s="673" t="s">
        <v>237</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286</v>
      </c>
      <c r="C23" s="632"/>
      <c r="D23" s="632"/>
      <c r="E23" s="632"/>
      <c r="F23" s="632"/>
      <c r="G23" s="632"/>
      <c r="H23" s="632"/>
      <c r="I23" s="632"/>
      <c r="J23" s="632"/>
      <c r="K23" s="632"/>
      <c r="L23" s="632"/>
      <c r="M23" s="632"/>
      <c r="N23" s="632"/>
      <c r="O23" s="632"/>
      <c r="P23" s="632"/>
      <c r="Q23" s="633"/>
      <c r="R23" s="634">
        <v>110086</v>
      </c>
      <c r="S23" s="635"/>
      <c r="T23" s="635"/>
      <c r="U23" s="635"/>
      <c r="V23" s="635"/>
      <c r="W23" s="635"/>
      <c r="X23" s="635"/>
      <c r="Y23" s="636"/>
      <c r="Z23" s="672">
        <v>2.6</v>
      </c>
      <c r="AA23" s="672"/>
      <c r="AB23" s="672"/>
      <c r="AC23" s="672"/>
      <c r="AD23" s="673" t="s">
        <v>136</v>
      </c>
      <c r="AE23" s="673"/>
      <c r="AF23" s="673"/>
      <c r="AG23" s="673"/>
      <c r="AH23" s="673"/>
      <c r="AI23" s="673"/>
      <c r="AJ23" s="673"/>
      <c r="AK23" s="673"/>
      <c r="AL23" s="637" t="s">
        <v>136</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t="s">
        <v>237</v>
      </c>
      <c r="BH23" s="635"/>
      <c r="BI23" s="635"/>
      <c r="BJ23" s="635"/>
      <c r="BK23" s="635"/>
      <c r="BL23" s="635"/>
      <c r="BM23" s="635"/>
      <c r="BN23" s="636"/>
      <c r="BO23" s="672" t="s">
        <v>136</v>
      </c>
      <c r="BP23" s="672"/>
      <c r="BQ23" s="672"/>
      <c r="BR23" s="672"/>
      <c r="BS23" s="673" t="s">
        <v>237</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2">
      <c r="B24" s="631" t="s">
        <v>293</v>
      </c>
      <c r="C24" s="632"/>
      <c r="D24" s="632"/>
      <c r="E24" s="632"/>
      <c r="F24" s="632"/>
      <c r="G24" s="632"/>
      <c r="H24" s="632"/>
      <c r="I24" s="632"/>
      <c r="J24" s="632"/>
      <c r="K24" s="632"/>
      <c r="L24" s="632"/>
      <c r="M24" s="632"/>
      <c r="N24" s="632"/>
      <c r="O24" s="632"/>
      <c r="P24" s="632"/>
      <c r="Q24" s="633"/>
      <c r="R24" s="634">
        <v>2</v>
      </c>
      <c r="S24" s="635"/>
      <c r="T24" s="635"/>
      <c r="U24" s="635"/>
      <c r="V24" s="635"/>
      <c r="W24" s="635"/>
      <c r="X24" s="635"/>
      <c r="Y24" s="636"/>
      <c r="Z24" s="672">
        <v>0</v>
      </c>
      <c r="AA24" s="672"/>
      <c r="AB24" s="672"/>
      <c r="AC24" s="672"/>
      <c r="AD24" s="673" t="s">
        <v>136</v>
      </c>
      <c r="AE24" s="673"/>
      <c r="AF24" s="673"/>
      <c r="AG24" s="673"/>
      <c r="AH24" s="673"/>
      <c r="AI24" s="673"/>
      <c r="AJ24" s="673"/>
      <c r="AK24" s="673"/>
      <c r="AL24" s="637" t="s">
        <v>136</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136</v>
      </c>
      <c r="BH24" s="635"/>
      <c r="BI24" s="635"/>
      <c r="BJ24" s="635"/>
      <c r="BK24" s="635"/>
      <c r="BL24" s="635"/>
      <c r="BM24" s="635"/>
      <c r="BN24" s="636"/>
      <c r="BO24" s="672" t="s">
        <v>136</v>
      </c>
      <c r="BP24" s="672"/>
      <c r="BQ24" s="672"/>
      <c r="BR24" s="672"/>
      <c r="BS24" s="673" t="s">
        <v>136</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1559530</v>
      </c>
      <c r="CS24" s="690"/>
      <c r="CT24" s="690"/>
      <c r="CU24" s="690"/>
      <c r="CV24" s="690"/>
      <c r="CW24" s="690"/>
      <c r="CX24" s="690"/>
      <c r="CY24" s="715"/>
      <c r="CZ24" s="716">
        <v>39.299999999999997</v>
      </c>
      <c r="DA24" s="698"/>
      <c r="DB24" s="698"/>
      <c r="DC24" s="718"/>
      <c r="DD24" s="714">
        <v>1212584</v>
      </c>
      <c r="DE24" s="690"/>
      <c r="DF24" s="690"/>
      <c r="DG24" s="690"/>
      <c r="DH24" s="690"/>
      <c r="DI24" s="690"/>
      <c r="DJ24" s="690"/>
      <c r="DK24" s="715"/>
      <c r="DL24" s="714">
        <v>1150542</v>
      </c>
      <c r="DM24" s="690"/>
      <c r="DN24" s="690"/>
      <c r="DO24" s="690"/>
      <c r="DP24" s="690"/>
      <c r="DQ24" s="690"/>
      <c r="DR24" s="690"/>
      <c r="DS24" s="690"/>
      <c r="DT24" s="690"/>
      <c r="DU24" s="690"/>
      <c r="DV24" s="715"/>
      <c r="DW24" s="716">
        <v>43.5</v>
      </c>
      <c r="DX24" s="698"/>
      <c r="DY24" s="698"/>
      <c r="DZ24" s="698"/>
      <c r="EA24" s="698"/>
      <c r="EB24" s="698"/>
      <c r="EC24" s="717"/>
    </row>
    <row r="25" spans="2:133" ht="11.25" customHeight="1" x14ac:dyDescent="0.2">
      <c r="B25" s="631" t="s">
        <v>296</v>
      </c>
      <c r="C25" s="632"/>
      <c r="D25" s="632"/>
      <c r="E25" s="632"/>
      <c r="F25" s="632"/>
      <c r="G25" s="632"/>
      <c r="H25" s="632"/>
      <c r="I25" s="632"/>
      <c r="J25" s="632"/>
      <c r="K25" s="632"/>
      <c r="L25" s="632"/>
      <c r="M25" s="632"/>
      <c r="N25" s="632"/>
      <c r="O25" s="632"/>
      <c r="P25" s="632"/>
      <c r="Q25" s="633"/>
      <c r="R25" s="634">
        <v>2663969</v>
      </c>
      <c r="S25" s="635"/>
      <c r="T25" s="635"/>
      <c r="U25" s="635"/>
      <c r="V25" s="635"/>
      <c r="W25" s="635"/>
      <c r="X25" s="635"/>
      <c r="Y25" s="636"/>
      <c r="Z25" s="672">
        <v>64.099999999999994</v>
      </c>
      <c r="AA25" s="672"/>
      <c r="AB25" s="672"/>
      <c r="AC25" s="672"/>
      <c r="AD25" s="673">
        <v>2553881</v>
      </c>
      <c r="AE25" s="673"/>
      <c r="AF25" s="673"/>
      <c r="AG25" s="673"/>
      <c r="AH25" s="673"/>
      <c r="AI25" s="673"/>
      <c r="AJ25" s="673"/>
      <c r="AK25" s="673"/>
      <c r="AL25" s="637">
        <v>97.8</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237</v>
      </c>
      <c r="BH25" s="635"/>
      <c r="BI25" s="635"/>
      <c r="BJ25" s="635"/>
      <c r="BK25" s="635"/>
      <c r="BL25" s="635"/>
      <c r="BM25" s="635"/>
      <c r="BN25" s="636"/>
      <c r="BO25" s="672" t="s">
        <v>237</v>
      </c>
      <c r="BP25" s="672"/>
      <c r="BQ25" s="672"/>
      <c r="BR25" s="672"/>
      <c r="BS25" s="673" t="s">
        <v>136</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841298</v>
      </c>
      <c r="CS25" s="647"/>
      <c r="CT25" s="647"/>
      <c r="CU25" s="647"/>
      <c r="CV25" s="647"/>
      <c r="CW25" s="647"/>
      <c r="CX25" s="647"/>
      <c r="CY25" s="648"/>
      <c r="CZ25" s="637">
        <v>21.2</v>
      </c>
      <c r="DA25" s="649"/>
      <c r="DB25" s="649"/>
      <c r="DC25" s="650"/>
      <c r="DD25" s="640">
        <v>784850</v>
      </c>
      <c r="DE25" s="647"/>
      <c r="DF25" s="647"/>
      <c r="DG25" s="647"/>
      <c r="DH25" s="647"/>
      <c r="DI25" s="647"/>
      <c r="DJ25" s="647"/>
      <c r="DK25" s="648"/>
      <c r="DL25" s="640">
        <v>749080</v>
      </c>
      <c r="DM25" s="647"/>
      <c r="DN25" s="647"/>
      <c r="DO25" s="647"/>
      <c r="DP25" s="647"/>
      <c r="DQ25" s="647"/>
      <c r="DR25" s="647"/>
      <c r="DS25" s="647"/>
      <c r="DT25" s="647"/>
      <c r="DU25" s="647"/>
      <c r="DV25" s="648"/>
      <c r="DW25" s="637">
        <v>28.3</v>
      </c>
      <c r="DX25" s="649"/>
      <c r="DY25" s="649"/>
      <c r="DZ25" s="649"/>
      <c r="EA25" s="649"/>
      <c r="EB25" s="649"/>
      <c r="EC25" s="661"/>
    </row>
    <row r="26" spans="2:133" ht="11.25" customHeight="1" x14ac:dyDescent="0.2">
      <c r="B26" s="631" t="s">
        <v>299</v>
      </c>
      <c r="C26" s="632"/>
      <c r="D26" s="632"/>
      <c r="E26" s="632"/>
      <c r="F26" s="632"/>
      <c r="G26" s="632"/>
      <c r="H26" s="632"/>
      <c r="I26" s="632"/>
      <c r="J26" s="632"/>
      <c r="K26" s="632"/>
      <c r="L26" s="632"/>
      <c r="M26" s="632"/>
      <c r="N26" s="632"/>
      <c r="O26" s="632"/>
      <c r="P26" s="632"/>
      <c r="Q26" s="633"/>
      <c r="R26" s="634">
        <v>1439</v>
      </c>
      <c r="S26" s="635"/>
      <c r="T26" s="635"/>
      <c r="U26" s="635"/>
      <c r="V26" s="635"/>
      <c r="W26" s="635"/>
      <c r="X26" s="635"/>
      <c r="Y26" s="636"/>
      <c r="Z26" s="672">
        <v>0</v>
      </c>
      <c r="AA26" s="672"/>
      <c r="AB26" s="672"/>
      <c r="AC26" s="672"/>
      <c r="AD26" s="673">
        <v>1439</v>
      </c>
      <c r="AE26" s="673"/>
      <c r="AF26" s="673"/>
      <c r="AG26" s="673"/>
      <c r="AH26" s="673"/>
      <c r="AI26" s="673"/>
      <c r="AJ26" s="673"/>
      <c r="AK26" s="673"/>
      <c r="AL26" s="637">
        <v>0.1</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136</v>
      </c>
      <c r="BH26" s="635"/>
      <c r="BI26" s="635"/>
      <c r="BJ26" s="635"/>
      <c r="BK26" s="635"/>
      <c r="BL26" s="635"/>
      <c r="BM26" s="635"/>
      <c r="BN26" s="636"/>
      <c r="BO26" s="672" t="s">
        <v>237</v>
      </c>
      <c r="BP26" s="672"/>
      <c r="BQ26" s="672"/>
      <c r="BR26" s="672"/>
      <c r="BS26" s="673" t="s">
        <v>237</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494414</v>
      </c>
      <c r="CS26" s="635"/>
      <c r="CT26" s="635"/>
      <c r="CU26" s="635"/>
      <c r="CV26" s="635"/>
      <c r="CW26" s="635"/>
      <c r="CX26" s="635"/>
      <c r="CY26" s="636"/>
      <c r="CZ26" s="637">
        <v>12.5</v>
      </c>
      <c r="DA26" s="649"/>
      <c r="DB26" s="649"/>
      <c r="DC26" s="650"/>
      <c r="DD26" s="640">
        <v>444774</v>
      </c>
      <c r="DE26" s="635"/>
      <c r="DF26" s="635"/>
      <c r="DG26" s="635"/>
      <c r="DH26" s="635"/>
      <c r="DI26" s="635"/>
      <c r="DJ26" s="635"/>
      <c r="DK26" s="636"/>
      <c r="DL26" s="640" t="s">
        <v>237</v>
      </c>
      <c r="DM26" s="635"/>
      <c r="DN26" s="635"/>
      <c r="DO26" s="635"/>
      <c r="DP26" s="635"/>
      <c r="DQ26" s="635"/>
      <c r="DR26" s="635"/>
      <c r="DS26" s="635"/>
      <c r="DT26" s="635"/>
      <c r="DU26" s="635"/>
      <c r="DV26" s="636"/>
      <c r="DW26" s="637" t="s">
        <v>237</v>
      </c>
      <c r="DX26" s="649"/>
      <c r="DY26" s="649"/>
      <c r="DZ26" s="649"/>
      <c r="EA26" s="649"/>
      <c r="EB26" s="649"/>
      <c r="EC26" s="661"/>
    </row>
    <row r="27" spans="2:133" ht="11.25" customHeight="1" x14ac:dyDescent="0.2">
      <c r="B27" s="631" t="s">
        <v>302</v>
      </c>
      <c r="C27" s="632"/>
      <c r="D27" s="632"/>
      <c r="E27" s="632"/>
      <c r="F27" s="632"/>
      <c r="G27" s="632"/>
      <c r="H27" s="632"/>
      <c r="I27" s="632"/>
      <c r="J27" s="632"/>
      <c r="K27" s="632"/>
      <c r="L27" s="632"/>
      <c r="M27" s="632"/>
      <c r="N27" s="632"/>
      <c r="O27" s="632"/>
      <c r="P27" s="632"/>
      <c r="Q27" s="633"/>
      <c r="R27" s="634">
        <v>5223</v>
      </c>
      <c r="S27" s="635"/>
      <c r="T27" s="635"/>
      <c r="U27" s="635"/>
      <c r="V27" s="635"/>
      <c r="W27" s="635"/>
      <c r="X27" s="635"/>
      <c r="Y27" s="636"/>
      <c r="Z27" s="672">
        <v>0.1</v>
      </c>
      <c r="AA27" s="672"/>
      <c r="AB27" s="672"/>
      <c r="AC27" s="672"/>
      <c r="AD27" s="673" t="s">
        <v>136</v>
      </c>
      <c r="AE27" s="673"/>
      <c r="AF27" s="673"/>
      <c r="AG27" s="673"/>
      <c r="AH27" s="673"/>
      <c r="AI27" s="673"/>
      <c r="AJ27" s="673"/>
      <c r="AK27" s="673"/>
      <c r="AL27" s="637" t="s">
        <v>237</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759740</v>
      </c>
      <c r="BH27" s="635"/>
      <c r="BI27" s="635"/>
      <c r="BJ27" s="635"/>
      <c r="BK27" s="635"/>
      <c r="BL27" s="635"/>
      <c r="BM27" s="635"/>
      <c r="BN27" s="636"/>
      <c r="BO27" s="672">
        <v>100</v>
      </c>
      <c r="BP27" s="672"/>
      <c r="BQ27" s="672"/>
      <c r="BR27" s="672"/>
      <c r="BS27" s="673" t="s">
        <v>237</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437535</v>
      </c>
      <c r="CS27" s="647"/>
      <c r="CT27" s="647"/>
      <c r="CU27" s="647"/>
      <c r="CV27" s="647"/>
      <c r="CW27" s="647"/>
      <c r="CX27" s="647"/>
      <c r="CY27" s="648"/>
      <c r="CZ27" s="637">
        <v>11</v>
      </c>
      <c r="DA27" s="649"/>
      <c r="DB27" s="649"/>
      <c r="DC27" s="650"/>
      <c r="DD27" s="640">
        <v>147037</v>
      </c>
      <c r="DE27" s="647"/>
      <c r="DF27" s="647"/>
      <c r="DG27" s="647"/>
      <c r="DH27" s="647"/>
      <c r="DI27" s="647"/>
      <c r="DJ27" s="647"/>
      <c r="DK27" s="648"/>
      <c r="DL27" s="640">
        <v>120765</v>
      </c>
      <c r="DM27" s="647"/>
      <c r="DN27" s="647"/>
      <c r="DO27" s="647"/>
      <c r="DP27" s="647"/>
      <c r="DQ27" s="647"/>
      <c r="DR27" s="647"/>
      <c r="DS27" s="647"/>
      <c r="DT27" s="647"/>
      <c r="DU27" s="647"/>
      <c r="DV27" s="648"/>
      <c r="DW27" s="637">
        <v>4.5999999999999996</v>
      </c>
      <c r="DX27" s="649"/>
      <c r="DY27" s="649"/>
      <c r="DZ27" s="649"/>
      <c r="EA27" s="649"/>
      <c r="EB27" s="649"/>
      <c r="EC27" s="661"/>
    </row>
    <row r="28" spans="2:133" ht="11.25" customHeight="1" x14ac:dyDescent="0.2">
      <c r="B28" s="631" t="s">
        <v>305</v>
      </c>
      <c r="C28" s="632"/>
      <c r="D28" s="632"/>
      <c r="E28" s="632"/>
      <c r="F28" s="632"/>
      <c r="G28" s="632"/>
      <c r="H28" s="632"/>
      <c r="I28" s="632"/>
      <c r="J28" s="632"/>
      <c r="K28" s="632"/>
      <c r="L28" s="632"/>
      <c r="M28" s="632"/>
      <c r="N28" s="632"/>
      <c r="O28" s="632"/>
      <c r="P28" s="632"/>
      <c r="Q28" s="633"/>
      <c r="R28" s="634">
        <v>122965</v>
      </c>
      <c r="S28" s="635"/>
      <c r="T28" s="635"/>
      <c r="U28" s="635"/>
      <c r="V28" s="635"/>
      <c r="W28" s="635"/>
      <c r="X28" s="635"/>
      <c r="Y28" s="636"/>
      <c r="Z28" s="672">
        <v>3</v>
      </c>
      <c r="AA28" s="672"/>
      <c r="AB28" s="672"/>
      <c r="AC28" s="672"/>
      <c r="AD28" s="673">
        <v>52483</v>
      </c>
      <c r="AE28" s="673"/>
      <c r="AF28" s="673"/>
      <c r="AG28" s="673"/>
      <c r="AH28" s="673"/>
      <c r="AI28" s="673"/>
      <c r="AJ28" s="673"/>
      <c r="AK28" s="673"/>
      <c r="AL28" s="637">
        <v>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280697</v>
      </c>
      <c r="CS28" s="635"/>
      <c r="CT28" s="635"/>
      <c r="CU28" s="635"/>
      <c r="CV28" s="635"/>
      <c r="CW28" s="635"/>
      <c r="CX28" s="635"/>
      <c r="CY28" s="636"/>
      <c r="CZ28" s="637">
        <v>7.1</v>
      </c>
      <c r="DA28" s="649"/>
      <c r="DB28" s="649"/>
      <c r="DC28" s="650"/>
      <c r="DD28" s="640">
        <v>280697</v>
      </c>
      <c r="DE28" s="635"/>
      <c r="DF28" s="635"/>
      <c r="DG28" s="635"/>
      <c r="DH28" s="635"/>
      <c r="DI28" s="635"/>
      <c r="DJ28" s="635"/>
      <c r="DK28" s="636"/>
      <c r="DL28" s="640">
        <v>280697</v>
      </c>
      <c r="DM28" s="635"/>
      <c r="DN28" s="635"/>
      <c r="DO28" s="635"/>
      <c r="DP28" s="635"/>
      <c r="DQ28" s="635"/>
      <c r="DR28" s="635"/>
      <c r="DS28" s="635"/>
      <c r="DT28" s="635"/>
      <c r="DU28" s="635"/>
      <c r="DV28" s="636"/>
      <c r="DW28" s="637">
        <v>10.6</v>
      </c>
      <c r="DX28" s="649"/>
      <c r="DY28" s="649"/>
      <c r="DZ28" s="649"/>
      <c r="EA28" s="649"/>
      <c r="EB28" s="649"/>
      <c r="EC28" s="661"/>
    </row>
    <row r="29" spans="2:133" ht="11.25" customHeight="1" x14ac:dyDescent="0.2">
      <c r="B29" s="631" t="s">
        <v>307</v>
      </c>
      <c r="C29" s="632"/>
      <c r="D29" s="632"/>
      <c r="E29" s="632"/>
      <c r="F29" s="632"/>
      <c r="G29" s="632"/>
      <c r="H29" s="632"/>
      <c r="I29" s="632"/>
      <c r="J29" s="632"/>
      <c r="K29" s="632"/>
      <c r="L29" s="632"/>
      <c r="M29" s="632"/>
      <c r="N29" s="632"/>
      <c r="O29" s="632"/>
      <c r="P29" s="632"/>
      <c r="Q29" s="633"/>
      <c r="R29" s="634">
        <v>3675</v>
      </c>
      <c r="S29" s="635"/>
      <c r="T29" s="635"/>
      <c r="U29" s="635"/>
      <c r="V29" s="635"/>
      <c r="W29" s="635"/>
      <c r="X29" s="635"/>
      <c r="Y29" s="636"/>
      <c r="Z29" s="672">
        <v>0.1</v>
      </c>
      <c r="AA29" s="672"/>
      <c r="AB29" s="672"/>
      <c r="AC29" s="672"/>
      <c r="AD29" s="673">
        <v>1</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280697</v>
      </c>
      <c r="CS29" s="647"/>
      <c r="CT29" s="647"/>
      <c r="CU29" s="647"/>
      <c r="CV29" s="647"/>
      <c r="CW29" s="647"/>
      <c r="CX29" s="647"/>
      <c r="CY29" s="648"/>
      <c r="CZ29" s="637">
        <v>7.1</v>
      </c>
      <c r="DA29" s="649"/>
      <c r="DB29" s="649"/>
      <c r="DC29" s="650"/>
      <c r="DD29" s="640">
        <v>280697</v>
      </c>
      <c r="DE29" s="647"/>
      <c r="DF29" s="647"/>
      <c r="DG29" s="647"/>
      <c r="DH29" s="647"/>
      <c r="DI29" s="647"/>
      <c r="DJ29" s="647"/>
      <c r="DK29" s="648"/>
      <c r="DL29" s="640">
        <v>280697</v>
      </c>
      <c r="DM29" s="647"/>
      <c r="DN29" s="647"/>
      <c r="DO29" s="647"/>
      <c r="DP29" s="647"/>
      <c r="DQ29" s="647"/>
      <c r="DR29" s="647"/>
      <c r="DS29" s="647"/>
      <c r="DT29" s="647"/>
      <c r="DU29" s="647"/>
      <c r="DV29" s="648"/>
      <c r="DW29" s="637">
        <v>10.6</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550164</v>
      </c>
      <c r="S30" s="635"/>
      <c r="T30" s="635"/>
      <c r="U30" s="635"/>
      <c r="V30" s="635"/>
      <c r="W30" s="635"/>
      <c r="X30" s="635"/>
      <c r="Y30" s="636"/>
      <c r="Z30" s="672">
        <v>13.2</v>
      </c>
      <c r="AA30" s="672"/>
      <c r="AB30" s="672"/>
      <c r="AC30" s="672"/>
      <c r="AD30" s="673" t="s">
        <v>237</v>
      </c>
      <c r="AE30" s="673"/>
      <c r="AF30" s="673"/>
      <c r="AG30" s="673"/>
      <c r="AH30" s="673"/>
      <c r="AI30" s="673"/>
      <c r="AJ30" s="673"/>
      <c r="AK30" s="673"/>
      <c r="AL30" s="637" t="s">
        <v>136</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274033</v>
      </c>
      <c r="CS30" s="635"/>
      <c r="CT30" s="635"/>
      <c r="CU30" s="635"/>
      <c r="CV30" s="635"/>
      <c r="CW30" s="635"/>
      <c r="CX30" s="635"/>
      <c r="CY30" s="636"/>
      <c r="CZ30" s="637">
        <v>6.9</v>
      </c>
      <c r="DA30" s="649"/>
      <c r="DB30" s="649"/>
      <c r="DC30" s="650"/>
      <c r="DD30" s="640">
        <v>274033</v>
      </c>
      <c r="DE30" s="635"/>
      <c r="DF30" s="635"/>
      <c r="DG30" s="635"/>
      <c r="DH30" s="635"/>
      <c r="DI30" s="635"/>
      <c r="DJ30" s="635"/>
      <c r="DK30" s="636"/>
      <c r="DL30" s="640">
        <v>274033</v>
      </c>
      <c r="DM30" s="635"/>
      <c r="DN30" s="635"/>
      <c r="DO30" s="635"/>
      <c r="DP30" s="635"/>
      <c r="DQ30" s="635"/>
      <c r="DR30" s="635"/>
      <c r="DS30" s="635"/>
      <c r="DT30" s="635"/>
      <c r="DU30" s="635"/>
      <c r="DV30" s="636"/>
      <c r="DW30" s="637">
        <v>10.4</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237</v>
      </c>
      <c r="S31" s="635"/>
      <c r="T31" s="635"/>
      <c r="U31" s="635"/>
      <c r="V31" s="635"/>
      <c r="W31" s="635"/>
      <c r="X31" s="635"/>
      <c r="Y31" s="636"/>
      <c r="Z31" s="672" t="s">
        <v>136</v>
      </c>
      <c r="AA31" s="672"/>
      <c r="AB31" s="672"/>
      <c r="AC31" s="672"/>
      <c r="AD31" s="673" t="s">
        <v>237</v>
      </c>
      <c r="AE31" s="673"/>
      <c r="AF31" s="673"/>
      <c r="AG31" s="673"/>
      <c r="AH31" s="673"/>
      <c r="AI31" s="673"/>
      <c r="AJ31" s="673"/>
      <c r="AK31" s="673"/>
      <c r="AL31" s="637" t="s">
        <v>136</v>
      </c>
      <c r="AM31" s="638"/>
      <c r="AN31" s="638"/>
      <c r="AO31" s="674"/>
      <c r="AP31" s="706" t="s">
        <v>315</v>
      </c>
      <c r="AQ31" s="707"/>
      <c r="AR31" s="707"/>
      <c r="AS31" s="707"/>
      <c r="AT31" s="708" t="s">
        <v>316</v>
      </c>
      <c r="AU31" s="212"/>
      <c r="AV31" s="212"/>
      <c r="AW31" s="212"/>
      <c r="AX31" s="692" t="s">
        <v>190</v>
      </c>
      <c r="AY31" s="693"/>
      <c r="AZ31" s="693"/>
      <c r="BA31" s="693"/>
      <c r="BB31" s="693"/>
      <c r="BC31" s="693"/>
      <c r="BD31" s="693"/>
      <c r="BE31" s="693"/>
      <c r="BF31" s="694"/>
      <c r="BG31" s="696">
        <v>98.3</v>
      </c>
      <c r="BH31" s="697"/>
      <c r="BI31" s="697"/>
      <c r="BJ31" s="697"/>
      <c r="BK31" s="697"/>
      <c r="BL31" s="697"/>
      <c r="BM31" s="698">
        <v>93.7</v>
      </c>
      <c r="BN31" s="697"/>
      <c r="BO31" s="697"/>
      <c r="BP31" s="697"/>
      <c r="BQ31" s="699"/>
      <c r="BR31" s="696">
        <v>98.7</v>
      </c>
      <c r="BS31" s="697"/>
      <c r="BT31" s="697"/>
      <c r="BU31" s="697"/>
      <c r="BV31" s="697"/>
      <c r="BW31" s="697"/>
      <c r="BX31" s="698">
        <v>94.3</v>
      </c>
      <c r="BY31" s="697"/>
      <c r="BZ31" s="697"/>
      <c r="CA31" s="697"/>
      <c r="CB31" s="699"/>
      <c r="CD31" s="655"/>
      <c r="CE31" s="656"/>
      <c r="CF31" s="631" t="s">
        <v>317</v>
      </c>
      <c r="CG31" s="632"/>
      <c r="CH31" s="632"/>
      <c r="CI31" s="632"/>
      <c r="CJ31" s="632"/>
      <c r="CK31" s="632"/>
      <c r="CL31" s="632"/>
      <c r="CM31" s="632"/>
      <c r="CN31" s="632"/>
      <c r="CO31" s="632"/>
      <c r="CP31" s="632"/>
      <c r="CQ31" s="633"/>
      <c r="CR31" s="634">
        <v>6664</v>
      </c>
      <c r="CS31" s="647"/>
      <c r="CT31" s="647"/>
      <c r="CU31" s="647"/>
      <c r="CV31" s="647"/>
      <c r="CW31" s="647"/>
      <c r="CX31" s="647"/>
      <c r="CY31" s="648"/>
      <c r="CZ31" s="637">
        <v>0.2</v>
      </c>
      <c r="DA31" s="649"/>
      <c r="DB31" s="649"/>
      <c r="DC31" s="650"/>
      <c r="DD31" s="640">
        <v>6664</v>
      </c>
      <c r="DE31" s="647"/>
      <c r="DF31" s="647"/>
      <c r="DG31" s="647"/>
      <c r="DH31" s="647"/>
      <c r="DI31" s="647"/>
      <c r="DJ31" s="647"/>
      <c r="DK31" s="648"/>
      <c r="DL31" s="640">
        <v>6664</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279375</v>
      </c>
      <c r="S32" s="635"/>
      <c r="T32" s="635"/>
      <c r="U32" s="635"/>
      <c r="V32" s="635"/>
      <c r="W32" s="635"/>
      <c r="X32" s="635"/>
      <c r="Y32" s="636"/>
      <c r="Z32" s="672">
        <v>6.7</v>
      </c>
      <c r="AA32" s="672"/>
      <c r="AB32" s="672"/>
      <c r="AC32" s="672"/>
      <c r="AD32" s="673" t="s">
        <v>136</v>
      </c>
      <c r="AE32" s="673"/>
      <c r="AF32" s="673"/>
      <c r="AG32" s="673"/>
      <c r="AH32" s="673"/>
      <c r="AI32" s="673"/>
      <c r="AJ32" s="673"/>
      <c r="AK32" s="673"/>
      <c r="AL32" s="637" t="s">
        <v>237</v>
      </c>
      <c r="AM32" s="638"/>
      <c r="AN32" s="638"/>
      <c r="AO32" s="674"/>
      <c r="AP32" s="675"/>
      <c r="AQ32" s="676"/>
      <c r="AR32" s="676"/>
      <c r="AS32" s="676"/>
      <c r="AT32" s="709"/>
      <c r="AU32" s="208" t="s">
        <v>319</v>
      </c>
      <c r="AX32" s="631" t="s">
        <v>320</v>
      </c>
      <c r="AY32" s="632"/>
      <c r="AZ32" s="632"/>
      <c r="BA32" s="632"/>
      <c r="BB32" s="632"/>
      <c r="BC32" s="632"/>
      <c r="BD32" s="632"/>
      <c r="BE32" s="632"/>
      <c r="BF32" s="633"/>
      <c r="BG32" s="700">
        <v>97.9</v>
      </c>
      <c r="BH32" s="647"/>
      <c r="BI32" s="647"/>
      <c r="BJ32" s="647"/>
      <c r="BK32" s="647"/>
      <c r="BL32" s="647"/>
      <c r="BM32" s="638">
        <v>92.9</v>
      </c>
      <c r="BN32" s="647"/>
      <c r="BO32" s="647"/>
      <c r="BP32" s="647"/>
      <c r="BQ32" s="670"/>
      <c r="BR32" s="700">
        <v>98.6</v>
      </c>
      <c r="BS32" s="647"/>
      <c r="BT32" s="647"/>
      <c r="BU32" s="647"/>
      <c r="BV32" s="647"/>
      <c r="BW32" s="647"/>
      <c r="BX32" s="638">
        <v>94.2</v>
      </c>
      <c r="BY32" s="647"/>
      <c r="BZ32" s="647"/>
      <c r="CA32" s="647"/>
      <c r="CB32" s="670"/>
      <c r="CD32" s="657"/>
      <c r="CE32" s="658"/>
      <c r="CF32" s="631" t="s">
        <v>321</v>
      </c>
      <c r="CG32" s="632"/>
      <c r="CH32" s="632"/>
      <c r="CI32" s="632"/>
      <c r="CJ32" s="632"/>
      <c r="CK32" s="632"/>
      <c r="CL32" s="632"/>
      <c r="CM32" s="632"/>
      <c r="CN32" s="632"/>
      <c r="CO32" s="632"/>
      <c r="CP32" s="632"/>
      <c r="CQ32" s="633"/>
      <c r="CR32" s="634" t="s">
        <v>136</v>
      </c>
      <c r="CS32" s="635"/>
      <c r="CT32" s="635"/>
      <c r="CU32" s="635"/>
      <c r="CV32" s="635"/>
      <c r="CW32" s="635"/>
      <c r="CX32" s="635"/>
      <c r="CY32" s="636"/>
      <c r="CZ32" s="637" t="s">
        <v>237</v>
      </c>
      <c r="DA32" s="649"/>
      <c r="DB32" s="649"/>
      <c r="DC32" s="650"/>
      <c r="DD32" s="640" t="s">
        <v>237</v>
      </c>
      <c r="DE32" s="635"/>
      <c r="DF32" s="635"/>
      <c r="DG32" s="635"/>
      <c r="DH32" s="635"/>
      <c r="DI32" s="635"/>
      <c r="DJ32" s="635"/>
      <c r="DK32" s="636"/>
      <c r="DL32" s="640" t="s">
        <v>237</v>
      </c>
      <c r="DM32" s="635"/>
      <c r="DN32" s="635"/>
      <c r="DO32" s="635"/>
      <c r="DP32" s="635"/>
      <c r="DQ32" s="635"/>
      <c r="DR32" s="635"/>
      <c r="DS32" s="635"/>
      <c r="DT32" s="635"/>
      <c r="DU32" s="635"/>
      <c r="DV32" s="636"/>
      <c r="DW32" s="637" t="s">
        <v>237</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12041</v>
      </c>
      <c r="S33" s="635"/>
      <c r="T33" s="635"/>
      <c r="U33" s="635"/>
      <c r="V33" s="635"/>
      <c r="W33" s="635"/>
      <c r="X33" s="635"/>
      <c r="Y33" s="636"/>
      <c r="Z33" s="672">
        <v>0.3</v>
      </c>
      <c r="AA33" s="672"/>
      <c r="AB33" s="672"/>
      <c r="AC33" s="672"/>
      <c r="AD33" s="673">
        <v>1118</v>
      </c>
      <c r="AE33" s="673"/>
      <c r="AF33" s="673"/>
      <c r="AG33" s="673"/>
      <c r="AH33" s="673"/>
      <c r="AI33" s="673"/>
      <c r="AJ33" s="673"/>
      <c r="AK33" s="673"/>
      <c r="AL33" s="637">
        <v>0</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98.5</v>
      </c>
      <c r="BH33" s="619"/>
      <c r="BI33" s="619"/>
      <c r="BJ33" s="619"/>
      <c r="BK33" s="619"/>
      <c r="BL33" s="619"/>
      <c r="BM33" s="665">
        <v>93.6</v>
      </c>
      <c r="BN33" s="619"/>
      <c r="BO33" s="619"/>
      <c r="BP33" s="619"/>
      <c r="BQ33" s="682"/>
      <c r="BR33" s="695">
        <v>98.6</v>
      </c>
      <c r="BS33" s="619"/>
      <c r="BT33" s="619"/>
      <c r="BU33" s="619"/>
      <c r="BV33" s="619"/>
      <c r="BW33" s="619"/>
      <c r="BX33" s="665">
        <v>93.7</v>
      </c>
      <c r="BY33" s="619"/>
      <c r="BZ33" s="619"/>
      <c r="CA33" s="619"/>
      <c r="CB33" s="682"/>
      <c r="CD33" s="631" t="s">
        <v>324</v>
      </c>
      <c r="CE33" s="632"/>
      <c r="CF33" s="632"/>
      <c r="CG33" s="632"/>
      <c r="CH33" s="632"/>
      <c r="CI33" s="632"/>
      <c r="CJ33" s="632"/>
      <c r="CK33" s="632"/>
      <c r="CL33" s="632"/>
      <c r="CM33" s="632"/>
      <c r="CN33" s="632"/>
      <c r="CO33" s="632"/>
      <c r="CP33" s="632"/>
      <c r="CQ33" s="633"/>
      <c r="CR33" s="634">
        <v>2018043</v>
      </c>
      <c r="CS33" s="647"/>
      <c r="CT33" s="647"/>
      <c r="CU33" s="647"/>
      <c r="CV33" s="647"/>
      <c r="CW33" s="647"/>
      <c r="CX33" s="647"/>
      <c r="CY33" s="648"/>
      <c r="CZ33" s="637">
        <v>50.9</v>
      </c>
      <c r="DA33" s="649"/>
      <c r="DB33" s="649"/>
      <c r="DC33" s="650"/>
      <c r="DD33" s="640">
        <v>1703025</v>
      </c>
      <c r="DE33" s="647"/>
      <c r="DF33" s="647"/>
      <c r="DG33" s="647"/>
      <c r="DH33" s="647"/>
      <c r="DI33" s="647"/>
      <c r="DJ33" s="647"/>
      <c r="DK33" s="648"/>
      <c r="DL33" s="640">
        <v>1035323</v>
      </c>
      <c r="DM33" s="647"/>
      <c r="DN33" s="647"/>
      <c r="DO33" s="647"/>
      <c r="DP33" s="647"/>
      <c r="DQ33" s="647"/>
      <c r="DR33" s="647"/>
      <c r="DS33" s="647"/>
      <c r="DT33" s="647"/>
      <c r="DU33" s="647"/>
      <c r="DV33" s="648"/>
      <c r="DW33" s="637">
        <v>39.1</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50292</v>
      </c>
      <c r="S34" s="635"/>
      <c r="T34" s="635"/>
      <c r="U34" s="635"/>
      <c r="V34" s="635"/>
      <c r="W34" s="635"/>
      <c r="X34" s="635"/>
      <c r="Y34" s="636"/>
      <c r="Z34" s="672">
        <v>1.2</v>
      </c>
      <c r="AA34" s="672"/>
      <c r="AB34" s="672"/>
      <c r="AC34" s="672"/>
      <c r="AD34" s="673" t="s">
        <v>237</v>
      </c>
      <c r="AE34" s="673"/>
      <c r="AF34" s="673"/>
      <c r="AG34" s="673"/>
      <c r="AH34" s="673"/>
      <c r="AI34" s="673"/>
      <c r="AJ34" s="673"/>
      <c r="AK34" s="673"/>
      <c r="AL34" s="637" t="s">
        <v>136</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666865</v>
      </c>
      <c r="CS34" s="635"/>
      <c r="CT34" s="635"/>
      <c r="CU34" s="635"/>
      <c r="CV34" s="635"/>
      <c r="CW34" s="635"/>
      <c r="CX34" s="635"/>
      <c r="CY34" s="636"/>
      <c r="CZ34" s="637">
        <v>16.8</v>
      </c>
      <c r="DA34" s="649"/>
      <c r="DB34" s="649"/>
      <c r="DC34" s="650"/>
      <c r="DD34" s="640">
        <v>481448</v>
      </c>
      <c r="DE34" s="635"/>
      <c r="DF34" s="635"/>
      <c r="DG34" s="635"/>
      <c r="DH34" s="635"/>
      <c r="DI34" s="635"/>
      <c r="DJ34" s="635"/>
      <c r="DK34" s="636"/>
      <c r="DL34" s="640">
        <v>339212</v>
      </c>
      <c r="DM34" s="635"/>
      <c r="DN34" s="635"/>
      <c r="DO34" s="635"/>
      <c r="DP34" s="635"/>
      <c r="DQ34" s="635"/>
      <c r="DR34" s="635"/>
      <c r="DS34" s="635"/>
      <c r="DT34" s="635"/>
      <c r="DU34" s="635"/>
      <c r="DV34" s="636"/>
      <c r="DW34" s="637">
        <v>12.8</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148320</v>
      </c>
      <c r="S35" s="635"/>
      <c r="T35" s="635"/>
      <c r="U35" s="635"/>
      <c r="V35" s="635"/>
      <c r="W35" s="635"/>
      <c r="X35" s="635"/>
      <c r="Y35" s="636"/>
      <c r="Z35" s="672">
        <v>3.6</v>
      </c>
      <c r="AA35" s="672"/>
      <c r="AB35" s="672"/>
      <c r="AC35" s="672"/>
      <c r="AD35" s="673" t="s">
        <v>237</v>
      </c>
      <c r="AE35" s="673"/>
      <c r="AF35" s="673"/>
      <c r="AG35" s="673"/>
      <c r="AH35" s="673"/>
      <c r="AI35" s="673"/>
      <c r="AJ35" s="673"/>
      <c r="AK35" s="673"/>
      <c r="AL35" s="637" t="s">
        <v>136</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12995</v>
      </c>
      <c r="CS35" s="647"/>
      <c r="CT35" s="647"/>
      <c r="CU35" s="647"/>
      <c r="CV35" s="647"/>
      <c r="CW35" s="647"/>
      <c r="CX35" s="647"/>
      <c r="CY35" s="648"/>
      <c r="CZ35" s="637">
        <v>0.3</v>
      </c>
      <c r="DA35" s="649"/>
      <c r="DB35" s="649"/>
      <c r="DC35" s="650"/>
      <c r="DD35" s="640">
        <v>8999</v>
      </c>
      <c r="DE35" s="647"/>
      <c r="DF35" s="647"/>
      <c r="DG35" s="647"/>
      <c r="DH35" s="647"/>
      <c r="DI35" s="647"/>
      <c r="DJ35" s="647"/>
      <c r="DK35" s="648"/>
      <c r="DL35" s="640">
        <v>8486</v>
      </c>
      <c r="DM35" s="647"/>
      <c r="DN35" s="647"/>
      <c r="DO35" s="647"/>
      <c r="DP35" s="647"/>
      <c r="DQ35" s="647"/>
      <c r="DR35" s="647"/>
      <c r="DS35" s="647"/>
      <c r="DT35" s="647"/>
      <c r="DU35" s="647"/>
      <c r="DV35" s="648"/>
      <c r="DW35" s="637">
        <v>0.3</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170077</v>
      </c>
      <c r="S36" s="635"/>
      <c r="T36" s="635"/>
      <c r="U36" s="635"/>
      <c r="V36" s="635"/>
      <c r="W36" s="635"/>
      <c r="X36" s="635"/>
      <c r="Y36" s="636"/>
      <c r="Z36" s="672">
        <v>4.0999999999999996</v>
      </c>
      <c r="AA36" s="672"/>
      <c r="AB36" s="672"/>
      <c r="AC36" s="672"/>
      <c r="AD36" s="673" t="s">
        <v>136</v>
      </c>
      <c r="AE36" s="673"/>
      <c r="AF36" s="673"/>
      <c r="AG36" s="673"/>
      <c r="AH36" s="673"/>
      <c r="AI36" s="673"/>
      <c r="AJ36" s="673"/>
      <c r="AK36" s="673"/>
      <c r="AL36" s="637" t="s">
        <v>237</v>
      </c>
      <c r="AM36" s="638"/>
      <c r="AN36" s="638"/>
      <c r="AO36" s="674"/>
      <c r="AP36" s="216"/>
      <c r="AQ36" s="683" t="s">
        <v>332</v>
      </c>
      <c r="AR36" s="684"/>
      <c r="AS36" s="684"/>
      <c r="AT36" s="684"/>
      <c r="AU36" s="684"/>
      <c r="AV36" s="684"/>
      <c r="AW36" s="684"/>
      <c r="AX36" s="684"/>
      <c r="AY36" s="685"/>
      <c r="AZ36" s="689">
        <v>431019</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8438</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590720</v>
      </c>
      <c r="CS36" s="635"/>
      <c r="CT36" s="635"/>
      <c r="CU36" s="635"/>
      <c r="CV36" s="635"/>
      <c r="CW36" s="635"/>
      <c r="CX36" s="635"/>
      <c r="CY36" s="636"/>
      <c r="CZ36" s="637">
        <v>14.9</v>
      </c>
      <c r="DA36" s="649"/>
      <c r="DB36" s="649"/>
      <c r="DC36" s="650"/>
      <c r="DD36" s="640">
        <v>519711</v>
      </c>
      <c r="DE36" s="635"/>
      <c r="DF36" s="635"/>
      <c r="DG36" s="635"/>
      <c r="DH36" s="635"/>
      <c r="DI36" s="635"/>
      <c r="DJ36" s="635"/>
      <c r="DK36" s="636"/>
      <c r="DL36" s="640">
        <v>405345</v>
      </c>
      <c r="DM36" s="635"/>
      <c r="DN36" s="635"/>
      <c r="DO36" s="635"/>
      <c r="DP36" s="635"/>
      <c r="DQ36" s="635"/>
      <c r="DR36" s="635"/>
      <c r="DS36" s="635"/>
      <c r="DT36" s="635"/>
      <c r="DU36" s="635"/>
      <c r="DV36" s="636"/>
      <c r="DW36" s="637">
        <v>15.3</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112412</v>
      </c>
      <c r="S37" s="635"/>
      <c r="T37" s="635"/>
      <c r="U37" s="635"/>
      <c r="V37" s="635"/>
      <c r="W37" s="635"/>
      <c r="X37" s="635"/>
      <c r="Y37" s="636"/>
      <c r="Z37" s="672">
        <v>2.7</v>
      </c>
      <c r="AA37" s="672"/>
      <c r="AB37" s="672"/>
      <c r="AC37" s="672"/>
      <c r="AD37" s="673">
        <v>3540</v>
      </c>
      <c r="AE37" s="673"/>
      <c r="AF37" s="673"/>
      <c r="AG37" s="673"/>
      <c r="AH37" s="673"/>
      <c r="AI37" s="673"/>
      <c r="AJ37" s="673"/>
      <c r="AK37" s="673"/>
      <c r="AL37" s="637">
        <v>0.1</v>
      </c>
      <c r="AM37" s="638"/>
      <c r="AN37" s="638"/>
      <c r="AO37" s="674"/>
      <c r="AQ37" s="667" t="s">
        <v>336</v>
      </c>
      <c r="AR37" s="668"/>
      <c r="AS37" s="668"/>
      <c r="AT37" s="668"/>
      <c r="AU37" s="668"/>
      <c r="AV37" s="668"/>
      <c r="AW37" s="668"/>
      <c r="AX37" s="668"/>
      <c r="AY37" s="669"/>
      <c r="AZ37" s="634">
        <v>35000</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5499</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269495</v>
      </c>
      <c r="CS37" s="647"/>
      <c r="CT37" s="647"/>
      <c r="CU37" s="647"/>
      <c r="CV37" s="647"/>
      <c r="CW37" s="647"/>
      <c r="CX37" s="647"/>
      <c r="CY37" s="648"/>
      <c r="CZ37" s="637">
        <v>6.8</v>
      </c>
      <c r="DA37" s="649"/>
      <c r="DB37" s="649"/>
      <c r="DC37" s="650"/>
      <c r="DD37" s="640">
        <v>269495</v>
      </c>
      <c r="DE37" s="647"/>
      <c r="DF37" s="647"/>
      <c r="DG37" s="647"/>
      <c r="DH37" s="647"/>
      <c r="DI37" s="647"/>
      <c r="DJ37" s="647"/>
      <c r="DK37" s="648"/>
      <c r="DL37" s="640">
        <v>265683</v>
      </c>
      <c r="DM37" s="647"/>
      <c r="DN37" s="647"/>
      <c r="DO37" s="647"/>
      <c r="DP37" s="647"/>
      <c r="DQ37" s="647"/>
      <c r="DR37" s="647"/>
      <c r="DS37" s="647"/>
      <c r="DT37" s="647"/>
      <c r="DU37" s="647"/>
      <c r="DV37" s="648"/>
      <c r="DW37" s="637">
        <v>10</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34600</v>
      </c>
      <c r="S38" s="635"/>
      <c r="T38" s="635"/>
      <c r="U38" s="635"/>
      <c r="V38" s="635"/>
      <c r="W38" s="635"/>
      <c r="X38" s="635"/>
      <c r="Y38" s="636"/>
      <c r="Z38" s="672">
        <v>0.8</v>
      </c>
      <c r="AA38" s="672"/>
      <c r="AB38" s="672"/>
      <c r="AC38" s="672"/>
      <c r="AD38" s="673" t="s">
        <v>136</v>
      </c>
      <c r="AE38" s="673"/>
      <c r="AF38" s="673"/>
      <c r="AG38" s="673"/>
      <c r="AH38" s="673"/>
      <c r="AI38" s="673"/>
      <c r="AJ38" s="673"/>
      <c r="AK38" s="673"/>
      <c r="AL38" s="637" t="s">
        <v>136</v>
      </c>
      <c r="AM38" s="638"/>
      <c r="AN38" s="638"/>
      <c r="AO38" s="674"/>
      <c r="AQ38" s="667" t="s">
        <v>340</v>
      </c>
      <c r="AR38" s="668"/>
      <c r="AS38" s="668"/>
      <c r="AT38" s="668"/>
      <c r="AU38" s="668"/>
      <c r="AV38" s="668"/>
      <c r="AW38" s="668"/>
      <c r="AX38" s="668"/>
      <c r="AY38" s="669"/>
      <c r="AZ38" s="634">
        <v>34352</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1093</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370761</v>
      </c>
      <c r="CS38" s="635"/>
      <c r="CT38" s="635"/>
      <c r="CU38" s="635"/>
      <c r="CV38" s="635"/>
      <c r="CW38" s="635"/>
      <c r="CX38" s="635"/>
      <c r="CY38" s="636"/>
      <c r="CZ38" s="637">
        <v>9.4</v>
      </c>
      <c r="DA38" s="649"/>
      <c r="DB38" s="649"/>
      <c r="DC38" s="650"/>
      <c r="DD38" s="640">
        <v>317280</v>
      </c>
      <c r="DE38" s="635"/>
      <c r="DF38" s="635"/>
      <c r="DG38" s="635"/>
      <c r="DH38" s="635"/>
      <c r="DI38" s="635"/>
      <c r="DJ38" s="635"/>
      <c r="DK38" s="636"/>
      <c r="DL38" s="640">
        <v>282280</v>
      </c>
      <c r="DM38" s="635"/>
      <c r="DN38" s="635"/>
      <c r="DO38" s="635"/>
      <c r="DP38" s="635"/>
      <c r="DQ38" s="635"/>
      <c r="DR38" s="635"/>
      <c r="DS38" s="635"/>
      <c r="DT38" s="635"/>
      <c r="DU38" s="635"/>
      <c r="DV38" s="636"/>
      <c r="DW38" s="637">
        <v>10.7</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136</v>
      </c>
      <c r="S39" s="635"/>
      <c r="T39" s="635"/>
      <c r="U39" s="635"/>
      <c r="V39" s="635"/>
      <c r="W39" s="635"/>
      <c r="X39" s="635"/>
      <c r="Y39" s="636"/>
      <c r="Z39" s="672" t="s">
        <v>237</v>
      </c>
      <c r="AA39" s="672"/>
      <c r="AB39" s="672"/>
      <c r="AC39" s="672"/>
      <c r="AD39" s="673" t="s">
        <v>136</v>
      </c>
      <c r="AE39" s="673"/>
      <c r="AF39" s="673"/>
      <c r="AG39" s="673"/>
      <c r="AH39" s="673"/>
      <c r="AI39" s="673"/>
      <c r="AJ39" s="673"/>
      <c r="AK39" s="673"/>
      <c r="AL39" s="637" t="s">
        <v>136</v>
      </c>
      <c r="AM39" s="638"/>
      <c r="AN39" s="638"/>
      <c r="AO39" s="674"/>
      <c r="AQ39" s="667" t="s">
        <v>344</v>
      </c>
      <c r="AR39" s="668"/>
      <c r="AS39" s="668"/>
      <c r="AT39" s="668"/>
      <c r="AU39" s="668"/>
      <c r="AV39" s="668"/>
      <c r="AW39" s="668"/>
      <c r="AX39" s="668"/>
      <c r="AY39" s="669"/>
      <c r="AZ39" s="634">
        <v>25906</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1728</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376702</v>
      </c>
      <c r="CS39" s="647"/>
      <c r="CT39" s="647"/>
      <c r="CU39" s="647"/>
      <c r="CV39" s="647"/>
      <c r="CW39" s="647"/>
      <c r="CX39" s="647"/>
      <c r="CY39" s="648"/>
      <c r="CZ39" s="637">
        <v>9.5</v>
      </c>
      <c r="DA39" s="649"/>
      <c r="DB39" s="649"/>
      <c r="DC39" s="650"/>
      <c r="DD39" s="640">
        <v>375587</v>
      </c>
      <c r="DE39" s="647"/>
      <c r="DF39" s="647"/>
      <c r="DG39" s="647"/>
      <c r="DH39" s="647"/>
      <c r="DI39" s="647"/>
      <c r="DJ39" s="647"/>
      <c r="DK39" s="648"/>
      <c r="DL39" s="640" t="s">
        <v>136</v>
      </c>
      <c r="DM39" s="647"/>
      <c r="DN39" s="647"/>
      <c r="DO39" s="647"/>
      <c r="DP39" s="647"/>
      <c r="DQ39" s="647"/>
      <c r="DR39" s="647"/>
      <c r="DS39" s="647"/>
      <c r="DT39" s="647"/>
      <c r="DU39" s="647"/>
      <c r="DV39" s="648"/>
      <c r="DW39" s="637" t="s">
        <v>237</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34600</v>
      </c>
      <c r="S40" s="635"/>
      <c r="T40" s="635"/>
      <c r="U40" s="635"/>
      <c r="V40" s="635"/>
      <c r="W40" s="635"/>
      <c r="X40" s="635"/>
      <c r="Y40" s="636"/>
      <c r="Z40" s="672">
        <v>0.8</v>
      </c>
      <c r="AA40" s="672"/>
      <c r="AB40" s="672"/>
      <c r="AC40" s="672"/>
      <c r="AD40" s="673" t="s">
        <v>136</v>
      </c>
      <c r="AE40" s="673"/>
      <c r="AF40" s="673"/>
      <c r="AG40" s="673"/>
      <c r="AH40" s="673"/>
      <c r="AI40" s="673"/>
      <c r="AJ40" s="673"/>
      <c r="AK40" s="673"/>
      <c r="AL40" s="637" t="s">
        <v>237</v>
      </c>
      <c r="AM40" s="638"/>
      <c r="AN40" s="638"/>
      <c r="AO40" s="674"/>
      <c r="AQ40" s="667" t="s">
        <v>348</v>
      </c>
      <c r="AR40" s="668"/>
      <c r="AS40" s="668"/>
      <c r="AT40" s="668"/>
      <c r="AU40" s="668"/>
      <c r="AV40" s="668"/>
      <c r="AW40" s="668"/>
      <c r="AX40" s="668"/>
      <c r="AY40" s="669"/>
      <c r="AZ40" s="634" t="s">
        <v>237</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92</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t="s">
        <v>136</v>
      </c>
      <c r="CS40" s="635"/>
      <c r="CT40" s="635"/>
      <c r="CU40" s="635"/>
      <c r="CV40" s="635"/>
      <c r="CW40" s="635"/>
      <c r="CX40" s="635"/>
      <c r="CY40" s="636"/>
      <c r="CZ40" s="637" t="s">
        <v>237</v>
      </c>
      <c r="DA40" s="649"/>
      <c r="DB40" s="649"/>
      <c r="DC40" s="650"/>
      <c r="DD40" s="640" t="s">
        <v>237</v>
      </c>
      <c r="DE40" s="635"/>
      <c r="DF40" s="635"/>
      <c r="DG40" s="635"/>
      <c r="DH40" s="635"/>
      <c r="DI40" s="635"/>
      <c r="DJ40" s="635"/>
      <c r="DK40" s="636"/>
      <c r="DL40" s="640" t="s">
        <v>237</v>
      </c>
      <c r="DM40" s="635"/>
      <c r="DN40" s="635"/>
      <c r="DO40" s="635"/>
      <c r="DP40" s="635"/>
      <c r="DQ40" s="635"/>
      <c r="DR40" s="635"/>
      <c r="DS40" s="635"/>
      <c r="DT40" s="635"/>
      <c r="DU40" s="635"/>
      <c r="DV40" s="636"/>
      <c r="DW40" s="637" t="s">
        <v>237</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4154552</v>
      </c>
      <c r="S41" s="659"/>
      <c r="T41" s="659"/>
      <c r="U41" s="659"/>
      <c r="V41" s="659"/>
      <c r="W41" s="659"/>
      <c r="X41" s="659"/>
      <c r="Y41" s="662"/>
      <c r="Z41" s="663">
        <v>100</v>
      </c>
      <c r="AA41" s="663"/>
      <c r="AB41" s="663"/>
      <c r="AC41" s="663"/>
      <c r="AD41" s="664">
        <v>2612462</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66502</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136</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136</v>
      </c>
      <c r="CS41" s="647"/>
      <c r="CT41" s="647"/>
      <c r="CU41" s="647"/>
      <c r="CV41" s="647"/>
      <c r="CW41" s="647"/>
      <c r="CX41" s="647"/>
      <c r="CY41" s="648"/>
      <c r="CZ41" s="637" t="s">
        <v>237</v>
      </c>
      <c r="DA41" s="649"/>
      <c r="DB41" s="649"/>
      <c r="DC41" s="650"/>
      <c r="DD41" s="640" t="s">
        <v>237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269259</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416</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386823</v>
      </c>
      <c r="CS42" s="647"/>
      <c r="CT42" s="647"/>
      <c r="CU42" s="647"/>
      <c r="CV42" s="647"/>
      <c r="CW42" s="647"/>
      <c r="CX42" s="647"/>
      <c r="CY42" s="648"/>
      <c r="CZ42" s="637">
        <v>9.8000000000000007</v>
      </c>
      <c r="DA42" s="649"/>
      <c r="DB42" s="649"/>
      <c r="DC42" s="650"/>
      <c r="DD42" s="640">
        <v>70868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33225</v>
      </c>
      <c r="CS43" s="647"/>
      <c r="CT43" s="647"/>
      <c r="CU43" s="647"/>
      <c r="CV43" s="647"/>
      <c r="CW43" s="647"/>
      <c r="CX43" s="647"/>
      <c r="CY43" s="648"/>
      <c r="CZ43" s="637">
        <v>0.8</v>
      </c>
      <c r="DA43" s="649"/>
      <c r="DB43" s="649"/>
      <c r="DC43" s="650"/>
      <c r="DD43" s="640">
        <v>33225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386823</v>
      </c>
      <c r="CS44" s="635"/>
      <c r="CT44" s="635"/>
      <c r="CU44" s="635"/>
      <c r="CV44" s="635"/>
      <c r="CW44" s="635"/>
      <c r="CX44" s="635"/>
      <c r="CY44" s="636"/>
      <c r="CZ44" s="637">
        <v>9.8000000000000007</v>
      </c>
      <c r="DA44" s="638"/>
      <c r="DB44" s="638"/>
      <c r="DC44" s="639"/>
      <c r="DD44" s="640">
        <v>70868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292479</v>
      </c>
      <c r="CS45" s="647"/>
      <c r="CT45" s="647"/>
      <c r="CU45" s="647"/>
      <c r="CV45" s="647"/>
      <c r="CW45" s="647"/>
      <c r="CX45" s="647"/>
      <c r="CY45" s="648"/>
      <c r="CZ45" s="637">
        <v>7.4</v>
      </c>
      <c r="DA45" s="649"/>
      <c r="DB45" s="649"/>
      <c r="DC45" s="650"/>
      <c r="DD45" s="640">
        <v>23614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94344</v>
      </c>
      <c r="CS46" s="635"/>
      <c r="CT46" s="635"/>
      <c r="CU46" s="635"/>
      <c r="CV46" s="635"/>
      <c r="CW46" s="635"/>
      <c r="CX46" s="635"/>
      <c r="CY46" s="636"/>
      <c r="CZ46" s="637">
        <v>2.4</v>
      </c>
      <c r="DA46" s="638"/>
      <c r="DB46" s="638"/>
      <c r="DC46" s="639"/>
      <c r="DD46" s="640">
        <v>47254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237</v>
      </c>
      <c r="CS47" s="647"/>
      <c r="CT47" s="647"/>
      <c r="CU47" s="647"/>
      <c r="CV47" s="647"/>
      <c r="CW47" s="647"/>
      <c r="CX47" s="647"/>
      <c r="CY47" s="648"/>
      <c r="CZ47" s="637" t="s">
        <v>237</v>
      </c>
      <c r="DA47" s="649"/>
      <c r="DB47" s="649"/>
      <c r="DC47" s="650"/>
      <c r="DD47" s="640" t="s">
        <v>237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367</v>
      </c>
      <c r="CG48" s="632"/>
      <c r="CH48" s="632"/>
      <c r="CI48" s="632"/>
      <c r="CJ48" s="632"/>
      <c r="CK48" s="632"/>
      <c r="CL48" s="632"/>
      <c r="CM48" s="632"/>
      <c r="CN48" s="632"/>
      <c r="CO48" s="632"/>
      <c r="CP48" s="632"/>
      <c r="CQ48" s="633"/>
      <c r="CR48" s="634" t="s">
        <v>136</v>
      </c>
      <c r="CS48" s="635"/>
      <c r="CT48" s="635"/>
      <c r="CU48" s="635"/>
      <c r="CV48" s="635"/>
      <c r="CW48" s="635"/>
      <c r="CX48" s="635"/>
      <c r="CY48" s="636"/>
      <c r="CZ48" s="637" t="s">
        <v>136</v>
      </c>
      <c r="DA48" s="638"/>
      <c r="DB48" s="638"/>
      <c r="DC48" s="639"/>
      <c r="DD48" s="640" t="s">
        <v>136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3964396</v>
      </c>
      <c r="CS49" s="619"/>
      <c r="CT49" s="619"/>
      <c r="CU49" s="619"/>
      <c r="CV49" s="619"/>
      <c r="CW49" s="619"/>
      <c r="CX49" s="619"/>
      <c r="CY49" s="620"/>
      <c r="CZ49" s="621">
        <v>100</v>
      </c>
      <c r="DA49" s="622"/>
      <c r="DB49" s="622"/>
      <c r="DC49" s="623"/>
      <c r="DD49" s="624">
        <v>2986477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F2OL1gWJT0lP5Q2GE9gLfg246eQtZRhKELRyURr2GbKrLFWoIScumnBOX9HL541zgls5/16fzgJYE7cLlgQbSg==" saltValue="mJlc5QGllCkvXAHxEB/Y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4162</v>
      </c>
      <c r="R7" s="1116"/>
      <c r="S7" s="1116"/>
      <c r="T7" s="1116"/>
      <c r="U7" s="1116"/>
      <c r="V7" s="1116">
        <v>3972</v>
      </c>
      <c r="W7" s="1116"/>
      <c r="X7" s="1116"/>
      <c r="Y7" s="1116"/>
      <c r="Z7" s="1116"/>
      <c r="AA7" s="1116">
        <v>190</v>
      </c>
      <c r="AB7" s="1116"/>
      <c r="AC7" s="1116"/>
      <c r="AD7" s="1116"/>
      <c r="AE7" s="1117"/>
      <c r="AF7" s="1118">
        <v>111</v>
      </c>
      <c r="AG7" s="1119"/>
      <c r="AH7" s="1119"/>
      <c r="AI7" s="1119"/>
      <c r="AJ7" s="1120"/>
      <c r="AK7" s="1121">
        <v>148</v>
      </c>
      <c r="AL7" s="1122"/>
      <c r="AM7" s="1122"/>
      <c r="AN7" s="1122"/>
      <c r="AO7" s="1122"/>
      <c r="AP7" s="1122">
        <v>2782</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9</v>
      </c>
      <c r="CI7" s="1110"/>
      <c r="CJ7" s="1110"/>
      <c r="CK7" s="1110"/>
      <c r="CL7" s="1111"/>
      <c r="CM7" s="1109">
        <v>27</v>
      </c>
      <c r="CN7" s="1110"/>
      <c r="CO7" s="1110"/>
      <c r="CP7" s="1110"/>
      <c r="CQ7" s="1111"/>
      <c r="CR7" s="1109" t="s">
        <v>583</v>
      </c>
      <c r="CS7" s="1110"/>
      <c r="CT7" s="1110"/>
      <c r="CU7" s="1110"/>
      <c r="CV7" s="1111"/>
      <c r="CW7" s="1109" t="s">
        <v>583</v>
      </c>
      <c r="CX7" s="1110"/>
      <c r="CY7" s="1110"/>
      <c r="CZ7" s="1110"/>
      <c r="DA7" s="1111"/>
      <c r="DB7" s="1109" t="s">
        <v>583</v>
      </c>
      <c r="DC7" s="1110"/>
      <c r="DD7" s="1110"/>
      <c r="DE7" s="1110"/>
      <c r="DF7" s="1111"/>
      <c r="DG7" s="1109" t="s">
        <v>583</v>
      </c>
      <c r="DH7" s="1110"/>
      <c r="DI7" s="1110"/>
      <c r="DJ7" s="1110"/>
      <c r="DK7" s="1111"/>
      <c r="DL7" s="1109" t="s">
        <v>583</v>
      </c>
      <c r="DM7" s="1110"/>
      <c r="DN7" s="1110"/>
      <c r="DO7" s="1110"/>
      <c r="DP7" s="1111"/>
      <c r="DQ7" s="1109" t="s">
        <v>583</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393</v>
      </c>
      <c r="B23" s="950" t="s">
        <v>394</v>
      </c>
      <c r="C23" s="951"/>
      <c r="D23" s="951"/>
      <c r="E23" s="951"/>
      <c r="F23" s="951"/>
      <c r="G23" s="951"/>
      <c r="H23" s="951"/>
      <c r="I23" s="951"/>
      <c r="J23" s="951"/>
      <c r="K23" s="951"/>
      <c r="L23" s="951"/>
      <c r="M23" s="951"/>
      <c r="N23" s="951"/>
      <c r="O23" s="951"/>
      <c r="P23" s="961"/>
      <c r="Q23" s="1080">
        <v>4162</v>
      </c>
      <c r="R23" s="1074"/>
      <c r="S23" s="1074"/>
      <c r="T23" s="1074"/>
      <c r="U23" s="1074"/>
      <c r="V23" s="1074">
        <v>3972</v>
      </c>
      <c r="W23" s="1074"/>
      <c r="X23" s="1074"/>
      <c r="Y23" s="1074"/>
      <c r="Z23" s="1074"/>
      <c r="AA23" s="1074">
        <v>190</v>
      </c>
      <c r="AB23" s="1074"/>
      <c r="AC23" s="1074"/>
      <c r="AD23" s="1074"/>
      <c r="AE23" s="1081"/>
      <c r="AF23" s="1082">
        <v>111</v>
      </c>
      <c r="AG23" s="1074"/>
      <c r="AH23" s="1074"/>
      <c r="AI23" s="1074"/>
      <c r="AJ23" s="1083"/>
      <c r="AK23" s="1084"/>
      <c r="AL23" s="1085"/>
      <c r="AM23" s="1085"/>
      <c r="AN23" s="1085"/>
      <c r="AO23" s="1085"/>
      <c r="AP23" s="1074">
        <v>2782</v>
      </c>
      <c r="AQ23" s="1074"/>
      <c r="AR23" s="1074"/>
      <c r="AS23" s="1074"/>
      <c r="AT23" s="1074"/>
      <c r="AU23" s="1075"/>
      <c r="AV23" s="1075"/>
      <c r="AW23" s="1075"/>
      <c r="AX23" s="1075"/>
      <c r="AY23" s="1076"/>
      <c r="AZ23" s="1077" t="s">
        <v>395</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406</v>
      </c>
      <c r="C28" s="1061"/>
      <c r="D28" s="1061"/>
      <c r="E28" s="1061"/>
      <c r="F28" s="1061"/>
      <c r="G28" s="1061"/>
      <c r="H28" s="1061"/>
      <c r="I28" s="1061"/>
      <c r="J28" s="1061"/>
      <c r="K28" s="1061"/>
      <c r="L28" s="1061"/>
      <c r="M28" s="1061"/>
      <c r="N28" s="1061"/>
      <c r="O28" s="1061"/>
      <c r="P28" s="1062"/>
      <c r="Q28" s="1063">
        <v>1007</v>
      </c>
      <c r="R28" s="1064"/>
      <c r="S28" s="1064"/>
      <c r="T28" s="1064"/>
      <c r="U28" s="1064"/>
      <c r="V28" s="1064">
        <v>999</v>
      </c>
      <c r="W28" s="1064"/>
      <c r="X28" s="1064"/>
      <c r="Y28" s="1064"/>
      <c r="Z28" s="1064"/>
      <c r="AA28" s="1064">
        <v>8</v>
      </c>
      <c r="AB28" s="1064"/>
      <c r="AC28" s="1064"/>
      <c r="AD28" s="1064"/>
      <c r="AE28" s="1065"/>
      <c r="AF28" s="1066">
        <v>8</v>
      </c>
      <c r="AG28" s="1064"/>
      <c r="AH28" s="1064"/>
      <c r="AI28" s="1064"/>
      <c r="AJ28" s="1067"/>
      <c r="AK28" s="1055">
        <v>67</v>
      </c>
      <c r="AL28" s="1056"/>
      <c r="AM28" s="1056"/>
      <c r="AN28" s="1056"/>
      <c r="AO28" s="1056"/>
      <c r="AP28" s="1056" t="s">
        <v>583</v>
      </c>
      <c r="AQ28" s="1056"/>
      <c r="AR28" s="1056"/>
      <c r="AS28" s="1056"/>
      <c r="AT28" s="1056"/>
      <c r="AU28" s="1056" t="s">
        <v>583</v>
      </c>
      <c r="AV28" s="1056"/>
      <c r="AW28" s="1056"/>
      <c r="AX28" s="1056"/>
      <c r="AY28" s="1056"/>
      <c r="AZ28" s="1057" t="s">
        <v>583</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407</v>
      </c>
      <c r="C29" s="1044"/>
      <c r="D29" s="1044"/>
      <c r="E29" s="1044"/>
      <c r="F29" s="1044"/>
      <c r="G29" s="1044"/>
      <c r="H29" s="1044"/>
      <c r="I29" s="1044"/>
      <c r="J29" s="1044"/>
      <c r="K29" s="1044"/>
      <c r="L29" s="1044"/>
      <c r="M29" s="1044"/>
      <c r="N29" s="1044"/>
      <c r="O29" s="1044"/>
      <c r="P29" s="1045"/>
      <c r="Q29" s="1051">
        <v>866</v>
      </c>
      <c r="R29" s="1052"/>
      <c r="S29" s="1052"/>
      <c r="T29" s="1052"/>
      <c r="U29" s="1052"/>
      <c r="V29" s="1052">
        <v>812</v>
      </c>
      <c r="W29" s="1052"/>
      <c r="X29" s="1052"/>
      <c r="Y29" s="1052"/>
      <c r="Z29" s="1052"/>
      <c r="AA29" s="1052">
        <v>54</v>
      </c>
      <c r="AB29" s="1052"/>
      <c r="AC29" s="1052"/>
      <c r="AD29" s="1052"/>
      <c r="AE29" s="1053"/>
      <c r="AF29" s="1048">
        <v>54</v>
      </c>
      <c r="AG29" s="1049"/>
      <c r="AH29" s="1049"/>
      <c r="AI29" s="1049"/>
      <c r="AJ29" s="1050"/>
      <c r="AK29" s="993">
        <v>132</v>
      </c>
      <c r="AL29" s="984"/>
      <c r="AM29" s="984"/>
      <c r="AN29" s="984"/>
      <c r="AO29" s="984"/>
      <c r="AP29" s="984" t="s">
        <v>583</v>
      </c>
      <c r="AQ29" s="984"/>
      <c r="AR29" s="984"/>
      <c r="AS29" s="984"/>
      <c r="AT29" s="984"/>
      <c r="AU29" s="984" t="s">
        <v>583</v>
      </c>
      <c r="AV29" s="984"/>
      <c r="AW29" s="984"/>
      <c r="AX29" s="984"/>
      <c r="AY29" s="984"/>
      <c r="AZ29" s="1054" t="s">
        <v>583</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408</v>
      </c>
      <c r="C30" s="1044"/>
      <c r="D30" s="1044"/>
      <c r="E30" s="1044"/>
      <c r="F30" s="1044"/>
      <c r="G30" s="1044"/>
      <c r="H30" s="1044"/>
      <c r="I30" s="1044"/>
      <c r="J30" s="1044"/>
      <c r="K30" s="1044"/>
      <c r="L30" s="1044"/>
      <c r="M30" s="1044"/>
      <c r="N30" s="1044"/>
      <c r="O30" s="1044"/>
      <c r="P30" s="1045"/>
      <c r="Q30" s="1051">
        <v>119</v>
      </c>
      <c r="R30" s="1052"/>
      <c r="S30" s="1052"/>
      <c r="T30" s="1052"/>
      <c r="U30" s="1052"/>
      <c r="V30" s="1052">
        <v>118</v>
      </c>
      <c r="W30" s="1052"/>
      <c r="X30" s="1052"/>
      <c r="Y30" s="1052"/>
      <c r="Z30" s="1052"/>
      <c r="AA30" s="1052">
        <v>1</v>
      </c>
      <c r="AB30" s="1052"/>
      <c r="AC30" s="1052"/>
      <c r="AD30" s="1052"/>
      <c r="AE30" s="1053"/>
      <c r="AF30" s="1048">
        <v>1</v>
      </c>
      <c r="AG30" s="1049"/>
      <c r="AH30" s="1049"/>
      <c r="AI30" s="1049"/>
      <c r="AJ30" s="1050"/>
      <c r="AK30" s="993">
        <v>32</v>
      </c>
      <c r="AL30" s="984"/>
      <c r="AM30" s="984"/>
      <c r="AN30" s="984"/>
      <c r="AO30" s="984"/>
      <c r="AP30" s="984" t="s">
        <v>583</v>
      </c>
      <c r="AQ30" s="984"/>
      <c r="AR30" s="984"/>
      <c r="AS30" s="984"/>
      <c r="AT30" s="984"/>
      <c r="AU30" s="984" t="s">
        <v>583</v>
      </c>
      <c r="AV30" s="984"/>
      <c r="AW30" s="984"/>
      <c r="AX30" s="984"/>
      <c r="AY30" s="984"/>
      <c r="AZ30" s="1054" t="s">
        <v>583</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409</v>
      </c>
      <c r="C31" s="1044"/>
      <c r="D31" s="1044"/>
      <c r="E31" s="1044"/>
      <c r="F31" s="1044"/>
      <c r="G31" s="1044"/>
      <c r="H31" s="1044"/>
      <c r="I31" s="1044"/>
      <c r="J31" s="1044"/>
      <c r="K31" s="1044"/>
      <c r="L31" s="1044"/>
      <c r="M31" s="1044"/>
      <c r="N31" s="1044"/>
      <c r="O31" s="1044"/>
      <c r="P31" s="1045"/>
      <c r="Q31" s="1051">
        <v>71</v>
      </c>
      <c r="R31" s="1052"/>
      <c r="S31" s="1052"/>
      <c r="T31" s="1052"/>
      <c r="U31" s="1052"/>
      <c r="V31" s="1052">
        <v>69</v>
      </c>
      <c r="W31" s="1052"/>
      <c r="X31" s="1052"/>
      <c r="Y31" s="1052"/>
      <c r="Z31" s="1052"/>
      <c r="AA31" s="1052">
        <v>2</v>
      </c>
      <c r="AB31" s="1052"/>
      <c r="AC31" s="1052"/>
      <c r="AD31" s="1052"/>
      <c r="AE31" s="1053"/>
      <c r="AF31" s="1048">
        <v>2</v>
      </c>
      <c r="AG31" s="1049"/>
      <c r="AH31" s="1049"/>
      <c r="AI31" s="1049"/>
      <c r="AJ31" s="1050"/>
      <c r="AK31" s="993">
        <v>35</v>
      </c>
      <c r="AL31" s="984"/>
      <c r="AM31" s="984"/>
      <c r="AN31" s="984"/>
      <c r="AO31" s="984"/>
      <c r="AP31" s="984">
        <v>250</v>
      </c>
      <c r="AQ31" s="984"/>
      <c r="AR31" s="984"/>
      <c r="AS31" s="984"/>
      <c r="AT31" s="984"/>
      <c r="AU31" s="984">
        <v>181</v>
      </c>
      <c r="AV31" s="984"/>
      <c r="AW31" s="984"/>
      <c r="AX31" s="984"/>
      <c r="AY31" s="984"/>
      <c r="AZ31" s="1054" t="s">
        <v>583</v>
      </c>
      <c r="BA31" s="1054"/>
      <c r="BB31" s="1054"/>
      <c r="BC31" s="1054"/>
      <c r="BD31" s="1054"/>
      <c r="BE31" s="985" t="s">
        <v>602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393</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65</v>
      </c>
      <c r="AG63" s="972"/>
      <c r="AH63" s="972"/>
      <c r="AI63" s="972"/>
      <c r="AJ63" s="1035"/>
      <c r="AK63" s="1036"/>
      <c r="AL63" s="976"/>
      <c r="AM63" s="976"/>
      <c r="AN63" s="976"/>
      <c r="AO63" s="976"/>
      <c r="AP63" s="972">
        <v>250</v>
      </c>
      <c r="AQ63" s="972"/>
      <c r="AR63" s="972"/>
      <c r="AS63" s="972"/>
      <c r="AT63" s="972"/>
      <c r="AU63" s="972">
        <v>161</v>
      </c>
      <c r="AV63" s="972"/>
      <c r="AW63" s="972"/>
      <c r="AX63" s="972"/>
      <c r="AY63" s="972"/>
      <c r="AZ63" s="1030"/>
      <c r="BA63" s="1030"/>
      <c r="BB63" s="1030"/>
      <c r="BC63" s="1030"/>
      <c r="BD63" s="1030"/>
      <c r="BE63" s="973"/>
      <c r="BF63" s="973"/>
      <c r="BG63" s="973"/>
      <c r="BH63" s="973"/>
      <c r="BI63" s="974"/>
      <c r="BJ63" s="1031" t="s">
        <v>412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414</v>
      </c>
      <c r="B66" s="1009"/>
      <c r="C66" s="1009"/>
      <c r="D66" s="1009"/>
      <c r="E66" s="1009"/>
      <c r="F66" s="1009"/>
      <c r="G66" s="1009"/>
      <c r="H66" s="1009"/>
      <c r="I66" s="1009"/>
      <c r="J66" s="1009"/>
      <c r="K66" s="1009"/>
      <c r="L66" s="1009"/>
      <c r="M66" s="1009"/>
      <c r="N66" s="1009"/>
      <c r="O66" s="1009"/>
      <c r="P66" s="1010"/>
      <c r="Q66" s="1014" t="s">
        <v>415</v>
      </c>
      <c r="R66" s="1015"/>
      <c r="S66" s="1015"/>
      <c r="T66" s="1015"/>
      <c r="U66" s="1016"/>
      <c r="V66" s="1014" t="s">
        <v>399</v>
      </c>
      <c r="W66" s="1015"/>
      <c r="X66" s="1015"/>
      <c r="Y66" s="1015"/>
      <c r="Z66" s="1016"/>
      <c r="AA66" s="1014" t="s">
        <v>416</v>
      </c>
      <c r="AB66" s="1015"/>
      <c r="AC66" s="1015"/>
      <c r="AD66" s="1015"/>
      <c r="AE66" s="1016"/>
      <c r="AF66" s="1020" t="s">
        <v>417</v>
      </c>
      <c r="AG66" s="1021"/>
      <c r="AH66" s="1021"/>
      <c r="AI66" s="1021"/>
      <c r="AJ66" s="1022"/>
      <c r="AK66" s="1014" t="s">
        <v>418</v>
      </c>
      <c r="AL66" s="1009"/>
      <c r="AM66" s="1009"/>
      <c r="AN66" s="1009"/>
      <c r="AO66" s="1010"/>
      <c r="AP66" s="1014" t="s">
        <v>419</v>
      </c>
      <c r="AQ66" s="1015"/>
      <c r="AR66" s="1015"/>
      <c r="AS66" s="1015"/>
      <c r="AT66" s="1016"/>
      <c r="AU66" s="1014" t="s">
        <v>420</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584</v>
      </c>
      <c r="C68" s="999"/>
      <c r="D68" s="999"/>
      <c r="E68" s="999"/>
      <c r="F68" s="999"/>
      <c r="G68" s="999"/>
      <c r="H68" s="999"/>
      <c r="I68" s="999"/>
      <c r="J68" s="999"/>
      <c r="K68" s="999"/>
      <c r="L68" s="999"/>
      <c r="M68" s="999"/>
      <c r="N68" s="999"/>
      <c r="O68" s="999"/>
      <c r="P68" s="1000"/>
      <c r="Q68" s="1001">
        <v>7504</v>
      </c>
      <c r="R68" s="995"/>
      <c r="S68" s="995"/>
      <c r="T68" s="995"/>
      <c r="U68" s="995"/>
      <c r="V68" s="995">
        <v>7333</v>
      </c>
      <c r="W68" s="995"/>
      <c r="X68" s="995"/>
      <c r="Y68" s="995"/>
      <c r="Z68" s="995"/>
      <c r="AA68" s="995">
        <v>170</v>
      </c>
      <c r="AB68" s="995"/>
      <c r="AC68" s="995"/>
      <c r="AD68" s="995"/>
      <c r="AE68" s="995"/>
      <c r="AF68" s="995">
        <v>97</v>
      </c>
      <c r="AG68" s="995"/>
      <c r="AH68" s="995"/>
      <c r="AI68" s="995"/>
      <c r="AJ68" s="995"/>
      <c r="AK68" s="995" t="s">
        <v>583</v>
      </c>
      <c r="AL68" s="995"/>
      <c r="AM68" s="995"/>
      <c r="AN68" s="995"/>
      <c r="AO68" s="995"/>
      <c r="AP68" s="995">
        <v>4444</v>
      </c>
      <c r="AQ68" s="995"/>
      <c r="AR68" s="995"/>
      <c r="AS68" s="995"/>
      <c r="AT68" s="995"/>
      <c r="AU68" s="995">
        <v>169</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585</v>
      </c>
      <c r="C69" s="988"/>
      <c r="D69" s="988"/>
      <c r="E69" s="988"/>
      <c r="F69" s="988"/>
      <c r="G69" s="988"/>
      <c r="H69" s="988"/>
      <c r="I69" s="988"/>
      <c r="J69" s="988"/>
      <c r="K69" s="988"/>
      <c r="L69" s="988"/>
      <c r="M69" s="988"/>
      <c r="N69" s="988"/>
      <c r="O69" s="988"/>
      <c r="P69" s="989"/>
      <c r="Q69" s="990">
        <v>4745</v>
      </c>
      <c r="R69" s="984"/>
      <c r="S69" s="984"/>
      <c r="T69" s="984"/>
      <c r="U69" s="984"/>
      <c r="V69" s="984">
        <v>4618</v>
      </c>
      <c r="W69" s="984"/>
      <c r="X69" s="984"/>
      <c r="Y69" s="984"/>
      <c r="Z69" s="984"/>
      <c r="AA69" s="984">
        <v>127</v>
      </c>
      <c r="AB69" s="984"/>
      <c r="AC69" s="984"/>
      <c r="AD69" s="984"/>
      <c r="AE69" s="984"/>
      <c r="AF69" s="984">
        <v>2395</v>
      </c>
      <c r="AG69" s="984"/>
      <c r="AH69" s="984"/>
      <c r="AI69" s="984"/>
      <c r="AJ69" s="984"/>
      <c r="AK69" s="984" t="s">
        <v>583</v>
      </c>
      <c r="AL69" s="984"/>
      <c r="AM69" s="984"/>
      <c r="AN69" s="984"/>
      <c r="AO69" s="984"/>
      <c r="AP69" s="984">
        <v>10551</v>
      </c>
      <c r="AQ69" s="984"/>
      <c r="AR69" s="984"/>
      <c r="AS69" s="984"/>
      <c r="AT69" s="984"/>
      <c r="AU69" s="984">
        <v>63</v>
      </c>
      <c r="AV69" s="984"/>
      <c r="AW69" s="984"/>
      <c r="AX69" s="984"/>
      <c r="AY69" s="984"/>
      <c r="AZ69" s="985" t="s">
        <v>595</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586</v>
      </c>
      <c r="C70" s="988"/>
      <c r="D70" s="988"/>
      <c r="E70" s="988"/>
      <c r="F70" s="988"/>
      <c r="G70" s="988"/>
      <c r="H70" s="988"/>
      <c r="I70" s="988"/>
      <c r="J70" s="988"/>
      <c r="K70" s="988"/>
      <c r="L70" s="988"/>
      <c r="M70" s="988"/>
      <c r="N70" s="988"/>
      <c r="O70" s="988"/>
      <c r="P70" s="989"/>
      <c r="Q70" s="990">
        <v>3494</v>
      </c>
      <c r="R70" s="984"/>
      <c r="S70" s="984"/>
      <c r="T70" s="984"/>
      <c r="U70" s="984"/>
      <c r="V70" s="984">
        <v>3184</v>
      </c>
      <c r="W70" s="984"/>
      <c r="X70" s="984"/>
      <c r="Y70" s="984"/>
      <c r="Z70" s="984"/>
      <c r="AA70" s="984">
        <v>311</v>
      </c>
      <c r="AB70" s="984"/>
      <c r="AC70" s="984"/>
      <c r="AD70" s="984"/>
      <c r="AE70" s="984"/>
      <c r="AF70" s="984">
        <v>1160</v>
      </c>
      <c r="AG70" s="984"/>
      <c r="AH70" s="984"/>
      <c r="AI70" s="984"/>
      <c r="AJ70" s="984"/>
      <c r="AK70" s="984" t="s">
        <v>583</v>
      </c>
      <c r="AL70" s="984"/>
      <c r="AM70" s="984"/>
      <c r="AN70" s="984"/>
      <c r="AO70" s="984"/>
      <c r="AP70" s="984">
        <v>889</v>
      </c>
      <c r="AQ70" s="984"/>
      <c r="AR70" s="984"/>
      <c r="AS70" s="984"/>
      <c r="AT70" s="984"/>
      <c r="AU70" s="984">
        <v>26</v>
      </c>
      <c r="AV70" s="984"/>
      <c r="AW70" s="984"/>
      <c r="AX70" s="984"/>
      <c r="AY70" s="984"/>
      <c r="AZ70" s="985" t="s">
        <v>595</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587</v>
      </c>
      <c r="C71" s="988"/>
      <c r="D71" s="988"/>
      <c r="E71" s="988"/>
      <c r="F71" s="988"/>
      <c r="G71" s="988"/>
      <c r="H71" s="988"/>
      <c r="I71" s="988"/>
      <c r="J71" s="988"/>
      <c r="K71" s="988"/>
      <c r="L71" s="988"/>
      <c r="M71" s="988"/>
      <c r="N71" s="988"/>
      <c r="O71" s="988"/>
      <c r="P71" s="989"/>
      <c r="Q71" s="990">
        <v>6084</v>
      </c>
      <c r="R71" s="984"/>
      <c r="S71" s="984"/>
      <c r="T71" s="984"/>
      <c r="U71" s="984"/>
      <c r="V71" s="984">
        <v>5774</v>
      </c>
      <c r="W71" s="984"/>
      <c r="X71" s="984"/>
      <c r="Y71" s="984"/>
      <c r="Z71" s="984"/>
      <c r="AA71" s="984">
        <v>310</v>
      </c>
      <c r="AB71" s="984"/>
      <c r="AC71" s="984"/>
      <c r="AD71" s="984"/>
      <c r="AE71" s="984"/>
      <c r="AF71" s="984">
        <v>6094</v>
      </c>
      <c r="AG71" s="984"/>
      <c r="AH71" s="984"/>
      <c r="AI71" s="984"/>
      <c r="AJ71" s="984"/>
      <c r="AK71" s="984" t="s">
        <v>583</v>
      </c>
      <c r="AL71" s="984"/>
      <c r="AM71" s="984"/>
      <c r="AN71" s="984"/>
      <c r="AO71" s="984"/>
      <c r="AP71" s="984">
        <v>3912</v>
      </c>
      <c r="AQ71" s="984"/>
      <c r="AR71" s="984"/>
      <c r="AS71" s="984"/>
      <c r="AT71" s="984"/>
      <c r="AU71" s="984" t="s">
        <v>583</v>
      </c>
      <c r="AV71" s="984"/>
      <c r="AW71" s="984"/>
      <c r="AX71" s="984"/>
      <c r="AY71" s="984"/>
      <c r="AZ71" s="985" t="s">
        <v>595</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590</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583</v>
      </c>
      <c r="AQ72" s="984"/>
      <c r="AR72" s="984"/>
      <c r="AS72" s="984"/>
      <c r="AT72" s="984"/>
      <c r="AU72" s="984" t="s">
        <v>583</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591</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583</v>
      </c>
      <c r="AQ73" s="984"/>
      <c r="AR73" s="984"/>
      <c r="AS73" s="984"/>
      <c r="AT73" s="984"/>
      <c r="AU73" s="984" t="s">
        <v>583</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592</v>
      </c>
      <c r="C74" s="988"/>
      <c r="D74" s="988"/>
      <c r="E74" s="988"/>
      <c r="F74" s="988"/>
      <c r="G74" s="988"/>
      <c r="H74" s="988"/>
      <c r="I74" s="988"/>
      <c r="J74" s="988"/>
      <c r="K74" s="988"/>
      <c r="L74" s="988"/>
      <c r="M74" s="988"/>
      <c r="N74" s="988"/>
      <c r="O74" s="988"/>
      <c r="P74" s="989"/>
      <c r="Q74" s="990">
        <v>74</v>
      </c>
      <c r="R74" s="984"/>
      <c r="S74" s="984"/>
      <c r="T74" s="984"/>
      <c r="U74" s="984"/>
      <c r="V74" s="984">
        <v>68</v>
      </c>
      <c r="W74" s="984"/>
      <c r="X74" s="984"/>
      <c r="Y74" s="984"/>
      <c r="Z74" s="984"/>
      <c r="AA74" s="984">
        <v>6</v>
      </c>
      <c r="AB74" s="984"/>
      <c r="AC74" s="984"/>
      <c r="AD74" s="984"/>
      <c r="AE74" s="984"/>
      <c r="AF74" s="984">
        <v>6</v>
      </c>
      <c r="AG74" s="984"/>
      <c r="AH74" s="984"/>
      <c r="AI74" s="984"/>
      <c r="AJ74" s="984"/>
      <c r="AK74" s="984" t="s">
        <v>583</v>
      </c>
      <c r="AL74" s="984"/>
      <c r="AM74" s="984"/>
      <c r="AN74" s="984"/>
      <c r="AO74" s="984"/>
      <c r="AP74" s="984" t="s">
        <v>583</v>
      </c>
      <c r="AQ74" s="984"/>
      <c r="AR74" s="984"/>
      <c r="AS74" s="984"/>
      <c r="AT74" s="984"/>
      <c r="AU74" s="984" t="s">
        <v>583</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588</v>
      </c>
      <c r="C75" s="988"/>
      <c r="D75" s="988"/>
      <c r="E75" s="988"/>
      <c r="F75" s="988"/>
      <c r="G75" s="988"/>
      <c r="H75" s="988"/>
      <c r="I75" s="988"/>
      <c r="J75" s="988"/>
      <c r="K75" s="988"/>
      <c r="L75" s="988"/>
      <c r="M75" s="988"/>
      <c r="N75" s="988"/>
      <c r="O75" s="988"/>
      <c r="P75" s="989"/>
      <c r="Q75" s="991">
        <v>21460</v>
      </c>
      <c r="R75" s="992"/>
      <c r="S75" s="992"/>
      <c r="T75" s="992"/>
      <c r="U75" s="993"/>
      <c r="V75" s="994">
        <v>20757</v>
      </c>
      <c r="W75" s="992"/>
      <c r="X75" s="992"/>
      <c r="Y75" s="992"/>
      <c r="Z75" s="993"/>
      <c r="AA75" s="994">
        <v>704</v>
      </c>
      <c r="AB75" s="992"/>
      <c r="AC75" s="992"/>
      <c r="AD75" s="992"/>
      <c r="AE75" s="993"/>
      <c r="AF75" s="994">
        <v>704</v>
      </c>
      <c r="AG75" s="992"/>
      <c r="AH75" s="992"/>
      <c r="AI75" s="992"/>
      <c r="AJ75" s="993"/>
      <c r="AK75" s="994">
        <v>118</v>
      </c>
      <c r="AL75" s="992"/>
      <c r="AM75" s="992"/>
      <c r="AN75" s="992"/>
      <c r="AO75" s="993"/>
      <c r="AP75" s="994" t="s">
        <v>583</v>
      </c>
      <c r="AQ75" s="992"/>
      <c r="AR75" s="992"/>
      <c r="AS75" s="992"/>
      <c r="AT75" s="993"/>
      <c r="AU75" s="994" t="s">
        <v>583</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593</v>
      </c>
      <c r="C76" s="988"/>
      <c r="D76" s="988"/>
      <c r="E76" s="988"/>
      <c r="F76" s="988"/>
      <c r="G76" s="988"/>
      <c r="H76" s="988"/>
      <c r="I76" s="988"/>
      <c r="J76" s="988"/>
      <c r="K76" s="988"/>
      <c r="L76" s="988"/>
      <c r="M76" s="988"/>
      <c r="N76" s="988"/>
      <c r="O76" s="988"/>
      <c r="P76" s="989"/>
      <c r="Q76" s="991">
        <v>179</v>
      </c>
      <c r="R76" s="992"/>
      <c r="S76" s="992"/>
      <c r="T76" s="992"/>
      <c r="U76" s="993"/>
      <c r="V76" s="994">
        <v>133</v>
      </c>
      <c r="W76" s="992"/>
      <c r="X76" s="992"/>
      <c r="Y76" s="992"/>
      <c r="Z76" s="993"/>
      <c r="AA76" s="994">
        <v>47</v>
      </c>
      <c r="AB76" s="992"/>
      <c r="AC76" s="992"/>
      <c r="AD76" s="992"/>
      <c r="AE76" s="993"/>
      <c r="AF76" s="994">
        <v>47</v>
      </c>
      <c r="AG76" s="992"/>
      <c r="AH76" s="992"/>
      <c r="AI76" s="992"/>
      <c r="AJ76" s="993"/>
      <c r="AK76" s="994" t="s">
        <v>583</v>
      </c>
      <c r="AL76" s="992"/>
      <c r="AM76" s="992"/>
      <c r="AN76" s="992"/>
      <c r="AO76" s="993"/>
      <c r="AP76" s="994" t="s">
        <v>583</v>
      </c>
      <c r="AQ76" s="992"/>
      <c r="AR76" s="992"/>
      <c r="AS76" s="992"/>
      <c r="AT76" s="993"/>
      <c r="AU76" s="994" t="s">
        <v>583</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589</v>
      </c>
      <c r="C77" s="988"/>
      <c r="D77" s="988"/>
      <c r="E77" s="988"/>
      <c r="F77" s="988"/>
      <c r="G77" s="988"/>
      <c r="H77" s="988"/>
      <c r="I77" s="988"/>
      <c r="J77" s="988"/>
      <c r="K77" s="988"/>
      <c r="L77" s="988"/>
      <c r="M77" s="988"/>
      <c r="N77" s="988"/>
      <c r="O77" s="988"/>
      <c r="P77" s="989"/>
      <c r="Q77" s="991">
        <v>107</v>
      </c>
      <c r="R77" s="992"/>
      <c r="S77" s="992"/>
      <c r="T77" s="992"/>
      <c r="U77" s="993"/>
      <c r="V77" s="994">
        <v>106</v>
      </c>
      <c r="W77" s="992"/>
      <c r="X77" s="992"/>
      <c r="Y77" s="992"/>
      <c r="Z77" s="993"/>
      <c r="AA77" s="994">
        <v>1</v>
      </c>
      <c r="AB77" s="992"/>
      <c r="AC77" s="992"/>
      <c r="AD77" s="992"/>
      <c r="AE77" s="993"/>
      <c r="AF77" s="994">
        <v>1</v>
      </c>
      <c r="AG77" s="992"/>
      <c r="AH77" s="992"/>
      <c r="AI77" s="992"/>
      <c r="AJ77" s="993"/>
      <c r="AK77" s="994">
        <v>8</v>
      </c>
      <c r="AL77" s="992"/>
      <c r="AM77" s="992"/>
      <c r="AN77" s="992"/>
      <c r="AO77" s="993"/>
      <c r="AP77" s="994" t="s">
        <v>583</v>
      </c>
      <c r="AQ77" s="992"/>
      <c r="AR77" s="992"/>
      <c r="AS77" s="992"/>
      <c r="AT77" s="993"/>
      <c r="AU77" s="994" t="s">
        <v>583</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594</v>
      </c>
      <c r="C78" s="988"/>
      <c r="D78" s="988"/>
      <c r="E78" s="988"/>
      <c r="F78" s="988"/>
      <c r="G78" s="988"/>
      <c r="H78" s="988"/>
      <c r="I78" s="988"/>
      <c r="J78" s="988"/>
      <c r="K78" s="988"/>
      <c r="L78" s="988"/>
      <c r="M78" s="988"/>
      <c r="N78" s="988"/>
      <c r="O78" s="988"/>
      <c r="P78" s="989"/>
      <c r="Q78" s="990">
        <v>101</v>
      </c>
      <c r="R78" s="984"/>
      <c r="S78" s="984"/>
      <c r="T78" s="984"/>
      <c r="U78" s="984"/>
      <c r="V78" s="984">
        <v>61</v>
      </c>
      <c r="W78" s="984"/>
      <c r="X78" s="984"/>
      <c r="Y78" s="984"/>
      <c r="Z78" s="984"/>
      <c r="AA78" s="984">
        <v>40</v>
      </c>
      <c r="AB78" s="984"/>
      <c r="AC78" s="984"/>
      <c r="AD78" s="984"/>
      <c r="AE78" s="984"/>
      <c r="AF78" s="984">
        <v>40</v>
      </c>
      <c r="AG78" s="984"/>
      <c r="AH78" s="984"/>
      <c r="AI78" s="984"/>
      <c r="AJ78" s="984"/>
      <c r="AK78" s="984" t="s">
        <v>583</v>
      </c>
      <c r="AL78" s="984"/>
      <c r="AM78" s="984"/>
      <c r="AN78" s="984"/>
      <c r="AO78" s="984"/>
      <c r="AP78" s="984" t="s">
        <v>583</v>
      </c>
      <c r="AQ78" s="984"/>
      <c r="AR78" s="984"/>
      <c r="AS78" s="984"/>
      <c r="AT78" s="984"/>
      <c r="AU78" s="984" t="s">
        <v>583</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393</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18785</v>
      </c>
      <c r="AG88" s="972"/>
      <c r="AH88" s="972"/>
      <c r="AI88" s="972"/>
      <c r="AJ88" s="972"/>
      <c r="AK88" s="976"/>
      <c r="AL88" s="976"/>
      <c r="AM88" s="976"/>
      <c r="AN88" s="976"/>
      <c r="AO88" s="976"/>
      <c r="AP88" s="972">
        <v>19796</v>
      </c>
      <c r="AQ88" s="972"/>
      <c r="AR88" s="972"/>
      <c r="AS88" s="972"/>
      <c r="AT88" s="972"/>
      <c r="AU88" s="972">
        <v>258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t="s">
        <v>583</v>
      </c>
      <c r="CS102" s="966"/>
      <c r="CT102" s="966"/>
      <c r="CU102" s="966"/>
      <c r="CV102" s="967"/>
      <c r="CW102" s="965" t="s">
        <v>583</v>
      </c>
      <c r="CX102" s="966"/>
      <c r="CY102" s="966"/>
      <c r="CZ102" s="966"/>
      <c r="DA102" s="967"/>
      <c r="DB102" s="965" t="s">
        <v>583</v>
      </c>
      <c r="DC102" s="966"/>
      <c r="DD102" s="966"/>
      <c r="DE102" s="966"/>
      <c r="DF102" s="967"/>
      <c r="DG102" s="965" t="s">
        <v>583</v>
      </c>
      <c r="DH102" s="966"/>
      <c r="DI102" s="966"/>
      <c r="DJ102" s="966"/>
      <c r="DK102" s="967"/>
      <c r="DL102" s="965" t="s">
        <v>583</v>
      </c>
      <c r="DM102" s="966"/>
      <c r="DN102" s="966"/>
      <c r="DO102" s="966"/>
      <c r="DP102" s="967"/>
      <c r="DQ102" s="965" t="s">
        <v>583</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311</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311</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311</v>
      </c>
      <c r="DR109" s="909"/>
      <c r="DS109" s="909"/>
      <c r="DT109" s="909"/>
      <c r="DU109" s="910"/>
      <c r="DV109" s="911" t="s">
        <v>432</v>
      </c>
      <c r="DW109" s="909"/>
      <c r="DX109" s="909"/>
      <c r="DY109" s="909"/>
      <c r="DZ109" s="942"/>
    </row>
    <row r="110" spans="1:131" s="224" customFormat="1" ht="26.25" customHeight="1" x14ac:dyDescent="0.2">
      <c r="A110" s="820" t="s">
        <v>434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297635</v>
      </c>
      <c r="AB110" s="902"/>
      <c r="AC110" s="902"/>
      <c r="AD110" s="902"/>
      <c r="AE110" s="903"/>
      <c r="AF110" s="904">
        <v>303133</v>
      </c>
      <c r="AG110" s="902"/>
      <c r="AH110" s="902"/>
      <c r="AI110" s="902"/>
      <c r="AJ110" s="903"/>
      <c r="AK110" s="904">
        <v>280697</v>
      </c>
      <c r="AL110" s="902"/>
      <c r="AM110" s="902"/>
      <c r="AN110" s="902"/>
      <c r="AO110" s="903"/>
      <c r="AP110" s="905">
        <v>11.8</v>
      </c>
      <c r="AQ110" s="906"/>
      <c r="AR110" s="906"/>
      <c r="AS110" s="906"/>
      <c r="AT110" s="907"/>
      <c r="AU110" s="943" t="s">
        <v>74</v>
      </c>
      <c r="AV110" s="944"/>
      <c r="AW110" s="944"/>
      <c r="AX110" s="944"/>
      <c r="AY110" s="944"/>
      <c r="AZ110" s="873" t="s">
        <v>435</v>
      </c>
      <c r="BA110" s="821"/>
      <c r="BB110" s="821"/>
      <c r="BC110" s="821"/>
      <c r="BD110" s="821"/>
      <c r="BE110" s="821"/>
      <c r="BF110" s="821"/>
      <c r="BG110" s="821"/>
      <c r="BH110" s="821"/>
      <c r="BI110" s="821"/>
      <c r="BJ110" s="821"/>
      <c r="BK110" s="821"/>
      <c r="BL110" s="821"/>
      <c r="BM110" s="821"/>
      <c r="BN110" s="821"/>
      <c r="BO110" s="821"/>
      <c r="BP110" s="822"/>
      <c r="BQ110" s="874">
        <v>3131541</v>
      </c>
      <c r="BR110" s="855"/>
      <c r="BS110" s="855"/>
      <c r="BT110" s="855"/>
      <c r="BU110" s="855"/>
      <c r="BV110" s="855">
        <v>3021791</v>
      </c>
      <c r="BW110" s="855"/>
      <c r="BX110" s="855"/>
      <c r="BY110" s="855"/>
      <c r="BZ110" s="855"/>
      <c r="CA110" s="855">
        <v>2782358</v>
      </c>
      <c r="CB110" s="855"/>
      <c r="CC110" s="855"/>
      <c r="CD110" s="855"/>
      <c r="CE110" s="855"/>
      <c r="CF110" s="879">
        <v>116.8</v>
      </c>
      <c r="CG110" s="880"/>
      <c r="CH110" s="880"/>
      <c r="CI110" s="880"/>
      <c r="CJ110" s="880"/>
      <c r="CK110" s="939" t="s">
        <v>436</v>
      </c>
      <c r="CL110" s="832"/>
      <c r="CM110" s="873" t="s">
        <v>437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688814</v>
      </c>
      <c r="DH110" s="855"/>
      <c r="DI110" s="855"/>
      <c r="DJ110" s="855"/>
      <c r="DK110" s="855"/>
      <c r="DL110" s="855">
        <v>651409</v>
      </c>
      <c r="DM110" s="855"/>
      <c r="DN110" s="855"/>
      <c r="DO110" s="855"/>
      <c r="DP110" s="855"/>
      <c r="DQ110" s="855">
        <v>613866</v>
      </c>
      <c r="DR110" s="855"/>
      <c r="DS110" s="855"/>
      <c r="DT110" s="855"/>
      <c r="DU110" s="855"/>
      <c r="DV110" s="856">
        <v>25.8</v>
      </c>
      <c r="DW110" s="856"/>
      <c r="DX110" s="856"/>
      <c r="DY110" s="856"/>
      <c r="DZ110" s="857"/>
    </row>
    <row r="111" spans="1:131" s="224" customFormat="1" ht="26.25" customHeight="1" x14ac:dyDescent="0.2">
      <c r="A111" s="787" t="s">
        <v>438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439</v>
      </c>
      <c r="AB111" s="932"/>
      <c r="AC111" s="932"/>
      <c r="AD111" s="932"/>
      <c r="AE111" s="933"/>
      <c r="AF111" s="934" t="s">
        <v>440</v>
      </c>
      <c r="AG111" s="932"/>
      <c r="AH111" s="932"/>
      <c r="AI111" s="932"/>
      <c r="AJ111" s="933"/>
      <c r="AK111" s="934" t="s">
        <v>440</v>
      </c>
      <c r="AL111" s="932"/>
      <c r="AM111" s="932"/>
      <c r="AN111" s="932"/>
      <c r="AO111" s="933"/>
      <c r="AP111" s="935" t="s">
        <v>440</v>
      </c>
      <c r="AQ111" s="936"/>
      <c r="AR111" s="936"/>
      <c r="AS111" s="936"/>
      <c r="AT111" s="937"/>
      <c r="AU111" s="945"/>
      <c r="AV111" s="946"/>
      <c r="AW111" s="946"/>
      <c r="AX111" s="946"/>
      <c r="AY111" s="946"/>
      <c r="AZ111" s="828" t="s">
        <v>441</v>
      </c>
      <c r="BA111" s="765"/>
      <c r="BB111" s="765"/>
      <c r="BC111" s="765"/>
      <c r="BD111" s="765"/>
      <c r="BE111" s="765"/>
      <c r="BF111" s="765"/>
      <c r="BG111" s="765"/>
      <c r="BH111" s="765"/>
      <c r="BI111" s="765"/>
      <c r="BJ111" s="765"/>
      <c r="BK111" s="765"/>
      <c r="BL111" s="765"/>
      <c r="BM111" s="765"/>
      <c r="BN111" s="765"/>
      <c r="BO111" s="765"/>
      <c r="BP111" s="766"/>
      <c r="BQ111" s="829">
        <v>774185</v>
      </c>
      <c r="BR111" s="830"/>
      <c r="BS111" s="830"/>
      <c r="BT111" s="830"/>
      <c r="BU111" s="830"/>
      <c r="BV111" s="830">
        <v>721430</v>
      </c>
      <c r="BW111" s="830"/>
      <c r="BX111" s="830"/>
      <c r="BY111" s="830"/>
      <c r="BZ111" s="830"/>
      <c r="CA111" s="830">
        <v>668606</v>
      </c>
      <c r="CB111" s="830"/>
      <c r="CC111" s="830"/>
      <c r="CD111" s="830"/>
      <c r="CE111" s="830"/>
      <c r="CF111" s="888">
        <v>28.1</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440</v>
      </c>
      <c r="DH111" s="830"/>
      <c r="DI111" s="830"/>
      <c r="DJ111" s="830"/>
      <c r="DK111" s="830"/>
      <c r="DL111" s="830" t="s">
        <v>395</v>
      </c>
      <c r="DM111" s="830"/>
      <c r="DN111" s="830"/>
      <c r="DO111" s="830"/>
      <c r="DP111" s="830"/>
      <c r="DQ111" s="830" t="s">
        <v>395</v>
      </c>
      <c r="DR111" s="830"/>
      <c r="DS111" s="830"/>
      <c r="DT111" s="830"/>
      <c r="DU111" s="830"/>
      <c r="DV111" s="807" t="s">
        <v>395</v>
      </c>
      <c r="DW111" s="807"/>
      <c r="DX111" s="807"/>
      <c r="DY111" s="807"/>
      <c r="DZ111" s="808"/>
    </row>
    <row r="112" spans="1:131" s="224" customFormat="1" ht="26.25" customHeight="1" x14ac:dyDescent="0.2">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445</v>
      </c>
      <c r="AB112" s="793"/>
      <c r="AC112" s="793"/>
      <c r="AD112" s="793"/>
      <c r="AE112" s="794"/>
      <c r="AF112" s="795" t="s">
        <v>445</v>
      </c>
      <c r="AG112" s="793"/>
      <c r="AH112" s="793"/>
      <c r="AI112" s="793"/>
      <c r="AJ112" s="794"/>
      <c r="AK112" s="795" t="s">
        <v>445</v>
      </c>
      <c r="AL112" s="793"/>
      <c r="AM112" s="793"/>
      <c r="AN112" s="793"/>
      <c r="AO112" s="794"/>
      <c r="AP112" s="837" t="s">
        <v>445</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198615</v>
      </c>
      <c r="BR112" s="830"/>
      <c r="BS112" s="830"/>
      <c r="BT112" s="830"/>
      <c r="BU112" s="830"/>
      <c r="BV112" s="830">
        <v>190162</v>
      </c>
      <c r="BW112" s="830"/>
      <c r="BX112" s="830"/>
      <c r="BY112" s="830"/>
      <c r="BZ112" s="830"/>
      <c r="CA112" s="830">
        <v>180529</v>
      </c>
      <c r="CB112" s="830"/>
      <c r="CC112" s="830"/>
      <c r="CD112" s="830"/>
      <c r="CE112" s="830"/>
      <c r="CF112" s="888">
        <v>7.6</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445</v>
      </c>
      <c r="DH112" s="830"/>
      <c r="DI112" s="830"/>
      <c r="DJ112" s="830"/>
      <c r="DK112" s="830"/>
      <c r="DL112" s="830" t="s">
        <v>445</v>
      </c>
      <c r="DM112" s="830"/>
      <c r="DN112" s="830"/>
      <c r="DO112" s="830"/>
      <c r="DP112" s="830"/>
      <c r="DQ112" s="830" t="s">
        <v>445</v>
      </c>
      <c r="DR112" s="830"/>
      <c r="DS112" s="830"/>
      <c r="DT112" s="830"/>
      <c r="DU112" s="830"/>
      <c r="DV112" s="807" t="s">
        <v>445</v>
      </c>
      <c r="DW112" s="807"/>
      <c r="DX112" s="807"/>
      <c r="DY112" s="807"/>
      <c r="DZ112" s="808"/>
    </row>
    <row r="113" spans="1:130" s="224" customFormat="1" ht="26.25" customHeight="1" x14ac:dyDescent="0.2">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15022</v>
      </c>
      <c r="AB113" s="932"/>
      <c r="AC113" s="932"/>
      <c r="AD113" s="932"/>
      <c r="AE113" s="933"/>
      <c r="AF113" s="934">
        <v>16498</v>
      </c>
      <c r="AG113" s="932"/>
      <c r="AH113" s="932"/>
      <c r="AI113" s="932"/>
      <c r="AJ113" s="933"/>
      <c r="AK113" s="934">
        <v>16807</v>
      </c>
      <c r="AL113" s="932"/>
      <c r="AM113" s="932"/>
      <c r="AN113" s="932"/>
      <c r="AO113" s="933"/>
      <c r="AP113" s="935">
        <v>0.7</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235869</v>
      </c>
      <c r="BR113" s="830"/>
      <c r="BS113" s="830"/>
      <c r="BT113" s="830"/>
      <c r="BU113" s="830"/>
      <c r="BV113" s="830">
        <v>229475</v>
      </c>
      <c r="BW113" s="830"/>
      <c r="BX113" s="830"/>
      <c r="BY113" s="830"/>
      <c r="BZ113" s="830"/>
      <c r="CA113" s="830">
        <v>257959</v>
      </c>
      <c r="CB113" s="830"/>
      <c r="CC113" s="830"/>
      <c r="CD113" s="830"/>
      <c r="CE113" s="830"/>
      <c r="CF113" s="888">
        <v>10.8</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445</v>
      </c>
      <c r="DH113" s="793"/>
      <c r="DI113" s="793"/>
      <c r="DJ113" s="793"/>
      <c r="DK113" s="794"/>
      <c r="DL113" s="795" t="s">
        <v>445</v>
      </c>
      <c r="DM113" s="793"/>
      <c r="DN113" s="793"/>
      <c r="DO113" s="793"/>
      <c r="DP113" s="794"/>
      <c r="DQ113" s="795" t="s">
        <v>445</v>
      </c>
      <c r="DR113" s="793"/>
      <c r="DS113" s="793"/>
      <c r="DT113" s="793"/>
      <c r="DU113" s="794"/>
      <c r="DV113" s="837" t="s">
        <v>445</v>
      </c>
      <c r="DW113" s="838"/>
      <c r="DX113" s="838"/>
      <c r="DY113" s="838"/>
      <c r="DZ113" s="839"/>
    </row>
    <row r="114" spans="1:130" s="224" customFormat="1" ht="26.25" customHeight="1" x14ac:dyDescent="0.2">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26434</v>
      </c>
      <c r="AB114" s="793"/>
      <c r="AC114" s="793"/>
      <c r="AD114" s="793"/>
      <c r="AE114" s="794"/>
      <c r="AF114" s="795">
        <v>26513</v>
      </c>
      <c r="AG114" s="793"/>
      <c r="AH114" s="793"/>
      <c r="AI114" s="793"/>
      <c r="AJ114" s="794"/>
      <c r="AK114" s="795">
        <v>24670</v>
      </c>
      <c r="AL114" s="793"/>
      <c r="AM114" s="793"/>
      <c r="AN114" s="793"/>
      <c r="AO114" s="794"/>
      <c r="AP114" s="837">
        <v>1</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870688</v>
      </c>
      <c r="BR114" s="830"/>
      <c r="BS114" s="830"/>
      <c r="BT114" s="830"/>
      <c r="BU114" s="830"/>
      <c r="BV114" s="830">
        <v>841173</v>
      </c>
      <c r="BW114" s="830"/>
      <c r="BX114" s="830"/>
      <c r="BY114" s="830"/>
      <c r="BZ114" s="830"/>
      <c r="CA114" s="830">
        <v>804332</v>
      </c>
      <c r="CB114" s="830"/>
      <c r="CC114" s="830"/>
      <c r="CD114" s="830"/>
      <c r="CE114" s="830"/>
      <c r="CF114" s="888">
        <v>33.799999999999997</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445</v>
      </c>
      <c r="DH114" s="793"/>
      <c r="DI114" s="793"/>
      <c r="DJ114" s="793"/>
      <c r="DK114" s="794"/>
      <c r="DL114" s="795" t="s">
        <v>445</v>
      </c>
      <c r="DM114" s="793"/>
      <c r="DN114" s="793"/>
      <c r="DO114" s="793"/>
      <c r="DP114" s="794"/>
      <c r="DQ114" s="795" t="s">
        <v>445</v>
      </c>
      <c r="DR114" s="793"/>
      <c r="DS114" s="793"/>
      <c r="DT114" s="793"/>
      <c r="DU114" s="794"/>
      <c r="DV114" s="837" t="s">
        <v>445</v>
      </c>
      <c r="DW114" s="838"/>
      <c r="DX114" s="838"/>
      <c r="DY114" s="838"/>
      <c r="DZ114" s="839"/>
    </row>
    <row r="115" spans="1:130" s="224" customFormat="1" ht="26.25" customHeight="1" x14ac:dyDescent="0.2">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37530</v>
      </c>
      <c r="AB115" s="932"/>
      <c r="AC115" s="932"/>
      <c r="AD115" s="932"/>
      <c r="AE115" s="933"/>
      <c r="AF115" s="934">
        <v>40058</v>
      </c>
      <c r="AG115" s="932"/>
      <c r="AH115" s="932"/>
      <c r="AI115" s="932"/>
      <c r="AJ115" s="933"/>
      <c r="AK115" s="934">
        <v>40059</v>
      </c>
      <c r="AL115" s="932"/>
      <c r="AM115" s="932"/>
      <c r="AN115" s="932"/>
      <c r="AO115" s="933"/>
      <c r="AP115" s="935">
        <v>1.7</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445</v>
      </c>
      <c r="BR115" s="830"/>
      <c r="BS115" s="830"/>
      <c r="BT115" s="830"/>
      <c r="BU115" s="830"/>
      <c r="BV115" s="830" t="s">
        <v>445</v>
      </c>
      <c r="BW115" s="830"/>
      <c r="BX115" s="830"/>
      <c r="BY115" s="830"/>
      <c r="BZ115" s="830"/>
      <c r="CA115" s="830" t="s">
        <v>445</v>
      </c>
      <c r="CB115" s="830"/>
      <c r="CC115" s="830"/>
      <c r="CD115" s="830"/>
      <c r="CE115" s="830"/>
      <c r="CF115" s="888" t="s">
        <v>445</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445</v>
      </c>
      <c r="DH115" s="793"/>
      <c r="DI115" s="793"/>
      <c r="DJ115" s="793"/>
      <c r="DK115" s="794"/>
      <c r="DL115" s="795" t="s">
        <v>445</v>
      </c>
      <c r="DM115" s="793"/>
      <c r="DN115" s="793"/>
      <c r="DO115" s="793"/>
      <c r="DP115" s="794"/>
      <c r="DQ115" s="795" t="s">
        <v>445</v>
      </c>
      <c r="DR115" s="793"/>
      <c r="DS115" s="793"/>
      <c r="DT115" s="793"/>
      <c r="DU115" s="794"/>
      <c r="DV115" s="837" t="s">
        <v>445</v>
      </c>
      <c r="DW115" s="838"/>
      <c r="DX115" s="838"/>
      <c r="DY115" s="838"/>
      <c r="DZ115" s="839"/>
    </row>
    <row r="116" spans="1:130" s="224" customFormat="1" ht="26.25" customHeight="1" x14ac:dyDescent="0.2">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445</v>
      </c>
      <c r="AB116" s="793"/>
      <c r="AC116" s="793"/>
      <c r="AD116" s="793"/>
      <c r="AE116" s="794"/>
      <c r="AF116" s="795" t="s">
        <v>445</v>
      </c>
      <c r="AG116" s="793"/>
      <c r="AH116" s="793"/>
      <c r="AI116" s="793"/>
      <c r="AJ116" s="794"/>
      <c r="AK116" s="795" t="s">
        <v>445</v>
      </c>
      <c r="AL116" s="793"/>
      <c r="AM116" s="793"/>
      <c r="AN116" s="793"/>
      <c r="AO116" s="794"/>
      <c r="AP116" s="837" t="s">
        <v>445</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445</v>
      </c>
      <c r="BR116" s="830"/>
      <c r="BS116" s="830"/>
      <c r="BT116" s="830"/>
      <c r="BU116" s="830"/>
      <c r="BV116" s="830" t="s">
        <v>445</v>
      </c>
      <c r="BW116" s="830"/>
      <c r="BX116" s="830"/>
      <c r="BY116" s="830"/>
      <c r="BZ116" s="830"/>
      <c r="CA116" s="830" t="s">
        <v>445</v>
      </c>
      <c r="CB116" s="830"/>
      <c r="CC116" s="830"/>
      <c r="CD116" s="830"/>
      <c r="CE116" s="830"/>
      <c r="CF116" s="888" t="s">
        <v>445</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445</v>
      </c>
      <c r="DH116" s="793"/>
      <c r="DI116" s="793"/>
      <c r="DJ116" s="793"/>
      <c r="DK116" s="794"/>
      <c r="DL116" s="795" t="s">
        <v>445</v>
      </c>
      <c r="DM116" s="793"/>
      <c r="DN116" s="793"/>
      <c r="DO116" s="793"/>
      <c r="DP116" s="794"/>
      <c r="DQ116" s="795" t="s">
        <v>445</v>
      </c>
      <c r="DR116" s="793"/>
      <c r="DS116" s="793"/>
      <c r="DT116" s="793"/>
      <c r="DU116" s="794"/>
      <c r="DV116" s="837" t="s">
        <v>445</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376621</v>
      </c>
      <c r="AB117" s="916"/>
      <c r="AC117" s="916"/>
      <c r="AD117" s="916"/>
      <c r="AE117" s="917"/>
      <c r="AF117" s="918">
        <v>386202</v>
      </c>
      <c r="AG117" s="916"/>
      <c r="AH117" s="916"/>
      <c r="AI117" s="916"/>
      <c r="AJ117" s="917"/>
      <c r="AK117" s="918">
        <v>362233</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445</v>
      </c>
      <c r="BR117" s="830"/>
      <c r="BS117" s="830"/>
      <c r="BT117" s="830"/>
      <c r="BU117" s="830"/>
      <c r="BV117" s="830" t="s">
        <v>462</v>
      </c>
      <c r="BW117" s="830"/>
      <c r="BX117" s="830"/>
      <c r="BY117" s="830"/>
      <c r="BZ117" s="830"/>
      <c r="CA117" s="830" t="s">
        <v>462</v>
      </c>
      <c r="CB117" s="830"/>
      <c r="CC117" s="830"/>
      <c r="CD117" s="830"/>
      <c r="CE117" s="830"/>
      <c r="CF117" s="888" t="s">
        <v>462</v>
      </c>
      <c r="CG117" s="889"/>
      <c r="CH117" s="889"/>
      <c r="CI117" s="889"/>
      <c r="CJ117" s="889"/>
      <c r="CK117" s="940"/>
      <c r="CL117" s="834"/>
      <c r="CM117" s="828" t="s">
        <v>463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445</v>
      </c>
      <c r="DH117" s="793"/>
      <c r="DI117" s="793"/>
      <c r="DJ117" s="793"/>
      <c r="DK117" s="794"/>
      <c r="DL117" s="795" t="s">
        <v>462</v>
      </c>
      <c r="DM117" s="793"/>
      <c r="DN117" s="793"/>
      <c r="DO117" s="793"/>
      <c r="DP117" s="794"/>
      <c r="DQ117" s="795" t="s">
        <v>445</v>
      </c>
      <c r="DR117" s="793"/>
      <c r="DS117" s="793"/>
      <c r="DT117" s="793"/>
      <c r="DU117" s="794"/>
      <c r="DV117" s="837" t="s">
        <v>445</v>
      </c>
      <c r="DW117" s="838"/>
      <c r="DX117" s="838"/>
      <c r="DY117" s="838"/>
      <c r="DZ117" s="839"/>
    </row>
    <row r="118" spans="1:130" s="224" customFormat="1" ht="26.25" customHeight="1" x14ac:dyDescent="0.2">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311</v>
      </c>
      <c r="AL118" s="909"/>
      <c r="AM118" s="909"/>
      <c r="AN118" s="909"/>
      <c r="AO118" s="910"/>
      <c r="AP118" s="912" t="s">
        <v>432</v>
      </c>
      <c r="AQ118" s="913"/>
      <c r="AR118" s="913"/>
      <c r="AS118" s="913"/>
      <c r="AT118" s="914"/>
      <c r="AU118" s="945"/>
      <c r="AV118" s="946"/>
      <c r="AW118" s="946"/>
      <c r="AX118" s="946"/>
      <c r="AY118" s="946"/>
      <c r="AZ118" s="851" t="s">
        <v>464</v>
      </c>
      <c r="BA118" s="852"/>
      <c r="BB118" s="852"/>
      <c r="BC118" s="852"/>
      <c r="BD118" s="852"/>
      <c r="BE118" s="852"/>
      <c r="BF118" s="852"/>
      <c r="BG118" s="852"/>
      <c r="BH118" s="852"/>
      <c r="BI118" s="852"/>
      <c r="BJ118" s="852"/>
      <c r="BK118" s="852"/>
      <c r="BL118" s="852"/>
      <c r="BM118" s="852"/>
      <c r="BN118" s="852"/>
      <c r="BO118" s="852"/>
      <c r="BP118" s="853"/>
      <c r="BQ118" s="892" t="s">
        <v>136</v>
      </c>
      <c r="BR118" s="858"/>
      <c r="BS118" s="858"/>
      <c r="BT118" s="858"/>
      <c r="BU118" s="858"/>
      <c r="BV118" s="858" t="s">
        <v>136</v>
      </c>
      <c r="BW118" s="858"/>
      <c r="BX118" s="858"/>
      <c r="BY118" s="858"/>
      <c r="BZ118" s="858"/>
      <c r="CA118" s="858" t="s">
        <v>136</v>
      </c>
      <c r="CB118" s="858"/>
      <c r="CC118" s="858"/>
      <c r="CD118" s="858"/>
      <c r="CE118" s="858"/>
      <c r="CF118" s="888" t="s">
        <v>136</v>
      </c>
      <c r="CG118" s="889"/>
      <c r="CH118" s="889"/>
      <c r="CI118" s="889"/>
      <c r="CJ118" s="889"/>
      <c r="CK118" s="940"/>
      <c r="CL118" s="834"/>
      <c r="CM118" s="828"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v>85371</v>
      </c>
      <c r="DH118" s="793"/>
      <c r="DI118" s="793"/>
      <c r="DJ118" s="793"/>
      <c r="DK118" s="794"/>
      <c r="DL118" s="795">
        <v>70021</v>
      </c>
      <c r="DM118" s="793"/>
      <c r="DN118" s="793"/>
      <c r="DO118" s="793"/>
      <c r="DP118" s="794"/>
      <c r="DQ118" s="795">
        <v>54740</v>
      </c>
      <c r="DR118" s="793"/>
      <c r="DS118" s="793"/>
      <c r="DT118" s="793"/>
      <c r="DU118" s="794"/>
      <c r="DV118" s="837">
        <v>2.2999999999999998</v>
      </c>
      <c r="DW118" s="838"/>
      <c r="DX118" s="838"/>
      <c r="DY118" s="838"/>
      <c r="DZ118" s="839"/>
    </row>
    <row r="119" spans="1:130" s="224" customFormat="1" ht="26.25" customHeight="1" x14ac:dyDescent="0.2">
      <c r="A119" s="831" t="s">
        <v>436</v>
      </c>
      <c r="B119" s="832"/>
      <c r="C119" s="873" t="s">
        <v>437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37530</v>
      </c>
      <c r="AB119" s="902"/>
      <c r="AC119" s="902"/>
      <c r="AD119" s="902"/>
      <c r="AE119" s="903"/>
      <c r="AF119" s="904">
        <v>40058</v>
      </c>
      <c r="AG119" s="902"/>
      <c r="AH119" s="902"/>
      <c r="AI119" s="902"/>
      <c r="AJ119" s="903"/>
      <c r="AK119" s="904">
        <v>40059</v>
      </c>
      <c r="AL119" s="902"/>
      <c r="AM119" s="902"/>
      <c r="AN119" s="902"/>
      <c r="AO119" s="903"/>
      <c r="AP119" s="905">
        <v>1.7</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466</v>
      </c>
      <c r="BP119" s="891"/>
      <c r="BQ119" s="892">
        <v>5210898</v>
      </c>
      <c r="BR119" s="858"/>
      <c r="BS119" s="858"/>
      <c r="BT119" s="858"/>
      <c r="BU119" s="858"/>
      <c r="BV119" s="858">
        <v>5004031</v>
      </c>
      <c r="BW119" s="858"/>
      <c r="BX119" s="858"/>
      <c r="BY119" s="858"/>
      <c r="BZ119" s="858"/>
      <c r="CA119" s="858">
        <v>4693784</v>
      </c>
      <c r="CB119" s="858"/>
      <c r="CC119" s="858"/>
      <c r="CD119" s="858"/>
      <c r="CE119" s="858"/>
      <c r="CF119" s="761"/>
      <c r="CG119" s="762"/>
      <c r="CH119" s="762"/>
      <c r="CI119" s="762"/>
      <c r="CJ119" s="847"/>
      <c r="CK119" s="941"/>
      <c r="CL119" s="836"/>
      <c r="CM119" s="851" t="s">
        <v>467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468</v>
      </c>
      <c r="DH119" s="777"/>
      <c r="DI119" s="777"/>
      <c r="DJ119" s="777"/>
      <c r="DK119" s="778"/>
      <c r="DL119" s="779" t="s">
        <v>468</v>
      </c>
      <c r="DM119" s="777"/>
      <c r="DN119" s="777"/>
      <c r="DO119" s="777"/>
      <c r="DP119" s="778"/>
      <c r="DQ119" s="779" t="s">
        <v>468</v>
      </c>
      <c r="DR119" s="777"/>
      <c r="DS119" s="777"/>
      <c r="DT119" s="777"/>
      <c r="DU119" s="778"/>
      <c r="DV119" s="861" t="s">
        <v>468</v>
      </c>
      <c r="DW119" s="862"/>
      <c r="DX119" s="862"/>
      <c r="DY119" s="862"/>
      <c r="DZ119" s="863"/>
    </row>
    <row r="120" spans="1:130" s="224" customFormat="1" ht="26.25" customHeight="1" x14ac:dyDescent="0.2">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468</v>
      </c>
      <c r="AB120" s="793"/>
      <c r="AC120" s="793"/>
      <c r="AD120" s="793"/>
      <c r="AE120" s="794"/>
      <c r="AF120" s="795" t="s">
        <v>468</v>
      </c>
      <c r="AG120" s="793"/>
      <c r="AH120" s="793"/>
      <c r="AI120" s="793"/>
      <c r="AJ120" s="794"/>
      <c r="AK120" s="795" t="s">
        <v>468</v>
      </c>
      <c r="AL120" s="793"/>
      <c r="AM120" s="793"/>
      <c r="AN120" s="793"/>
      <c r="AO120" s="794"/>
      <c r="AP120" s="837" t="s">
        <v>468</v>
      </c>
      <c r="AQ120" s="838"/>
      <c r="AR120" s="838"/>
      <c r="AS120" s="838"/>
      <c r="AT120" s="839"/>
      <c r="AU120" s="893" t="s">
        <v>469</v>
      </c>
      <c r="AV120" s="894"/>
      <c r="AW120" s="894"/>
      <c r="AX120" s="894"/>
      <c r="AY120" s="895"/>
      <c r="AZ120" s="873" t="s">
        <v>470</v>
      </c>
      <c r="BA120" s="821"/>
      <c r="BB120" s="821"/>
      <c r="BC120" s="821"/>
      <c r="BD120" s="821"/>
      <c r="BE120" s="821"/>
      <c r="BF120" s="821"/>
      <c r="BG120" s="821"/>
      <c r="BH120" s="821"/>
      <c r="BI120" s="821"/>
      <c r="BJ120" s="821"/>
      <c r="BK120" s="821"/>
      <c r="BL120" s="821"/>
      <c r="BM120" s="821"/>
      <c r="BN120" s="821"/>
      <c r="BO120" s="821"/>
      <c r="BP120" s="822"/>
      <c r="BQ120" s="874">
        <v>1832815</v>
      </c>
      <c r="BR120" s="855"/>
      <c r="BS120" s="855"/>
      <c r="BT120" s="855"/>
      <c r="BU120" s="855"/>
      <c r="BV120" s="855">
        <v>2188719</v>
      </c>
      <c r="BW120" s="855"/>
      <c r="BX120" s="855"/>
      <c r="BY120" s="855"/>
      <c r="BZ120" s="855"/>
      <c r="CA120" s="855">
        <v>2420747</v>
      </c>
      <c r="CB120" s="855"/>
      <c r="CC120" s="855"/>
      <c r="CD120" s="855"/>
      <c r="CE120" s="855"/>
      <c r="CF120" s="879">
        <v>101.6</v>
      </c>
      <c r="CG120" s="880"/>
      <c r="CH120" s="880"/>
      <c r="CI120" s="880"/>
      <c r="CJ120" s="880"/>
      <c r="CK120" s="881" t="s">
        <v>471</v>
      </c>
      <c r="CL120" s="865"/>
      <c r="CM120" s="865"/>
      <c r="CN120" s="865"/>
      <c r="CO120" s="866"/>
      <c r="CP120" s="885" t="s">
        <v>472</v>
      </c>
      <c r="CQ120" s="886"/>
      <c r="CR120" s="886"/>
      <c r="CS120" s="886"/>
      <c r="CT120" s="886"/>
      <c r="CU120" s="886"/>
      <c r="CV120" s="886"/>
      <c r="CW120" s="886"/>
      <c r="CX120" s="886"/>
      <c r="CY120" s="886"/>
      <c r="CZ120" s="886"/>
      <c r="DA120" s="886"/>
      <c r="DB120" s="886"/>
      <c r="DC120" s="886"/>
      <c r="DD120" s="886"/>
      <c r="DE120" s="886"/>
      <c r="DF120" s="887"/>
      <c r="DG120" s="874">
        <v>198615</v>
      </c>
      <c r="DH120" s="855"/>
      <c r="DI120" s="855"/>
      <c r="DJ120" s="855"/>
      <c r="DK120" s="855"/>
      <c r="DL120" s="855">
        <v>190162</v>
      </c>
      <c r="DM120" s="855"/>
      <c r="DN120" s="855"/>
      <c r="DO120" s="855"/>
      <c r="DP120" s="855"/>
      <c r="DQ120" s="855">
        <v>180529</v>
      </c>
      <c r="DR120" s="855"/>
      <c r="DS120" s="855"/>
      <c r="DT120" s="855"/>
      <c r="DU120" s="855"/>
      <c r="DV120" s="856">
        <v>7.6</v>
      </c>
      <c r="DW120" s="856"/>
      <c r="DX120" s="856"/>
      <c r="DY120" s="856"/>
      <c r="DZ120" s="857"/>
    </row>
    <row r="121" spans="1:130" s="224" customFormat="1" ht="26.25" customHeight="1" x14ac:dyDescent="0.2">
      <c r="A121" s="833"/>
      <c r="B121" s="834"/>
      <c r="C121" s="876" t="s">
        <v>473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468</v>
      </c>
      <c r="AB121" s="793"/>
      <c r="AC121" s="793"/>
      <c r="AD121" s="793"/>
      <c r="AE121" s="794"/>
      <c r="AF121" s="795" t="s">
        <v>468</v>
      </c>
      <c r="AG121" s="793"/>
      <c r="AH121" s="793"/>
      <c r="AI121" s="793"/>
      <c r="AJ121" s="794"/>
      <c r="AK121" s="795" t="s">
        <v>468</v>
      </c>
      <c r="AL121" s="793"/>
      <c r="AM121" s="793"/>
      <c r="AN121" s="793"/>
      <c r="AO121" s="794"/>
      <c r="AP121" s="837" t="s">
        <v>468</v>
      </c>
      <c r="AQ121" s="838"/>
      <c r="AR121" s="838"/>
      <c r="AS121" s="838"/>
      <c r="AT121" s="839"/>
      <c r="AU121" s="896"/>
      <c r="AV121" s="897"/>
      <c r="AW121" s="897"/>
      <c r="AX121" s="897"/>
      <c r="AY121" s="898"/>
      <c r="AZ121" s="828" t="s">
        <v>474</v>
      </c>
      <c r="BA121" s="765"/>
      <c r="BB121" s="765"/>
      <c r="BC121" s="765"/>
      <c r="BD121" s="765"/>
      <c r="BE121" s="765"/>
      <c r="BF121" s="765"/>
      <c r="BG121" s="765"/>
      <c r="BH121" s="765"/>
      <c r="BI121" s="765"/>
      <c r="BJ121" s="765"/>
      <c r="BK121" s="765"/>
      <c r="BL121" s="765"/>
      <c r="BM121" s="765"/>
      <c r="BN121" s="765"/>
      <c r="BO121" s="765"/>
      <c r="BP121" s="766"/>
      <c r="BQ121" s="829" t="s">
        <v>468</v>
      </c>
      <c r="BR121" s="830"/>
      <c r="BS121" s="830"/>
      <c r="BT121" s="830"/>
      <c r="BU121" s="830"/>
      <c r="BV121" s="830" t="s">
        <v>468</v>
      </c>
      <c r="BW121" s="830"/>
      <c r="BX121" s="830"/>
      <c r="BY121" s="830"/>
      <c r="BZ121" s="830"/>
      <c r="CA121" s="830" t="s">
        <v>468</v>
      </c>
      <c r="CB121" s="830"/>
      <c r="CC121" s="830"/>
      <c r="CD121" s="830"/>
      <c r="CE121" s="830"/>
      <c r="CF121" s="888" t="s">
        <v>468</v>
      </c>
      <c r="CG121" s="889"/>
      <c r="CH121" s="889"/>
      <c r="CI121" s="889"/>
      <c r="CJ121" s="889"/>
      <c r="CK121" s="882"/>
      <c r="CL121" s="868"/>
      <c r="CM121" s="868"/>
      <c r="CN121" s="868"/>
      <c r="CO121" s="869"/>
      <c r="CP121" s="848" t="s">
        <v>475</v>
      </c>
      <c r="CQ121" s="849"/>
      <c r="CR121" s="849"/>
      <c r="CS121" s="849"/>
      <c r="CT121" s="849"/>
      <c r="CU121" s="849"/>
      <c r="CV121" s="849"/>
      <c r="CW121" s="849"/>
      <c r="CX121" s="849"/>
      <c r="CY121" s="849"/>
      <c r="CZ121" s="849"/>
      <c r="DA121" s="849"/>
      <c r="DB121" s="849"/>
      <c r="DC121" s="849"/>
      <c r="DD121" s="849"/>
      <c r="DE121" s="849"/>
      <c r="DF121" s="850"/>
      <c r="DG121" s="829" t="s">
        <v>468</v>
      </c>
      <c r="DH121" s="830"/>
      <c r="DI121" s="830"/>
      <c r="DJ121" s="830"/>
      <c r="DK121" s="830"/>
      <c r="DL121" s="830" t="s">
        <v>468</v>
      </c>
      <c r="DM121" s="830"/>
      <c r="DN121" s="830"/>
      <c r="DO121" s="830"/>
      <c r="DP121" s="830"/>
      <c r="DQ121" s="830" t="s">
        <v>468</v>
      </c>
      <c r="DR121" s="830"/>
      <c r="DS121" s="830"/>
      <c r="DT121" s="830"/>
      <c r="DU121" s="830"/>
      <c r="DV121" s="807" t="s">
        <v>468</v>
      </c>
      <c r="DW121" s="807"/>
      <c r="DX121" s="807"/>
      <c r="DY121" s="807"/>
      <c r="DZ121" s="808"/>
    </row>
    <row r="122" spans="1:130" s="224" customFormat="1" ht="26.25" customHeight="1" x14ac:dyDescent="0.2">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468</v>
      </c>
      <c r="AB122" s="793"/>
      <c r="AC122" s="793"/>
      <c r="AD122" s="793"/>
      <c r="AE122" s="794"/>
      <c r="AF122" s="795" t="s">
        <v>468</v>
      </c>
      <c r="AG122" s="793"/>
      <c r="AH122" s="793"/>
      <c r="AI122" s="793"/>
      <c r="AJ122" s="794"/>
      <c r="AK122" s="795" t="s">
        <v>468</v>
      </c>
      <c r="AL122" s="793"/>
      <c r="AM122" s="793"/>
      <c r="AN122" s="793"/>
      <c r="AO122" s="794"/>
      <c r="AP122" s="837" t="s">
        <v>468</v>
      </c>
      <c r="AQ122" s="838"/>
      <c r="AR122" s="838"/>
      <c r="AS122" s="838"/>
      <c r="AT122" s="839"/>
      <c r="AU122" s="896"/>
      <c r="AV122" s="897"/>
      <c r="AW122" s="897"/>
      <c r="AX122" s="897"/>
      <c r="AY122" s="898"/>
      <c r="AZ122" s="851" t="s">
        <v>476</v>
      </c>
      <c r="BA122" s="852"/>
      <c r="BB122" s="852"/>
      <c r="BC122" s="852"/>
      <c r="BD122" s="852"/>
      <c r="BE122" s="852"/>
      <c r="BF122" s="852"/>
      <c r="BG122" s="852"/>
      <c r="BH122" s="852"/>
      <c r="BI122" s="852"/>
      <c r="BJ122" s="852"/>
      <c r="BK122" s="852"/>
      <c r="BL122" s="852"/>
      <c r="BM122" s="852"/>
      <c r="BN122" s="852"/>
      <c r="BO122" s="852"/>
      <c r="BP122" s="853"/>
      <c r="BQ122" s="892">
        <v>2420083</v>
      </c>
      <c r="BR122" s="858"/>
      <c r="BS122" s="858"/>
      <c r="BT122" s="858"/>
      <c r="BU122" s="858"/>
      <c r="BV122" s="858">
        <v>2298904</v>
      </c>
      <c r="BW122" s="858"/>
      <c r="BX122" s="858"/>
      <c r="BY122" s="858"/>
      <c r="BZ122" s="858"/>
      <c r="CA122" s="858">
        <v>2148868</v>
      </c>
      <c r="CB122" s="858"/>
      <c r="CC122" s="858"/>
      <c r="CD122" s="858"/>
      <c r="CE122" s="858"/>
      <c r="CF122" s="859">
        <v>90.2</v>
      </c>
      <c r="CG122" s="860"/>
      <c r="CH122" s="860"/>
      <c r="CI122" s="860"/>
      <c r="CJ122" s="860"/>
      <c r="CK122" s="882"/>
      <c r="CL122" s="868"/>
      <c r="CM122" s="868"/>
      <c r="CN122" s="868"/>
      <c r="CO122" s="869"/>
      <c r="CP122" s="848" t="s">
        <v>477</v>
      </c>
      <c r="CQ122" s="849"/>
      <c r="CR122" s="849"/>
      <c r="CS122" s="849"/>
      <c r="CT122" s="849"/>
      <c r="CU122" s="849"/>
      <c r="CV122" s="849"/>
      <c r="CW122" s="849"/>
      <c r="CX122" s="849"/>
      <c r="CY122" s="849"/>
      <c r="CZ122" s="849"/>
      <c r="DA122" s="849"/>
      <c r="DB122" s="849"/>
      <c r="DC122" s="849"/>
      <c r="DD122" s="849"/>
      <c r="DE122" s="849"/>
      <c r="DF122" s="850"/>
      <c r="DG122" s="829" t="s">
        <v>468</v>
      </c>
      <c r="DH122" s="830"/>
      <c r="DI122" s="830"/>
      <c r="DJ122" s="830"/>
      <c r="DK122" s="830"/>
      <c r="DL122" s="830" t="s">
        <v>468</v>
      </c>
      <c r="DM122" s="830"/>
      <c r="DN122" s="830"/>
      <c r="DO122" s="830"/>
      <c r="DP122" s="830"/>
      <c r="DQ122" s="830" t="s">
        <v>468</v>
      </c>
      <c r="DR122" s="830"/>
      <c r="DS122" s="830"/>
      <c r="DT122" s="830"/>
      <c r="DU122" s="830"/>
      <c r="DV122" s="807" t="s">
        <v>468</v>
      </c>
      <c r="DW122" s="807"/>
      <c r="DX122" s="807"/>
      <c r="DY122" s="807"/>
      <c r="DZ122" s="808"/>
    </row>
    <row r="123" spans="1:130" s="224" customFormat="1" ht="26.25" customHeight="1" x14ac:dyDescent="0.2">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468</v>
      </c>
      <c r="AB123" s="793"/>
      <c r="AC123" s="793"/>
      <c r="AD123" s="793"/>
      <c r="AE123" s="794"/>
      <c r="AF123" s="795" t="s">
        <v>468</v>
      </c>
      <c r="AG123" s="793"/>
      <c r="AH123" s="793"/>
      <c r="AI123" s="793"/>
      <c r="AJ123" s="794"/>
      <c r="AK123" s="795" t="s">
        <v>468</v>
      </c>
      <c r="AL123" s="793"/>
      <c r="AM123" s="793"/>
      <c r="AN123" s="793"/>
      <c r="AO123" s="794"/>
      <c r="AP123" s="837" t="s">
        <v>468</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478</v>
      </c>
      <c r="BP123" s="891"/>
      <c r="BQ123" s="845">
        <v>4252898</v>
      </c>
      <c r="BR123" s="846"/>
      <c r="BS123" s="846"/>
      <c r="BT123" s="846"/>
      <c r="BU123" s="846"/>
      <c r="BV123" s="846">
        <v>4487623</v>
      </c>
      <c r="BW123" s="846"/>
      <c r="BX123" s="846"/>
      <c r="BY123" s="846"/>
      <c r="BZ123" s="846"/>
      <c r="CA123" s="846">
        <v>4569615</v>
      </c>
      <c r="CB123" s="846"/>
      <c r="CC123" s="846"/>
      <c r="CD123" s="846"/>
      <c r="CE123" s="846"/>
      <c r="CF123" s="761"/>
      <c r="CG123" s="762"/>
      <c r="CH123" s="762"/>
      <c r="CI123" s="762"/>
      <c r="CJ123" s="847"/>
      <c r="CK123" s="882"/>
      <c r="CL123" s="868"/>
      <c r="CM123" s="868"/>
      <c r="CN123" s="868"/>
      <c r="CO123" s="869"/>
      <c r="CP123" s="848" t="s">
        <v>479</v>
      </c>
      <c r="CQ123" s="849"/>
      <c r="CR123" s="849"/>
      <c r="CS123" s="849"/>
      <c r="CT123" s="849"/>
      <c r="CU123" s="849"/>
      <c r="CV123" s="849"/>
      <c r="CW123" s="849"/>
      <c r="CX123" s="849"/>
      <c r="CY123" s="849"/>
      <c r="CZ123" s="849"/>
      <c r="DA123" s="849"/>
      <c r="DB123" s="849"/>
      <c r="DC123" s="849"/>
      <c r="DD123" s="849"/>
      <c r="DE123" s="849"/>
      <c r="DF123" s="850"/>
      <c r="DG123" s="792" t="s">
        <v>445</v>
      </c>
      <c r="DH123" s="793"/>
      <c r="DI123" s="793"/>
      <c r="DJ123" s="793"/>
      <c r="DK123" s="794"/>
      <c r="DL123" s="795" t="s">
        <v>445</v>
      </c>
      <c r="DM123" s="793"/>
      <c r="DN123" s="793"/>
      <c r="DO123" s="793"/>
      <c r="DP123" s="794"/>
      <c r="DQ123" s="795" t="s">
        <v>445</v>
      </c>
      <c r="DR123" s="793"/>
      <c r="DS123" s="793"/>
      <c r="DT123" s="793"/>
      <c r="DU123" s="794"/>
      <c r="DV123" s="837" t="s">
        <v>445</v>
      </c>
      <c r="DW123" s="838"/>
      <c r="DX123" s="838"/>
      <c r="DY123" s="838"/>
      <c r="DZ123" s="839"/>
    </row>
    <row r="124" spans="1:130" s="224" customFormat="1" ht="26.25" customHeight="1" thickBot="1" x14ac:dyDescent="0.25">
      <c r="A124" s="833"/>
      <c r="B124" s="834"/>
      <c r="C124" s="828" t="s">
        <v>463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445</v>
      </c>
      <c r="AB124" s="793"/>
      <c r="AC124" s="793"/>
      <c r="AD124" s="793"/>
      <c r="AE124" s="794"/>
      <c r="AF124" s="795" t="s">
        <v>445</v>
      </c>
      <c r="AG124" s="793"/>
      <c r="AH124" s="793"/>
      <c r="AI124" s="793"/>
      <c r="AJ124" s="794"/>
      <c r="AK124" s="795" t="s">
        <v>445</v>
      </c>
      <c r="AL124" s="793"/>
      <c r="AM124" s="793"/>
      <c r="AN124" s="793"/>
      <c r="AO124" s="794"/>
      <c r="AP124" s="837" t="s">
        <v>445</v>
      </c>
      <c r="AQ124" s="838"/>
      <c r="AR124" s="838"/>
      <c r="AS124" s="838"/>
      <c r="AT124" s="839"/>
      <c r="AU124" s="840" t="s">
        <v>480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43.4</v>
      </c>
      <c r="BR124" s="844"/>
      <c r="BS124" s="844"/>
      <c r="BT124" s="844"/>
      <c r="BU124" s="844"/>
      <c r="BV124" s="844">
        <v>21.2</v>
      </c>
      <c r="BW124" s="844"/>
      <c r="BX124" s="844"/>
      <c r="BY124" s="844"/>
      <c r="BZ124" s="844"/>
      <c r="CA124" s="844">
        <v>5.2</v>
      </c>
      <c r="CB124" s="844"/>
      <c r="CC124" s="844"/>
      <c r="CD124" s="844"/>
      <c r="CE124" s="844"/>
      <c r="CF124" s="739"/>
      <c r="CG124" s="740"/>
      <c r="CH124" s="740"/>
      <c r="CI124" s="740"/>
      <c r="CJ124" s="875"/>
      <c r="CK124" s="883"/>
      <c r="CL124" s="883"/>
      <c r="CM124" s="883"/>
      <c r="CN124" s="883"/>
      <c r="CO124" s="884"/>
      <c r="CP124" s="848" t="s">
        <v>481</v>
      </c>
      <c r="CQ124" s="849"/>
      <c r="CR124" s="849"/>
      <c r="CS124" s="849"/>
      <c r="CT124" s="849"/>
      <c r="CU124" s="849"/>
      <c r="CV124" s="849"/>
      <c r="CW124" s="849"/>
      <c r="CX124" s="849"/>
      <c r="CY124" s="849"/>
      <c r="CZ124" s="849"/>
      <c r="DA124" s="849"/>
      <c r="DB124" s="849"/>
      <c r="DC124" s="849"/>
      <c r="DD124" s="849"/>
      <c r="DE124" s="849"/>
      <c r="DF124" s="850"/>
      <c r="DG124" s="776" t="s">
        <v>482</v>
      </c>
      <c r="DH124" s="777"/>
      <c r="DI124" s="777"/>
      <c r="DJ124" s="777"/>
      <c r="DK124" s="778"/>
      <c r="DL124" s="779" t="s">
        <v>482</v>
      </c>
      <c r="DM124" s="777"/>
      <c r="DN124" s="777"/>
      <c r="DO124" s="777"/>
      <c r="DP124" s="778"/>
      <c r="DQ124" s="779" t="s">
        <v>482</v>
      </c>
      <c r="DR124" s="777"/>
      <c r="DS124" s="777"/>
      <c r="DT124" s="777"/>
      <c r="DU124" s="778"/>
      <c r="DV124" s="861" t="s">
        <v>482</v>
      </c>
      <c r="DW124" s="862"/>
      <c r="DX124" s="862"/>
      <c r="DY124" s="862"/>
      <c r="DZ124" s="863"/>
    </row>
    <row r="125" spans="1:130" s="224" customFormat="1" ht="26.25" customHeight="1" x14ac:dyDescent="0.2">
      <c r="A125" s="833"/>
      <c r="B125" s="834"/>
      <c r="C125" s="828"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483</v>
      </c>
      <c r="AB125" s="793"/>
      <c r="AC125" s="793"/>
      <c r="AD125" s="793"/>
      <c r="AE125" s="794"/>
      <c r="AF125" s="795" t="s">
        <v>482</v>
      </c>
      <c r="AG125" s="793"/>
      <c r="AH125" s="793"/>
      <c r="AI125" s="793"/>
      <c r="AJ125" s="794"/>
      <c r="AK125" s="795" t="s">
        <v>484</v>
      </c>
      <c r="AL125" s="793"/>
      <c r="AM125" s="793"/>
      <c r="AN125" s="793"/>
      <c r="AO125" s="794"/>
      <c r="AP125" s="837" t="s">
        <v>483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482</v>
      </c>
      <c r="DH125" s="855"/>
      <c r="DI125" s="855"/>
      <c r="DJ125" s="855"/>
      <c r="DK125" s="855"/>
      <c r="DL125" s="855" t="s">
        <v>484</v>
      </c>
      <c r="DM125" s="855"/>
      <c r="DN125" s="855"/>
      <c r="DO125" s="855"/>
      <c r="DP125" s="855"/>
      <c r="DQ125" s="855" t="s">
        <v>487</v>
      </c>
      <c r="DR125" s="855"/>
      <c r="DS125" s="855"/>
      <c r="DT125" s="855"/>
      <c r="DU125" s="855"/>
      <c r="DV125" s="856" t="s">
        <v>487</v>
      </c>
      <c r="DW125" s="856"/>
      <c r="DX125" s="856"/>
      <c r="DY125" s="856"/>
      <c r="DZ125" s="857"/>
    </row>
    <row r="126" spans="1:130" s="224" customFormat="1" ht="26.25" customHeight="1" thickBot="1" x14ac:dyDescent="0.25">
      <c r="A126" s="833"/>
      <c r="B126" s="834"/>
      <c r="C126" s="828"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487</v>
      </c>
      <c r="AB126" s="793"/>
      <c r="AC126" s="793"/>
      <c r="AD126" s="793"/>
      <c r="AE126" s="794"/>
      <c r="AF126" s="795" t="s">
        <v>482</v>
      </c>
      <c r="AG126" s="793"/>
      <c r="AH126" s="793"/>
      <c r="AI126" s="793"/>
      <c r="AJ126" s="794"/>
      <c r="AK126" s="795" t="s">
        <v>487</v>
      </c>
      <c r="AL126" s="793"/>
      <c r="AM126" s="793"/>
      <c r="AN126" s="793"/>
      <c r="AO126" s="794"/>
      <c r="AP126" s="837" t="s">
        <v>482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488</v>
      </c>
      <c r="CQ126" s="765"/>
      <c r="CR126" s="765"/>
      <c r="CS126" s="765"/>
      <c r="CT126" s="765"/>
      <c r="CU126" s="765"/>
      <c r="CV126" s="765"/>
      <c r="CW126" s="765"/>
      <c r="CX126" s="765"/>
      <c r="CY126" s="765"/>
      <c r="CZ126" s="765"/>
      <c r="DA126" s="765"/>
      <c r="DB126" s="765"/>
      <c r="DC126" s="765"/>
      <c r="DD126" s="765"/>
      <c r="DE126" s="765"/>
      <c r="DF126" s="766"/>
      <c r="DG126" s="829" t="s">
        <v>483</v>
      </c>
      <c r="DH126" s="830"/>
      <c r="DI126" s="830"/>
      <c r="DJ126" s="830"/>
      <c r="DK126" s="830"/>
      <c r="DL126" s="830" t="s">
        <v>487</v>
      </c>
      <c r="DM126" s="830"/>
      <c r="DN126" s="830"/>
      <c r="DO126" s="830"/>
      <c r="DP126" s="830"/>
      <c r="DQ126" s="830" t="s">
        <v>482</v>
      </c>
      <c r="DR126" s="830"/>
      <c r="DS126" s="830"/>
      <c r="DT126" s="830"/>
      <c r="DU126" s="830"/>
      <c r="DV126" s="807" t="s">
        <v>483</v>
      </c>
      <c r="DW126" s="807"/>
      <c r="DX126" s="807"/>
      <c r="DY126" s="807"/>
      <c r="DZ126" s="808"/>
    </row>
    <row r="127" spans="1:130" s="224" customFormat="1" ht="26.25" customHeight="1" x14ac:dyDescent="0.2">
      <c r="A127" s="835"/>
      <c r="B127" s="836"/>
      <c r="C127" s="851" t="s">
        <v>489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483</v>
      </c>
      <c r="AB127" s="793"/>
      <c r="AC127" s="793"/>
      <c r="AD127" s="793"/>
      <c r="AE127" s="794"/>
      <c r="AF127" s="795" t="s">
        <v>487</v>
      </c>
      <c r="AG127" s="793"/>
      <c r="AH127" s="793"/>
      <c r="AI127" s="793"/>
      <c r="AJ127" s="794"/>
      <c r="AK127" s="795" t="s">
        <v>490</v>
      </c>
      <c r="AL127" s="793"/>
      <c r="AM127" s="793"/>
      <c r="AN127" s="793"/>
      <c r="AO127" s="794"/>
      <c r="AP127" s="837" t="s">
        <v>487</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484</v>
      </c>
      <c r="DH127" s="830"/>
      <c r="DI127" s="830"/>
      <c r="DJ127" s="830"/>
      <c r="DK127" s="830"/>
      <c r="DL127" s="830" t="s">
        <v>487</v>
      </c>
      <c r="DM127" s="830"/>
      <c r="DN127" s="830"/>
      <c r="DO127" s="830"/>
      <c r="DP127" s="830"/>
      <c r="DQ127" s="830" t="s">
        <v>482</v>
      </c>
      <c r="DR127" s="830"/>
      <c r="DS127" s="830"/>
      <c r="DT127" s="830"/>
      <c r="DU127" s="830"/>
      <c r="DV127" s="807" t="s">
        <v>490</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t="s">
        <v>482</v>
      </c>
      <c r="AB128" s="814"/>
      <c r="AC128" s="814"/>
      <c r="AD128" s="814"/>
      <c r="AE128" s="815"/>
      <c r="AF128" s="816" t="s">
        <v>482</v>
      </c>
      <c r="AG128" s="814"/>
      <c r="AH128" s="814"/>
      <c r="AI128" s="814"/>
      <c r="AJ128" s="815"/>
      <c r="AK128" s="816" t="s">
        <v>487</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487</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t="s">
        <v>483</v>
      </c>
      <c r="DH128" s="804"/>
      <c r="DI128" s="804"/>
      <c r="DJ128" s="804"/>
      <c r="DK128" s="804"/>
      <c r="DL128" s="804" t="s">
        <v>483</v>
      </c>
      <c r="DM128" s="804"/>
      <c r="DN128" s="804"/>
      <c r="DO128" s="804"/>
      <c r="DP128" s="804"/>
      <c r="DQ128" s="804" t="s">
        <v>483</v>
      </c>
      <c r="DR128" s="804"/>
      <c r="DS128" s="804"/>
      <c r="DT128" s="804"/>
      <c r="DU128" s="804"/>
      <c r="DV128" s="805" t="s">
        <v>483</v>
      </c>
      <c r="DW128" s="805"/>
      <c r="DX128" s="805"/>
      <c r="DY128" s="805"/>
      <c r="DZ128" s="806"/>
    </row>
    <row r="129" spans="1:131" s="224" customFormat="1" ht="26.25" customHeight="1" x14ac:dyDescent="0.2">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500</v>
      </c>
      <c r="X129" s="790"/>
      <c r="Y129" s="790"/>
      <c r="Z129" s="791"/>
      <c r="AA129" s="792">
        <v>2436720</v>
      </c>
      <c r="AB129" s="793"/>
      <c r="AC129" s="793"/>
      <c r="AD129" s="793"/>
      <c r="AE129" s="794"/>
      <c r="AF129" s="795">
        <v>2664749</v>
      </c>
      <c r="AG129" s="793"/>
      <c r="AH129" s="793"/>
      <c r="AI129" s="793"/>
      <c r="AJ129" s="794"/>
      <c r="AK129" s="795">
        <v>2604092</v>
      </c>
      <c r="AL129" s="793"/>
      <c r="AM129" s="793"/>
      <c r="AN129" s="793"/>
      <c r="AO129" s="794"/>
      <c r="AP129" s="796"/>
      <c r="AQ129" s="797"/>
      <c r="AR129" s="797"/>
      <c r="AS129" s="797"/>
      <c r="AT129" s="798"/>
      <c r="AU129" s="227"/>
      <c r="AV129" s="227"/>
      <c r="AW129" s="227"/>
      <c r="AX129" s="764" t="s">
        <v>501</v>
      </c>
      <c r="AY129" s="765"/>
      <c r="AZ129" s="765"/>
      <c r="BA129" s="765"/>
      <c r="BB129" s="765"/>
      <c r="BC129" s="765"/>
      <c r="BD129" s="765"/>
      <c r="BE129" s="766"/>
      <c r="BF129" s="783" t="s">
        <v>136</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503</v>
      </c>
      <c r="X130" s="790"/>
      <c r="Y130" s="790"/>
      <c r="Z130" s="791"/>
      <c r="AA130" s="792">
        <v>233876</v>
      </c>
      <c r="AB130" s="793"/>
      <c r="AC130" s="793"/>
      <c r="AD130" s="793"/>
      <c r="AE130" s="794"/>
      <c r="AF130" s="795">
        <v>230747</v>
      </c>
      <c r="AG130" s="793"/>
      <c r="AH130" s="793"/>
      <c r="AI130" s="793"/>
      <c r="AJ130" s="794"/>
      <c r="AK130" s="795">
        <v>222085</v>
      </c>
      <c r="AL130" s="793"/>
      <c r="AM130" s="793"/>
      <c r="AN130" s="793"/>
      <c r="AO130" s="794"/>
      <c r="AP130" s="796"/>
      <c r="AQ130" s="797"/>
      <c r="AR130" s="797"/>
      <c r="AS130" s="797"/>
      <c r="AT130" s="798"/>
      <c r="AU130" s="227"/>
      <c r="AV130" s="227"/>
      <c r="AW130" s="227"/>
      <c r="AX130" s="764" t="s">
        <v>504</v>
      </c>
      <c r="AY130" s="765"/>
      <c r="AZ130" s="765"/>
      <c r="BA130" s="765"/>
      <c r="BB130" s="765"/>
      <c r="BC130" s="765"/>
      <c r="BD130" s="765"/>
      <c r="BE130" s="766"/>
      <c r="BF130" s="767">
        <v>6.2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505</v>
      </c>
      <c r="X131" s="774"/>
      <c r="Y131" s="774"/>
      <c r="Z131" s="775"/>
      <c r="AA131" s="776">
        <v>2202844</v>
      </c>
      <c r="AB131" s="777"/>
      <c r="AC131" s="777"/>
      <c r="AD131" s="777"/>
      <c r="AE131" s="778"/>
      <c r="AF131" s="779">
        <v>2434002</v>
      </c>
      <c r="AG131" s="777"/>
      <c r="AH131" s="777"/>
      <c r="AI131" s="777"/>
      <c r="AJ131" s="778"/>
      <c r="AK131" s="779">
        <v>2382007</v>
      </c>
      <c r="AL131" s="777"/>
      <c r="AM131" s="777"/>
      <c r="AN131" s="777"/>
      <c r="AO131" s="778"/>
      <c r="AP131" s="780"/>
      <c r="AQ131" s="781"/>
      <c r="AR131" s="781"/>
      <c r="AS131" s="781"/>
      <c r="AT131" s="782"/>
      <c r="AU131" s="227"/>
      <c r="AV131" s="227"/>
      <c r="AW131" s="227"/>
      <c r="AX131" s="742" t="s">
        <v>506</v>
      </c>
      <c r="AY131" s="743"/>
      <c r="AZ131" s="743"/>
      <c r="BA131" s="743"/>
      <c r="BB131" s="743"/>
      <c r="BC131" s="743"/>
      <c r="BD131" s="743"/>
      <c r="BE131" s="744"/>
      <c r="BF131" s="745">
        <v>5.2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508</v>
      </c>
      <c r="W132" s="755"/>
      <c r="X132" s="755"/>
      <c r="Y132" s="755"/>
      <c r="Z132" s="756"/>
      <c r="AA132" s="757">
        <v>6.480032177</v>
      </c>
      <c r="AB132" s="758"/>
      <c r="AC132" s="758"/>
      <c r="AD132" s="758"/>
      <c r="AE132" s="759"/>
      <c r="AF132" s="760">
        <v>6.3868065840000003</v>
      </c>
      <c r="AG132" s="758"/>
      <c r="AH132" s="758"/>
      <c r="AI132" s="758"/>
      <c r="AJ132" s="759"/>
      <c r="AK132" s="760">
        <v>5.883609914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509</v>
      </c>
      <c r="W133" s="734"/>
      <c r="X133" s="734"/>
      <c r="Y133" s="734"/>
      <c r="Z133" s="735"/>
      <c r="AA133" s="736">
        <v>5.5</v>
      </c>
      <c r="AB133" s="737"/>
      <c r="AC133" s="737"/>
      <c r="AD133" s="737"/>
      <c r="AE133" s="738"/>
      <c r="AF133" s="736">
        <v>6.2</v>
      </c>
      <c r="AG133" s="737"/>
      <c r="AH133" s="737"/>
      <c r="AI133" s="737"/>
      <c r="AJ133" s="738"/>
      <c r="AK133" s="736">
        <v>6.2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ic8Bvsmg53tq7UdGOMicyFzqjbbOcnB1yh9JGYSck1ovPvNTlRXWjG73L+44n1K1495jrpvsV/V/h0KhZJ+jg==" saltValue="lLe89AszbDSgmLWsjsFq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DB1B-C625-4341-A013-1EC319B0980B}">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tsziuxzKcJAif+9J95tZ4WZw9ZQsLTc6QrNBKjVRZG8sA/2t9Kn0Tr+NNO135nyJDYIBc6g+/HKtpxcy9ZoNw==" saltValue="v14bKXYVD6OAQkhsTIi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KZfSdlzmFUXB8WFlL7Q7tDmqgXkFaWioU8mKZa9XAHPrBTQgEjw+6QaCdOhbfs9BPL76andM+3IGJTGU0KGcw==" saltValue="CbE/TZVbWw+Qr1UxqkPG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31" t="s">
        <v>513</v>
      </c>
      <c r="AP7" s="265"/>
      <c r="AQ7" s="266" t="s">
        <v>514</v>
      </c>
      <c r="AR7" s="267"/>
    </row>
    <row r="8" spans="1:46" ht="13.2" x14ac:dyDescent="0.2">
      <c r="A8" s="259"/>
      <c r="AK8" s="268"/>
      <c r="AL8" s="269"/>
      <c r="AM8" s="269"/>
      <c r="AN8" s="270"/>
      <c r="AO8" s="1132"/>
      <c r="AP8" s="271" t="s">
        <v>515</v>
      </c>
      <c r="AQ8" s="272" t="s">
        <v>516</v>
      </c>
      <c r="AR8" s="273" t="s">
        <v>517</v>
      </c>
    </row>
    <row r="9" spans="1:46" ht="13.2" x14ac:dyDescent="0.2">
      <c r="A9" s="259"/>
      <c r="AK9" s="1143" t="s">
        <v>518</v>
      </c>
      <c r="AL9" s="1144"/>
      <c r="AM9" s="1144"/>
      <c r="AN9" s="1145"/>
      <c r="AO9" s="274">
        <v>841298</v>
      </c>
      <c r="AP9" s="274">
        <v>124711</v>
      </c>
      <c r="AQ9" s="275">
        <v>139150</v>
      </c>
      <c r="AR9" s="276">
        <v>-10.4</v>
      </c>
    </row>
    <row r="10" spans="1:46" ht="13.5" customHeight="1" x14ac:dyDescent="0.2">
      <c r="A10" s="259"/>
      <c r="AK10" s="1143" t="s">
        <v>519</v>
      </c>
      <c r="AL10" s="1144"/>
      <c r="AM10" s="1144"/>
      <c r="AN10" s="1145"/>
      <c r="AO10" s="277">
        <v>84734</v>
      </c>
      <c r="AP10" s="277">
        <v>12561</v>
      </c>
      <c r="AQ10" s="278">
        <v>19663</v>
      </c>
      <c r="AR10" s="279">
        <v>-36.1</v>
      </c>
    </row>
    <row r="11" spans="1:46" ht="13.5" customHeight="1" x14ac:dyDescent="0.2">
      <c r="A11" s="259"/>
      <c r="AK11" s="1143" t="s">
        <v>520</v>
      </c>
      <c r="AL11" s="1144"/>
      <c r="AM11" s="1144"/>
      <c r="AN11" s="1145"/>
      <c r="AO11" s="277">
        <v>28134</v>
      </c>
      <c r="AP11" s="277">
        <v>4170</v>
      </c>
      <c r="AQ11" s="278">
        <v>1097</v>
      </c>
      <c r="AR11" s="279">
        <v>280.10000000000002</v>
      </c>
    </row>
    <row r="12" spans="1:46" ht="13.5" customHeight="1" x14ac:dyDescent="0.2">
      <c r="A12" s="259"/>
      <c r="AK12" s="1143" t="s">
        <v>521</v>
      </c>
      <c r="AL12" s="1144"/>
      <c r="AM12" s="1144"/>
      <c r="AN12" s="1145"/>
      <c r="AO12" s="277" t="s">
        <v>522</v>
      </c>
      <c r="AP12" s="277" t="s">
        <v>522</v>
      </c>
      <c r="AQ12" s="278" t="s">
        <v>522</v>
      </c>
      <c r="AR12" s="279" t="s">
        <v>522</v>
      </c>
    </row>
    <row r="13" spans="1:46" ht="13.5" customHeight="1" x14ac:dyDescent="0.2">
      <c r="A13" s="259"/>
      <c r="AK13" s="1143" t="s">
        <v>523</v>
      </c>
      <c r="AL13" s="1144"/>
      <c r="AM13" s="1144"/>
      <c r="AN13" s="1145"/>
      <c r="AO13" s="277">
        <v>44273</v>
      </c>
      <c r="AP13" s="277">
        <v>6563</v>
      </c>
      <c r="AQ13" s="278">
        <v>5184</v>
      </c>
      <c r="AR13" s="279">
        <v>26.6</v>
      </c>
    </row>
    <row r="14" spans="1:46" ht="13.5" customHeight="1" x14ac:dyDescent="0.2">
      <c r="A14" s="259"/>
      <c r="AK14" s="1143" t="s">
        <v>524</v>
      </c>
      <c r="AL14" s="1144"/>
      <c r="AM14" s="1144"/>
      <c r="AN14" s="1145"/>
      <c r="AO14" s="277">
        <v>33225</v>
      </c>
      <c r="AP14" s="277">
        <v>4925</v>
      </c>
      <c r="AQ14" s="278">
        <v>3143</v>
      </c>
      <c r="AR14" s="279">
        <v>56.7</v>
      </c>
    </row>
    <row r="15" spans="1:46" ht="13.5" customHeight="1" x14ac:dyDescent="0.2">
      <c r="A15" s="259"/>
      <c r="AK15" s="1146" t="s">
        <v>525</v>
      </c>
      <c r="AL15" s="1147"/>
      <c r="AM15" s="1147"/>
      <c r="AN15" s="1148"/>
      <c r="AO15" s="277">
        <v>-86725</v>
      </c>
      <c r="AP15" s="277">
        <v>-12856</v>
      </c>
      <c r="AQ15" s="278">
        <v>-11320</v>
      </c>
      <c r="AR15" s="279">
        <v>13.6</v>
      </c>
    </row>
    <row r="16" spans="1:46" ht="13.2" x14ac:dyDescent="0.2">
      <c r="A16" s="259"/>
      <c r="AK16" s="1146" t="s">
        <v>190</v>
      </c>
      <c r="AL16" s="1147"/>
      <c r="AM16" s="1147"/>
      <c r="AN16" s="1148"/>
      <c r="AO16" s="277">
        <v>944939</v>
      </c>
      <c r="AP16" s="277">
        <v>140074</v>
      </c>
      <c r="AQ16" s="278">
        <v>156916</v>
      </c>
      <c r="AR16" s="279">
        <v>-10.7</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49" t="s">
        <v>530</v>
      </c>
      <c r="AL21" s="1150"/>
      <c r="AM21" s="1150"/>
      <c r="AN21" s="1151"/>
      <c r="AO21" s="289">
        <v>13.34</v>
      </c>
      <c r="AP21" s="290">
        <v>13.85</v>
      </c>
      <c r="AQ21" s="291">
        <v>-0.51</v>
      </c>
      <c r="AS21" s="292"/>
      <c r="AT21" s="288"/>
    </row>
    <row r="22" spans="1:46" s="260" customFormat="1" ht="13.2" x14ac:dyDescent="0.2">
      <c r="A22" s="288"/>
      <c r="AK22" s="1149" t="s">
        <v>531</v>
      </c>
      <c r="AL22" s="1150"/>
      <c r="AM22" s="1150"/>
      <c r="AN22" s="1151"/>
      <c r="AO22" s="293">
        <v>99.5</v>
      </c>
      <c r="AP22" s="294">
        <v>95.5</v>
      </c>
      <c r="AQ22" s="295">
        <v>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31" t="s">
        <v>513</v>
      </c>
      <c r="AP30" s="265"/>
      <c r="AQ30" s="266" t="s">
        <v>514</v>
      </c>
      <c r="AR30" s="267"/>
    </row>
    <row r="31" spans="1:46" ht="13.2" x14ac:dyDescent="0.2">
      <c r="A31" s="259"/>
      <c r="AK31" s="268"/>
      <c r="AL31" s="269"/>
      <c r="AM31" s="269"/>
      <c r="AN31" s="270"/>
      <c r="AO31" s="1132"/>
      <c r="AP31" s="271" t="s">
        <v>515</v>
      </c>
      <c r="AQ31" s="272" t="s">
        <v>516</v>
      </c>
      <c r="AR31" s="273" t="s">
        <v>517</v>
      </c>
    </row>
    <row r="32" spans="1:46" ht="27" customHeight="1" x14ac:dyDescent="0.2">
      <c r="A32" s="259"/>
      <c r="AK32" s="1133" t="s">
        <v>535</v>
      </c>
      <c r="AL32" s="1134"/>
      <c r="AM32" s="1134"/>
      <c r="AN32" s="1135"/>
      <c r="AO32" s="303">
        <v>280697</v>
      </c>
      <c r="AP32" s="303">
        <v>41609</v>
      </c>
      <c r="AQ32" s="304">
        <v>83132</v>
      </c>
      <c r="AR32" s="305">
        <v>-49.9</v>
      </c>
    </row>
    <row r="33" spans="1:46" ht="13.5" customHeight="1" x14ac:dyDescent="0.2">
      <c r="A33" s="259"/>
      <c r="AK33" s="1133" t="s">
        <v>536</v>
      </c>
      <c r="AL33" s="1134"/>
      <c r="AM33" s="1134"/>
      <c r="AN33" s="1135"/>
      <c r="AO33" s="303" t="s">
        <v>522</v>
      </c>
      <c r="AP33" s="303" t="s">
        <v>522</v>
      </c>
      <c r="AQ33" s="304" t="s">
        <v>522</v>
      </c>
      <c r="AR33" s="305" t="s">
        <v>522</v>
      </c>
    </row>
    <row r="34" spans="1:46" ht="27" customHeight="1" x14ac:dyDescent="0.2">
      <c r="A34" s="259"/>
      <c r="AK34" s="1133" t="s">
        <v>537</v>
      </c>
      <c r="AL34" s="1134"/>
      <c r="AM34" s="1134"/>
      <c r="AN34" s="1135"/>
      <c r="AO34" s="303" t="s">
        <v>522</v>
      </c>
      <c r="AP34" s="303" t="s">
        <v>522</v>
      </c>
      <c r="AQ34" s="304" t="s">
        <v>522</v>
      </c>
      <c r="AR34" s="305" t="s">
        <v>522</v>
      </c>
    </row>
    <row r="35" spans="1:46" ht="27" customHeight="1" x14ac:dyDescent="0.2">
      <c r="A35" s="259"/>
      <c r="AK35" s="1133" t="s">
        <v>538</v>
      </c>
      <c r="AL35" s="1134"/>
      <c r="AM35" s="1134"/>
      <c r="AN35" s="1135"/>
      <c r="AO35" s="303">
        <v>16807</v>
      </c>
      <c r="AP35" s="303">
        <v>2491</v>
      </c>
      <c r="AQ35" s="304">
        <v>18852</v>
      </c>
      <c r="AR35" s="305">
        <v>-86.8</v>
      </c>
    </row>
    <row r="36" spans="1:46" ht="27" customHeight="1" x14ac:dyDescent="0.2">
      <c r="A36" s="259"/>
      <c r="AK36" s="1133" t="s">
        <v>539</v>
      </c>
      <c r="AL36" s="1134"/>
      <c r="AM36" s="1134"/>
      <c r="AN36" s="1135"/>
      <c r="AO36" s="303">
        <v>24670</v>
      </c>
      <c r="AP36" s="303">
        <v>3657</v>
      </c>
      <c r="AQ36" s="304">
        <v>4344</v>
      </c>
      <c r="AR36" s="305">
        <v>-15.8</v>
      </c>
    </row>
    <row r="37" spans="1:46" ht="13.5" customHeight="1" x14ac:dyDescent="0.2">
      <c r="A37" s="259"/>
      <c r="AK37" s="1133" t="s">
        <v>540</v>
      </c>
      <c r="AL37" s="1134"/>
      <c r="AM37" s="1134"/>
      <c r="AN37" s="1135"/>
      <c r="AO37" s="303">
        <v>40059</v>
      </c>
      <c r="AP37" s="303">
        <v>5938</v>
      </c>
      <c r="AQ37" s="304">
        <v>1642</v>
      </c>
      <c r="AR37" s="305">
        <v>261.60000000000002</v>
      </c>
    </row>
    <row r="38" spans="1:46" ht="27" customHeight="1" x14ac:dyDescent="0.2">
      <c r="A38" s="259"/>
      <c r="AK38" s="1136" t="s">
        <v>541</v>
      </c>
      <c r="AL38" s="1137"/>
      <c r="AM38" s="1137"/>
      <c r="AN38" s="1138"/>
      <c r="AO38" s="306" t="s">
        <v>522</v>
      </c>
      <c r="AP38" s="306" t="s">
        <v>522</v>
      </c>
      <c r="AQ38" s="307">
        <v>19</v>
      </c>
      <c r="AR38" s="295" t="s">
        <v>522</v>
      </c>
      <c r="AS38" s="302"/>
    </row>
    <row r="39" spans="1:46" ht="13.2" x14ac:dyDescent="0.2">
      <c r="A39" s="259"/>
      <c r="AK39" s="1136" t="s">
        <v>542</v>
      </c>
      <c r="AL39" s="1137"/>
      <c r="AM39" s="1137"/>
      <c r="AN39" s="1138"/>
      <c r="AO39" s="303" t="s">
        <v>522</v>
      </c>
      <c r="AP39" s="303" t="s">
        <v>522</v>
      </c>
      <c r="AQ39" s="304">
        <v>-4399</v>
      </c>
      <c r="AR39" s="305" t="s">
        <v>522</v>
      </c>
      <c r="AS39" s="302"/>
    </row>
    <row r="40" spans="1:46" ht="27" customHeight="1" x14ac:dyDescent="0.2">
      <c r="A40" s="259"/>
      <c r="AK40" s="1133" t="s">
        <v>543</v>
      </c>
      <c r="AL40" s="1134"/>
      <c r="AM40" s="1134"/>
      <c r="AN40" s="1135"/>
      <c r="AO40" s="303">
        <v>-222085</v>
      </c>
      <c r="AP40" s="303">
        <v>-32921</v>
      </c>
      <c r="AQ40" s="304">
        <v>-69608</v>
      </c>
      <c r="AR40" s="305">
        <v>-52.7</v>
      </c>
      <c r="AS40" s="302"/>
    </row>
    <row r="41" spans="1:46" ht="13.2" x14ac:dyDescent="0.2">
      <c r="A41" s="259"/>
      <c r="AK41" s="1139" t="s">
        <v>303</v>
      </c>
      <c r="AL41" s="1140"/>
      <c r="AM41" s="1140"/>
      <c r="AN41" s="1141"/>
      <c r="AO41" s="303">
        <v>140148</v>
      </c>
      <c r="AP41" s="303">
        <v>20775</v>
      </c>
      <c r="AQ41" s="304">
        <v>33982</v>
      </c>
      <c r="AR41" s="305">
        <v>-38.9</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26" t="s">
        <v>513</v>
      </c>
      <c r="AN49" s="1128" t="s">
        <v>547</v>
      </c>
      <c r="AO49" s="1129"/>
      <c r="AP49" s="1129"/>
      <c r="AQ49" s="1129"/>
      <c r="AR49" s="1130"/>
    </row>
    <row r="50" spans="1:44" ht="13.2" x14ac:dyDescent="0.2">
      <c r="A50" s="259"/>
      <c r="AK50" s="317"/>
      <c r="AL50" s="318"/>
      <c r="AM50" s="1127"/>
      <c r="AN50" s="319" t="s">
        <v>548</v>
      </c>
      <c r="AO50" s="320" t="s">
        <v>549</v>
      </c>
      <c r="AP50" s="321" t="s">
        <v>550</v>
      </c>
      <c r="AQ50" s="322" t="s">
        <v>551</v>
      </c>
      <c r="AR50" s="323" t="s">
        <v>552</v>
      </c>
    </row>
    <row r="51" spans="1:44" ht="13.2" x14ac:dyDescent="0.2">
      <c r="A51" s="259"/>
      <c r="AK51" s="315" t="s">
        <v>553</v>
      </c>
      <c r="AL51" s="316"/>
      <c r="AM51" s="324">
        <v>568960</v>
      </c>
      <c r="AN51" s="325">
        <v>80441</v>
      </c>
      <c r="AO51" s="326">
        <v>-11.8</v>
      </c>
      <c r="AP51" s="327">
        <v>121449</v>
      </c>
      <c r="AQ51" s="328">
        <v>4.5999999999999996</v>
      </c>
      <c r="AR51" s="329">
        <v>-16.399999999999999</v>
      </c>
    </row>
    <row r="52" spans="1:44" ht="13.2" x14ac:dyDescent="0.2">
      <c r="A52" s="259"/>
      <c r="AK52" s="330"/>
      <c r="AL52" s="331" t="s">
        <v>554</v>
      </c>
      <c r="AM52" s="332">
        <v>252568</v>
      </c>
      <c r="AN52" s="333">
        <v>35709</v>
      </c>
      <c r="AO52" s="334">
        <v>18.8</v>
      </c>
      <c r="AP52" s="335">
        <v>62922</v>
      </c>
      <c r="AQ52" s="336">
        <v>2.2000000000000002</v>
      </c>
      <c r="AR52" s="337">
        <v>16.600000000000001</v>
      </c>
    </row>
    <row r="53" spans="1:44" ht="13.2" x14ac:dyDescent="0.2">
      <c r="A53" s="259"/>
      <c r="AK53" s="315" t="s">
        <v>555</v>
      </c>
      <c r="AL53" s="316"/>
      <c r="AM53" s="324">
        <v>1629200</v>
      </c>
      <c r="AN53" s="325">
        <v>233946</v>
      </c>
      <c r="AO53" s="326">
        <v>190.8</v>
      </c>
      <c r="AP53" s="327">
        <v>145139</v>
      </c>
      <c r="AQ53" s="328">
        <v>19.5</v>
      </c>
      <c r="AR53" s="329">
        <v>171.3</v>
      </c>
    </row>
    <row r="54" spans="1:44" ht="13.2" x14ac:dyDescent="0.2">
      <c r="A54" s="259"/>
      <c r="AK54" s="330"/>
      <c r="AL54" s="331" t="s">
        <v>554</v>
      </c>
      <c r="AM54" s="332">
        <v>114298</v>
      </c>
      <c r="AN54" s="333">
        <v>16413</v>
      </c>
      <c r="AO54" s="334">
        <v>-54</v>
      </c>
      <c r="AP54" s="335">
        <v>83762</v>
      </c>
      <c r="AQ54" s="336">
        <v>33.1</v>
      </c>
      <c r="AR54" s="337">
        <v>-87.1</v>
      </c>
    </row>
    <row r="55" spans="1:44" ht="13.2" x14ac:dyDescent="0.2">
      <c r="A55" s="259"/>
      <c r="AK55" s="315" t="s">
        <v>556</v>
      </c>
      <c r="AL55" s="316"/>
      <c r="AM55" s="324">
        <v>526812</v>
      </c>
      <c r="AN55" s="325">
        <v>76030</v>
      </c>
      <c r="AO55" s="326">
        <v>-67.5</v>
      </c>
      <c r="AP55" s="327">
        <v>125391</v>
      </c>
      <c r="AQ55" s="328">
        <v>-13.6</v>
      </c>
      <c r="AR55" s="329">
        <v>-53.9</v>
      </c>
    </row>
    <row r="56" spans="1:44" ht="13.2" x14ac:dyDescent="0.2">
      <c r="A56" s="259"/>
      <c r="AK56" s="330"/>
      <c r="AL56" s="331" t="s">
        <v>554</v>
      </c>
      <c r="AM56" s="332">
        <v>227101</v>
      </c>
      <c r="AN56" s="333">
        <v>32775</v>
      </c>
      <c r="AO56" s="334">
        <v>99.7</v>
      </c>
      <c r="AP56" s="335">
        <v>68516</v>
      </c>
      <c r="AQ56" s="336">
        <v>-18.2</v>
      </c>
      <c r="AR56" s="337">
        <v>117.9</v>
      </c>
    </row>
    <row r="57" spans="1:44" ht="13.2" x14ac:dyDescent="0.2">
      <c r="A57" s="259"/>
      <c r="AK57" s="315" t="s">
        <v>557</v>
      </c>
      <c r="AL57" s="316"/>
      <c r="AM57" s="324">
        <v>339687</v>
      </c>
      <c r="AN57" s="325">
        <v>49445</v>
      </c>
      <c r="AO57" s="326">
        <v>-35</v>
      </c>
      <c r="AP57" s="327">
        <v>138402</v>
      </c>
      <c r="AQ57" s="328">
        <v>10.4</v>
      </c>
      <c r="AR57" s="329">
        <v>-45.4</v>
      </c>
    </row>
    <row r="58" spans="1:44" ht="13.2" x14ac:dyDescent="0.2">
      <c r="A58" s="259"/>
      <c r="AK58" s="330"/>
      <c r="AL58" s="331" t="s">
        <v>554</v>
      </c>
      <c r="AM58" s="332">
        <v>50724</v>
      </c>
      <c r="AN58" s="333">
        <v>7383</v>
      </c>
      <c r="AO58" s="334">
        <v>-77.5</v>
      </c>
      <c r="AP58" s="335">
        <v>70652</v>
      </c>
      <c r="AQ58" s="336">
        <v>3.1</v>
      </c>
      <c r="AR58" s="337">
        <v>-80.599999999999994</v>
      </c>
    </row>
    <row r="59" spans="1:44" ht="13.2" x14ac:dyDescent="0.2">
      <c r="A59" s="259"/>
      <c r="AK59" s="315" t="s">
        <v>558</v>
      </c>
      <c r="AL59" s="316"/>
      <c r="AM59" s="324">
        <v>386823</v>
      </c>
      <c r="AN59" s="325">
        <v>57341</v>
      </c>
      <c r="AO59" s="326">
        <v>16</v>
      </c>
      <c r="AP59" s="327">
        <v>146367</v>
      </c>
      <c r="AQ59" s="328">
        <v>5.8</v>
      </c>
      <c r="AR59" s="329">
        <v>10.199999999999999</v>
      </c>
    </row>
    <row r="60" spans="1:44" ht="13.2" x14ac:dyDescent="0.2">
      <c r="A60" s="259"/>
      <c r="AK60" s="330"/>
      <c r="AL60" s="331" t="s">
        <v>554</v>
      </c>
      <c r="AM60" s="332">
        <v>94344</v>
      </c>
      <c r="AN60" s="333">
        <v>13985</v>
      </c>
      <c r="AO60" s="334">
        <v>89.4</v>
      </c>
      <c r="AP60" s="335">
        <v>79441</v>
      </c>
      <c r="AQ60" s="336">
        <v>12.4</v>
      </c>
      <c r="AR60" s="337">
        <v>77</v>
      </c>
    </row>
    <row r="61" spans="1:44" ht="13.2" x14ac:dyDescent="0.2">
      <c r="A61" s="259"/>
      <c r="AK61" s="315" t="s">
        <v>559</v>
      </c>
      <c r="AL61" s="338"/>
      <c r="AM61" s="324">
        <v>690296</v>
      </c>
      <c r="AN61" s="325">
        <v>99441</v>
      </c>
      <c r="AO61" s="326">
        <v>18.5</v>
      </c>
      <c r="AP61" s="327">
        <v>135350</v>
      </c>
      <c r="AQ61" s="339">
        <v>5.3</v>
      </c>
      <c r="AR61" s="329">
        <v>13.2</v>
      </c>
    </row>
    <row r="62" spans="1:44" ht="13.2" x14ac:dyDescent="0.2">
      <c r="A62" s="259"/>
      <c r="AK62" s="330"/>
      <c r="AL62" s="331" t="s">
        <v>554</v>
      </c>
      <c r="AM62" s="332">
        <v>147807</v>
      </c>
      <c r="AN62" s="333">
        <v>21253</v>
      </c>
      <c r="AO62" s="334">
        <v>15.3</v>
      </c>
      <c r="AP62" s="335">
        <v>73059</v>
      </c>
      <c r="AQ62" s="336">
        <v>6.5</v>
      </c>
      <c r="AR62" s="337">
        <v>8.8000000000000007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XSmUGseQzinIlX87KQAIzfeq+vn/4pqlTrXCLW0vDXdIdSleFkQbNXQAt/OFwjd/7tT8mLTEp0MNyoS39wLRQ==" saltValue="O+VJPZXvwgT2RQ1WvFnW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GvrpqMzVWBg1CYXQ1J/ZGXzFAdt9ScaZ36xnV2Lefae5Gpk7eRbpyW+CIsG+/Dhgx3GrHuXIBiCr0lQGZ9dQzQ==" saltValue="ORchQ6hMWvVON+dzt6Cu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a4Uy9oWvFHWAwI0tPjLiZ5kUV3X2b4nRFWcDAGPkpY4xGOTwv+4DmDPMln2k2mf4lVfre8jExsSo73wqxaDSvA==" saltValue="KsNx/clAOFgoXaAXFKcG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35.119999999999997</v>
      </c>
      <c r="G47" s="12">
        <v>31.78</v>
      </c>
      <c r="H47" s="12">
        <v>30.33</v>
      </c>
      <c r="I47" s="12">
        <v>33.49</v>
      </c>
      <c r="J47" s="13">
        <v>39.42</v>
      </c>
    </row>
    <row r="48" spans="2:10" ht="57.75" customHeight="1" x14ac:dyDescent="0.2">
      <c r="B48" s="14"/>
      <c r="C48" s="1154" t="s">
        <v>4</v>
      </c>
      <c r="D48" s="1154"/>
      <c r="E48" s="1155"/>
      <c r="F48" s="15">
        <v>0.65</v>
      </c>
      <c r="G48" s="16">
        <v>4.84</v>
      </c>
      <c r="H48" s="16">
        <v>6.19</v>
      </c>
      <c r="I48" s="16">
        <v>3.26</v>
      </c>
      <c r="J48" s="17">
        <v>4.25</v>
      </c>
    </row>
    <row r="49" spans="2:10" ht="57.75" customHeight="1" thickBot="1" x14ac:dyDescent="0.25">
      <c r="B49" s="18"/>
      <c r="C49" s="1156" t="s">
        <v>5</v>
      </c>
      <c r="D49" s="1156"/>
      <c r="E49" s="1157"/>
      <c r="F49" s="19" t="s">
        <v>568</v>
      </c>
      <c r="G49" s="20" t="s">
        <v>569</v>
      </c>
      <c r="H49" s="20">
        <v>2.29</v>
      </c>
      <c r="I49" s="20">
        <v>3.36</v>
      </c>
      <c r="J49" s="21">
        <v>6.07</v>
      </c>
    </row>
    <row r="50" spans="2:10" ht="13.2" x14ac:dyDescent="0.2"/>
  </sheetData>
  <sheetProtection algorithmName="SHA-512" hashValue="MZ10SJEkyHER4EwVlsWBf+WH0BDmN1BTjeHyODxExVYG0XOuZsILR4xqHweMitG3ODTAElwKEVUEZwlqD/WCbw==" saltValue="N9RaaVJv3fxuLGRjiA/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570</v>
      </c>
      <c r="D34" s="1162"/>
      <c r="E34" s="1163"/>
      <c r="F34" s="32">
        <v>0.55000000000000004</v>
      </c>
      <c r="G34" s="33">
        <v>4.7300000000000004</v>
      </c>
      <c r="H34" s="33">
        <v>6.06</v>
      </c>
      <c r="I34" s="33">
        <v>3.25</v>
      </c>
      <c r="J34" s="34">
        <v>4.24</v>
      </c>
      <c r="K34" s="22"/>
      <c r="L34" s="22"/>
      <c r="M34" s="22"/>
      <c r="N34" s="22"/>
      <c r="O34" s="22"/>
      <c r="P34" s="22"/>
    </row>
    <row r="35" spans="1:16" ht="39" customHeight="1" x14ac:dyDescent="0.2">
      <c r="A35" s="22"/>
      <c r="B35" s="35"/>
      <c r="C35" s="1158" t="s">
        <v>571</v>
      </c>
      <c r="D35" s="1158"/>
      <c r="E35" s="1159"/>
      <c r="F35" s="36">
        <v>1.04</v>
      </c>
      <c r="G35" s="37">
        <v>0.59</v>
      </c>
      <c r="H35" s="37">
        <v>0.87</v>
      </c>
      <c r="I35" s="37">
        <v>1.67</v>
      </c>
      <c r="J35" s="38">
        <v>2.08</v>
      </c>
      <c r="K35" s="22"/>
      <c r="L35" s="22"/>
      <c r="M35" s="22"/>
      <c r="N35" s="22"/>
      <c r="O35" s="22"/>
      <c r="P35" s="22"/>
    </row>
    <row r="36" spans="1:16" ht="39" customHeight="1" x14ac:dyDescent="0.2">
      <c r="A36" s="22"/>
      <c r="B36" s="35"/>
      <c r="C36" s="1158" t="s">
        <v>572</v>
      </c>
      <c r="D36" s="1158"/>
      <c r="E36" s="1159"/>
      <c r="F36" s="36">
        <v>0.82</v>
      </c>
      <c r="G36" s="37">
        <v>0.89</v>
      </c>
      <c r="H36" s="37">
        <v>0.56000000000000005</v>
      </c>
      <c r="I36" s="37">
        <v>0.25</v>
      </c>
      <c r="J36" s="38">
        <v>0.32</v>
      </c>
      <c r="K36" s="22"/>
      <c r="L36" s="22"/>
      <c r="M36" s="22"/>
      <c r="N36" s="22"/>
      <c r="O36" s="22"/>
      <c r="P36" s="22"/>
    </row>
    <row r="37" spans="1:16" ht="39" customHeight="1" x14ac:dyDescent="0.2">
      <c r="A37" s="22"/>
      <c r="B37" s="35"/>
      <c r="C37" s="1158" t="s">
        <v>573</v>
      </c>
      <c r="D37" s="1158"/>
      <c r="E37" s="1159"/>
      <c r="F37" s="36">
        <v>0.04</v>
      </c>
      <c r="G37" s="37">
        <v>0.03</v>
      </c>
      <c r="H37" s="37">
        <v>0.04</v>
      </c>
      <c r="I37" s="37">
        <v>0.04</v>
      </c>
      <c r="J37" s="38">
        <v>0.06</v>
      </c>
      <c r="K37" s="22"/>
      <c r="L37" s="22"/>
      <c r="M37" s="22"/>
      <c r="N37" s="22"/>
      <c r="O37" s="22"/>
      <c r="P37" s="22"/>
    </row>
    <row r="38" spans="1:16" ht="39" customHeight="1" x14ac:dyDescent="0.2">
      <c r="A38" s="22"/>
      <c r="B38" s="35"/>
      <c r="C38" s="1158" t="s">
        <v>574</v>
      </c>
      <c r="D38" s="1158"/>
      <c r="E38" s="1159"/>
      <c r="F38" s="36">
        <v>0</v>
      </c>
      <c r="G38" s="37">
        <v>0.01</v>
      </c>
      <c r="H38" s="37">
        <v>0.03</v>
      </c>
      <c r="I38" s="37">
        <v>0.02</v>
      </c>
      <c r="J38" s="38">
        <v>0.03</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575</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576</v>
      </c>
      <c r="D43" s="1160"/>
      <c r="E43" s="1161"/>
      <c r="F43" s="41">
        <v>0.09</v>
      </c>
      <c r="G43" s="42">
        <v>0.11</v>
      </c>
      <c r="H43" s="42">
        <v>0.12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YrAURpDzeLTRbdTuIhdO8EtJqsGB6NPDHu0JLVfP7SnLkC/vb+5iRvK5g4O3ynzqRqvPm7xY7gf9tuh5xkkLQ==" saltValue="Ar+k2qpw3YJNX/WWoJkX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288</v>
      </c>
      <c r="L45" s="58">
        <v>293</v>
      </c>
      <c r="M45" s="58">
        <v>298</v>
      </c>
      <c r="N45" s="58">
        <v>303</v>
      </c>
      <c r="O45" s="59">
        <v>281</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522</v>
      </c>
      <c r="L46" s="62" t="s">
        <v>522</v>
      </c>
      <c r="M46" s="62" t="s">
        <v>522</v>
      </c>
      <c r="N46" s="62" t="s">
        <v>522</v>
      </c>
      <c r="O46" s="63" t="s">
        <v>522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522</v>
      </c>
      <c r="L47" s="62" t="s">
        <v>522</v>
      </c>
      <c r="M47" s="62" t="s">
        <v>522</v>
      </c>
      <c r="N47" s="62" t="s">
        <v>522</v>
      </c>
      <c r="O47" s="63" t="s">
        <v>522</v>
      </c>
      <c r="P47" s="46"/>
      <c r="Q47" s="46"/>
      <c r="R47" s="46"/>
      <c r="S47" s="46"/>
      <c r="T47" s="46"/>
      <c r="U47" s="46"/>
    </row>
    <row r="48" spans="1:21" ht="30.75" customHeight="1" x14ac:dyDescent="0.2">
      <c r="A48" s="46"/>
      <c r="B48" s="1189"/>
      <c r="C48" s="1190"/>
      <c r="D48" s="60"/>
      <c r="E48" s="1166" t="s">
        <v>15</v>
      </c>
      <c r="F48" s="1166"/>
      <c r="G48" s="1166"/>
      <c r="H48" s="1166"/>
      <c r="I48" s="1166"/>
      <c r="J48" s="1167"/>
      <c r="K48" s="61">
        <v>16</v>
      </c>
      <c r="L48" s="62">
        <v>16</v>
      </c>
      <c r="M48" s="62">
        <v>15</v>
      </c>
      <c r="N48" s="62">
        <v>16</v>
      </c>
      <c r="O48" s="63">
        <v>17</v>
      </c>
      <c r="P48" s="46"/>
      <c r="Q48" s="46"/>
      <c r="R48" s="46"/>
      <c r="S48" s="46"/>
      <c r="T48" s="46"/>
      <c r="U48" s="46"/>
    </row>
    <row r="49" spans="1:21" ht="30.75" customHeight="1" x14ac:dyDescent="0.2">
      <c r="A49" s="46"/>
      <c r="B49" s="1189"/>
      <c r="C49" s="1190"/>
      <c r="D49" s="60"/>
      <c r="E49" s="1166" t="s">
        <v>16</v>
      </c>
      <c r="F49" s="1166"/>
      <c r="G49" s="1166"/>
      <c r="H49" s="1166"/>
      <c r="I49" s="1166"/>
      <c r="J49" s="1167"/>
      <c r="K49" s="61">
        <v>33</v>
      </c>
      <c r="L49" s="62">
        <v>33</v>
      </c>
      <c r="M49" s="62">
        <v>26</v>
      </c>
      <c r="N49" s="62">
        <v>27</v>
      </c>
      <c r="O49" s="63">
        <v>25</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522</v>
      </c>
      <c r="L50" s="62">
        <v>19</v>
      </c>
      <c r="M50" s="62">
        <v>38</v>
      </c>
      <c r="N50" s="62">
        <v>40</v>
      </c>
      <c r="O50" s="63">
        <v>40</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522</v>
      </c>
      <c r="L51" s="62" t="s">
        <v>522</v>
      </c>
      <c r="M51" s="62" t="s">
        <v>522</v>
      </c>
      <c r="N51" s="62" t="s">
        <v>522</v>
      </c>
      <c r="O51" s="63" t="s">
        <v>522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243</v>
      </c>
      <c r="L52" s="62">
        <v>235</v>
      </c>
      <c r="M52" s="62">
        <v>234</v>
      </c>
      <c r="N52" s="62">
        <v>231</v>
      </c>
      <c r="O52" s="63">
        <v>222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94</v>
      </c>
      <c r="L53" s="67">
        <v>126</v>
      </c>
      <c r="M53" s="67">
        <v>143</v>
      </c>
      <c r="N53" s="67">
        <v>155</v>
      </c>
      <c r="O53" s="68">
        <v>141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583</v>
      </c>
      <c r="L58" s="82" t="s">
        <v>583</v>
      </c>
      <c r="M58" s="82" t="s">
        <v>583</v>
      </c>
      <c r="N58" s="82" t="s">
        <v>583</v>
      </c>
      <c r="O58" s="83" t="s">
        <v>583</v>
      </c>
    </row>
    <row r="59" spans="1:21" ht="31.5" customHeight="1" x14ac:dyDescent="0.2">
      <c r="B59" s="1174"/>
      <c r="C59" s="1175"/>
      <c r="D59" s="1181" t="s">
        <v>28</v>
      </c>
      <c r="E59" s="1182"/>
      <c r="F59" s="1182"/>
      <c r="G59" s="1182"/>
      <c r="H59" s="1182"/>
      <c r="I59" s="1182"/>
      <c r="J59" s="1183"/>
      <c r="K59" s="84" t="s">
        <v>583</v>
      </c>
      <c r="L59" s="85" t="s">
        <v>583</v>
      </c>
      <c r="M59" s="85" t="s">
        <v>583</v>
      </c>
      <c r="N59" s="85" t="s">
        <v>583</v>
      </c>
      <c r="O59" s="86" t="s">
        <v>583</v>
      </c>
    </row>
    <row r="60" spans="1:21" ht="31.5" customHeight="1" thickBot="1" x14ac:dyDescent="0.25">
      <c r="B60" s="1176"/>
      <c r="C60" s="1177"/>
      <c r="D60" s="1184" t="s">
        <v>29</v>
      </c>
      <c r="E60" s="1185"/>
      <c r="F60" s="1185"/>
      <c r="G60" s="1185"/>
      <c r="H60" s="1185"/>
      <c r="I60" s="1185"/>
      <c r="J60" s="1186"/>
      <c r="K60" s="87" t="s">
        <v>583</v>
      </c>
      <c r="L60" s="88" t="s">
        <v>583</v>
      </c>
      <c r="M60" s="88" t="s">
        <v>583</v>
      </c>
      <c r="N60" s="88" t="s">
        <v>583</v>
      </c>
      <c r="O60" s="89" t="s">
        <v>583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wYyQeZqi538Dpge+r70/uFso1pSuGc8DDh7nkzbaQZauLXZXYyrf4k9caE46YIl9qKunTg4ky+wP9xyRuyHx/w==" saltValue="nSIIER/lCAgtOfYxon03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207" t="s">
        <v>32</v>
      </c>
      <c r="C41" s="1208"/>
      <c r="D41" s="103"/>
      <c r="E41" s="1209" t="s">
        <v>33</v>
      </c>
      <c r="F41" s="1209"/>
      <c r="G41" s="1209"/>
      <c r="H41" s="1210"/>
      <c r="I41" s="342">
        <v>2857</v>
      </c>
      <c r="J41" s="343">
        <v>3199</v>
      </c>
      <c r="K41" s="343">
        <v>3132</v>
      </c>
      <c r="L41" s="343">
        <v>3022</v>
      </c>
      <c r="M41" s="344">
        <v>2782</v>
      </c>
    </row>
    <row r="42" spans="2:13" ht="27.75" customHeight="1" x14ac:dyDescent="0.2">
      <c r="B42" s="1197"/>
      <c r="C42" s="1198"/>
      <c r="D42" s="104"/>
      <c r="E42" s="1201" t="s">
        <v>34</v>
      </c>
      <c r="F42" s="1201"/>
      <c r="G42" s="1201"/>
      <c r="H42" s="1202"/>
      <c r="I42" s="345">
        <v>116</v>
      </c>
      <c r="J42" s="346">
        <v>824</v>
      </c>
      <c r="K42" s="346">
        <v>774</v>
      </c>
      <c r="L42" s="346">
        <v>721</v>
      </c>
      <c r="M42" s="347">
        <v>669</v>
      </c>
    </row>
    <row r="43" spans="2:13" ht="27.75" customHeight="1" x14ac:dyDescent="0.2">
      <c r="B43" s="1197"/>
      <c r="C43" s="1198"/>
      <c r="D43" s="104"/>
      <c r="E43" s="1201" t="s">
        <v>35</v>
      </c>
      <c r="F43" s="1201"/>
      <c r="G43" s="1201"/>
      <c r="H43" s="1202"/>
      <c r="I43" s="345">
        <v>223</v>
      </c>
      <c r="J43" s="346">
        <v>215</v>
      </c>
      <c r="K43" s="346">
        <v>199</v>
      </c>
      <c r="L43" s="346">
        <v>190</v>
      </c>
      <c r="M43" s="347">
        <v>181</v>
      </c>
    </row>
    <row r="44" spans="2:13" ht="27.75" customHeight="1" x14ac:dyDescent="0.2">
      <c r="B44" s="1197"/>
      <c r="C44" s="1198"/>
      <c r="D44" s="104"/>
      <c r="E44" s="1201" t="s">
        <v>36</v>
      </c>
      <c r="F44" s="1201"/>
      <c r="G44" s="1201"/>
      <c r="H44" s="1202"/>
      <c r="I44" s="345">
        <v>236</v>
      </c>
      <c r="J44" s="346">
        <v>232</v>
      </c>
      <c r="K44" s="346">
        <v>236</v>
      </c>
      <c r="L44" s="346">
        <v>229</v>
      </c>
      <c r="M44" s="347">
        <v>258</v>
      </c>
    </row>
    <row r="45" spans="2:13" ht="27.75" customHeight="1" x14ac:dyDescent="0.2">
      <c r="B45" s="1197"/>
      <c r="C45" s="1198"/>
      <c r="D45" s="104"/>
      <c r="E45" s="1201" t="s">
        <v>37</v>
      </c>
      <c r="F45" s="1201"/>
      <c r="G45" s="1201"/>
      <c r="H45" s="1202"/>
      <c r="I45" s="345">
        <v>928</v>
      </c>
      <c r="J45" s="346">
        <v>860</v>
      </c>
      <c r="K45" s="346">
        <v>871</v>
      </c>
      <c r="L45" s="346">
        <v>841</v>
      </c>
      <c r="M45" s="347">
        <v>804</v>
      </c>
    </row>
    <row r="46" spans="2:13" ht="27.75" customHeight="1" x14ac:dyDescent="0.2">
      <c r="B46" s="1197"/>
      <c r="C46" s="1198"/>
      <c r="D46" s="105"/>
      <c r="E46" s="1201" t="s">
        <v>38</v>
      </c>
      <c r="F46" s="1201"/>
      <c r="G46" s="1201"/>
      <c r="H46" s="1202"/>
      <c r="I46" s="345" t="s">
        <v>522</v>
      </c>
      <c r="J46" s="346" t="s">
        <v>522</v>
      </c>
      <c r="K46" s="346" t="s">
        <v>522</v>
      </c>
      <c r="L46" s="346" t="s">
        <v>522</v>
      </c>
      <c r="M46" s="347" t="s">
        <v>522</v>
      </c>
    </row>
    <row r="47" spans="2:13" ht="27.75" customHeight="1" x14ac:dyDescent="0.2">
      <c r="B47" s="1197"/>
      <c r="C47" s="1198"/>
      <c r="D47" s="106"/>
      <c r="E47" s="1211" t="s">
        <v>39</v>
      </c>
      <c r="F47" s="1212"/>
      <c r="G47" s="1212"/>
      <c r="H47" s="1213"/>
      <c r="I47" s="345" t="s">
        <v>522</v>
      </c>
      <c r="J47" s="346" t="s">
        <v>522</v>
      </c>
      <c r="K47" s="346" t="s">
        <v>522</v>
      </c>
      <c r="L47" s="346" t="s">
        <v>522</v>
      </c>
      <c r="M47" s="347" t="s">
        <v>522</v>
      </c>
    </row>
    <row r="48" spans="2:13" ht="27.75" customHeight="1" x14ac:dyDescent="0.2">
      <c r="B48" s="1197"/>
      <c r="C48" s="1198"/>
      <c r="D48" s="104"/>
      <c r="E48" s="1201" t="s">
        <v>40</v>
      </c>
      <c r="F48" s="1201"/>
      <c r="G48" s="1201"/>
      <c r="H48" s="1202"/>
      <c r="I48" s="345" t="s">
        <v>522</v>
      </c>
      <c r="J48" s="346" t="s">
        <v>522</v>
      </c>
      <c r="K48" s="346" t="s">
        <v>522</v>
      </c>
      <c r="L48" s="346" t="s">
        <v>522</v>
      </c>
      <c r="M48" s="347" t="s">
        <v>522</v>
      </c>
    </row>
    <row r="49" spans="2:13" ht="27.75" customHeight="1" x14ac:dyDescent="0.2">
      <c r="B49" s="1199"/>
      <c r="C49" s="1200"/>
      <c r="D49" s="104"/>
      <c r="E49" s="1201" t="s">
        <v>41</v>
      </c>
      <c r="F49" s="1201"/>
      <c r="G49" s="1201"/>
      <c r="H49" s="1202"/>
      <c r="I49" s="345" t="s">
        <v>522</v>
      </c>
      <c r="J49" s="346" t="s">
        <v>522</v>
      </c>
      <c r="K49" s="346" t="s">
        <v>522</v>
      </c>
      <c r="L49" s="346" t="s">
        <v>522</v>
      </c>
      <c r="M49" s="347" t="s">
        <v>522</v>
      </c>
    </row>
    <row r="50" spans="2:13" ht="27.75" customHeight="1" x14ac:dyDescent="0.2">
      <c r="B50" s="1195" t="s">
        <v>42</v>
      </c>
      <c r="C50" s="1196"/>
      <c r="D50" s="107"/>
      <c r="E50" s="1201" t="s">
        <v>43</v>
      </c>
      <c r="F50" s="1201"/>
      <c r="G50" s="1201"/>
      <c r="H50" s="1202"/>
      <c r="I50" s="345">
        <v>2109</v>
      </c>
      <c r="J50" s="346">
        <v>1805</v>
      </c>
      <c r="K50" s="346">
        <v>1833</v>
      </c>
      <c r="L50" s="346">
        <v>2189</v>
      </c>
      <c r="M50" s="347">
        <v>2421</v>
      </c>
    </row>
    <row r="51" spans="2:13" ht="27.75" customHeight="1" x14ac:dyDescent="0.2">
      <c r="B51" s="1197"/>
      <c r="C51" s="1198"/>
      <c r="D51" s="104"/>
      <c r="E51" s="1201" t="s">
        <v>44</v>
      </c>
      <c r="F51" s="1201"/>
      <c r="G51" s="1201"/>
      <c r="H51" s="1202"/>
      <c r="I51" s="345" t="s">
        <v>522</v>
      </c>
      <c r="J51" s="346" t="s">
        <v>522</v>
      </c>
      <c r="K51" s="346" t="s">
        <v>522</v>
      </c>
      <c r="L51" s="346" t="s">
        <v>522</v>
      </c>
      <c r="M51" s="347" t="s">
        <v>522</v>
      </c>
    </row>
    <row r="52" spans="2:13" ht="27.75" customHeight="1" x14ac:dyDescent="0.2">
      <c r="B52" s="1199"/>
      <c r="C52" s="1200"/>
      <c r="D52" s="104"/>
      <c r="E52" s="1201" t="s">
        <v>45</v>
      </c>
      <c r="F52" s="1201"/>
      <c r="G52" s="1201"/>
      <c r="H52" s="1202"/>
      <c r="I52" s="345">
        <v>2615</v>
      </c>
      <c r="J52" s="346">
        <v>2491</v>
      </c>
      <c r="K52" s="346">
        <v>2420</v>
      </c>
      <c r="L52" s="346">
        <v>2299</v>
      </c>
      <c r="M52" s="347">
        <v>2149</v>
      </c>
    </row>
    <row r="53" spans="2:13" ht="27.75" customHeight="1" thickBot="1" x14ac:dyDescent="0.25">
      <c r="B53" s="1203" t="s">
        <v>21</v>
      </c>
      <c r="C53" s="1204"/>
      <c r="D53" s="108"/>
      <c r="E53" s="1205" t="s">
        <v>46</v>
      </c>
      <c r="F53" s="1205"/>
      <c r="G53" s="1205"/>
      <c r="H53" s="1206"/>
      <c r="I53" s="348">
        <v>-364</v>
      </c>
      <c r="J53" s="349">
        <v>1035</v>
      </c>
      <c r="K53" s="349">
        <v>958</v>
      </c>
      <c r="L53" s="349">
        <v>516</v>
      </c>
      <c r="M53" s="350">
        <v>124</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4xU28T9bB1Ectcx3E0X3j2XmPiigRrMI6E0fZiK0bBgireSHiZiSmHBAwG6dW4+LhQ5nLibvC9X5ZEwcPvsaMQ==" saltValue="EP0AEIkilbwR2ziaMLqm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222" t="s">
        <v>49</v>
      </c>
      <c r="D55" s="1222"/>
      <c r="E55" s="1223"/>
      <c r="F55" s="120">
        <v>739</v>
      </c>
      <c r="G55" s="120">
        <v>892</v>
      </c>
      <c r="H55" s="121">
        <v>1027</v>
      </c>
    </row>
    <row r="56" spans="2:8" ht="52.5" customHeight="1" x14ac:dyDescent="0.2">
      <c r="B56" s="122"/>
      <c r="C56" s="1224" t="s">
        <v>50</v>
      </c>
      <c r="D56" s="1224"/>
      <c r="E56" s="1225"/>
      <c r="F56" s="123">
        <v>29</v>
      </c>
      <c r="G56" s="123">
        <v>63</v>
      </c>
      <c r="H56" s="124">
        <v>63</v>
      </c>
    </row>
    <row r="57" spans="2:8" ht="53.25" customHeight="1" x14ac:dyDescent="0.2">
      <c r="B57" s="122"/>
      <c r="C57" s="1226" t="s">
        <v>51</v>
      </c>
      <c r="D57" s="1226"/>
      <c r="E57" s="1227"/>
      <c r="F57" s="125">
        <v>837</v>
      </c>
      <c r="G57" s="125">
        <v>1050</v>
      </c>
      <c r="H57" s="126">
        <v>1154</v>
      </c>
    </row>
    <row r="58" spans="2:8" ht="45.75" customHeight="1" x14ac:dyDescent="0.2">
      <c r="B58" s="127"/>
      <c r="C58" s="1214" t="s">
        <v>597</v>
      </c>
      <c r="D58" s="1215"/>
      <c r="E58" s="1216"/>
      <c r="F58" s="128">
        <v>264</v>
      </c>
      <c r="G58" s="128">
        <v>491</v>
      </c>
      <c r="H58" s="129">
        <v>691</v>
      </c>
    </row>
    <row r="59" spans="2:8" ht="45.75" customHeight="1" x14ac:dyDescent="0.2">
      <c r="B59" s="127"/>
      <c r="C59" s="1214" t="s">
        <v>598</v>
      </c>
      <c r="D59" s="1215"/>
      <c r="E59" s="1216"/>
      <c r="F59" s="128">
        <v>99</v>
      </c>
      <c r="G59" s="128">
        <v>127</v>
      </c>
      <c r="H59" s="129">
        <v>137</v>
      </c>
    </row>
    <row r="60" spans="2:8" ht="45.75" customHeight="1" x14ac:dyDescent="0.2">
      <c r="B60" s="127"/>
      <c r="C60" s="1214" t="s">
        <v>599</v>
      </c>
      <c r="D60" s="1215"/>
      <c r="E60" s="1216"/>
      <c r="F60" s="128">
        <v>190</v>
      </c>
      <c r="G60" s="128">
        <v>175</v>
      </c>
      <c r="H60" s="129">
        <v>88</v>
      </c>
    </row>
    <row r="61" spans="2:8" ht="45.75" customHeight="1" x14ac:dyDescent="0.2">
      <c r="B61" s="127"/>
      <c r="C61" s="1214" t="s">
        <v>600</v>
      </c>
      <c r="D61" s="1215"/>
      <c r="E61" s="1216"/>
      <c r="F61" s="128">
        <v>60</v>
      </c>
      <c r="G61" s="128">
        <v>58</v>
      </c>
      <c r="H61" s="129">
        <v>56</v>
      </c>
    </row>
    <row r="62" spans="2:8" ht="45.75" customHeight="1" thickBot="1" x14ac:dyDescent="0.25">
      <c r="B62" s="130"/>
      <c r="C62" s="1217" t="s">
        <v>601</v>
      </c>
      <c r="D62" s="1218"/>
      <c r="E62" s="1219"/>
      <c r="F62" s="131">
        <v>52</v>
      </c>
      <c r="G62" s="131">
        <v>50</v>
      </c>
      <c r="H62" s="132">
        <v>50</v>
      </c>
    </row>
    <row r="63" spans="2:8" ht="52.5" customHeight="1" thickBot="1" x14ac:dyDescent="0.25">
      <c r="B63" s="133"/>
      <c r="C63" s="1220" t="s">
        <v>52</v>
      </c>
      <c r="D63" s="1220"/>
      <c r="E63" s="1221"/>
      <c r="F63" s="134">
        <v>1605</v>
      </c>
      <c r="G63" s="134">
        <v>2005</v>
      </c>
      <c r="H63" s="135">
        <v>2243</v>
      </c>
    </row>
    <row r="64" spans="2:8" ht="13.2" x14ac:dyDescent="0.2"/>
  </sheetData>
  <sheetProtection algorithmName="SHA-512" hashValue="XHL643oiU12eV0QLUJGnH/gpb2zrux0RGssIG9+afKKHFUyg2WApwrzyHoraGZqtre3qwuAb/NVYFe94aNWkpA==" saltValue="Nq+D5f33MPtpHNhXts2t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3AD7-8110-49DE-A060-4CDA13E98F63}">
  <sheetPr codeName="Sheet10">
    <pageSetUpPr fitToPage="1"/>
  </sheetPr>
  <dimension ref="A1:DE85"/>
  <sheetViews>
    <sheetView showGridLines="0" topLeftCell="A22" zoomScaleNormal="10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606</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607</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50.6</v>
      </c>
      <c r="BY51" s="1228"/>
      <c r="BZ51" s="1228"/>
      <c r="CA51" s="1228"/>
      <c r="CB51" s="1228"/>
      <c r="CC51" s="1228"/>
      <c r="CD51" s="1228"/>
      <c r="CE51" s="1228"/>
      <c r="CF51" s="1228">
        <v>43.4</v>
      </c>
      <c r="CG51" s="1228"/>
      <c r="CH51" s="1228"/>
      <c r="CI51" s="1228"/>
      <c r="CJ51" s="1228"/>
      <c r="CK51" s="1228"/>
      <c r="CL51" s="1228"/>
      <c r="CM51" s="1228"/>
      <c r="CN51" s="1228">
        <v>21.2</v>
      </c>
      <c r="CO51" s="1228"/>
      <c r="CP51" s="1228"/>
      <c r="CQ51" s="1228"/>
      <c r="CR51" s="1228"/>
      <c r="CS51" s="1228"/>
      <c r="CT51" s="1228"/>
      <c r="CU51" s="1228"/>
      <c r="CV51" s="1228">
        <v>5.2</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609</v>
      </c>
      <c r="BC53" s="1231"/>
      <c r="BD53" s="1231"/>
      <c r="BE53" s="1231"/>
      <c r="BF53" s="1231"/>
      <c r="BG53" s="1231"/>
      <c r="BH53" s="1231"/>
      <c r="BI53" s="1231"/>
      <c r="BJ53" s="1231"/>
      <c r="BK53" s="1231"/>
      <c r="BL53" s="1231"/>
      <c r="BM53" s="1231"/>
      <c r="BN53" s="1231"/>
      <c r="BO53" s="1231"/>
      <c r="BP53" s="1228">
        <v>55.8</v>
      </c>
      <c r="BQ53" s="1228"/>
      <c r="BR53" s="1228"/>
      <c r="BS53" s="1228"/>
      <c r="BT53" s="1228"/>
      <c r="BU53" s="1228"/>
      <c r="BV53" s="1228"/>
      <c r="BW53" s="1228"/>
      <c r="BX53" s="1228">
        <v>53.2</v>
      </c>
      <c r="BY53" s="1228"/>
      <c r="BZ53" s="1228"/>
      <c r="CA53" s="1228"/>
      <c r="CB53" s="1228"/>
      <c r="CC53" s="1228"/>
      <c r="CD53" s="1228"/>
      <c r="CE53" s="1228"/>
      <c r="CF53" s="1228">
        <v>55</v>
      </c>
      <c r="CG53" s="1228"/>
      <c r="CH53" s="1228"/>
      <c r="CI53" s="1228"/>
      <c r="CJ53" s="1228"/>
      <c r="CK53" s="1228"/>
      <c r="CL53" s="1228"/>
      <c r="CM53" s="1228"/>
      <c r="CN53" s="1228">
        <v>57.3</v>
      </c>
      <c r="CO53" s="1228"/>
      <c r="CP53" s="1228"/>
      <c r="CQ53" s="1228"/>
      <c r="CR53" s="1228"/>
      <c r="CS53" s="1228"/>
      <c r="CT53" s="1228"/>
      <c r="CU53" s="1228"/>
      <c r="CV53" s="1228">
        <v>56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610</v>
      </c>
      <c r="AO55" s="1233"/>
      <c r="AP55" s="1233"/>
      <c r="AQ55" s="1233"/>
      <c r="AR55" s="1233"/>
      <c r="AS55" s="1233"/>
      <c r="AT55" s="1233"/>
      <c r="AU55" s="1233"/>
      <c r="AV55" s="1233"/>
      <c r="AW55" s="1233"/>
      <c r="AX55" s="1233"/>
      <c r="AY55" s="1233"/>
      <c r="AZ55" s="1233"/>
      <c r="BA55" s="1233"/>
      <c r="BB55" s="1231" t="s">
        <v>608</v>
      </c>
      <c r="BC55" s="1231"/>
      <c r="BD55" s="1231"/>
      <c r="BE55" s="1231"/>
      <c r="BF55" s="1231"/>
      <c r="BG55" s="1231"/>
      <c r="BH55" s="1231"/>
      <c r="BI55" s="1231"/>
      <c r="BJ55" s="1231"/>
      <c r="BK55" s="1231"/>
      <c r="BL55" s="1231"/>
      <c r="BM55" s="1231"/>
      <c r="BN55" s="1231"/>
      <c r="BO55" s="1231"/>
      <c r="BP55" s="1228">
        <v>7.6</v>
      </c>
      <c r="BQ55" s="1228"/>
      <c r="BR55" s="1228"/>
      <c r="BS55" s="1228"/>
      <c r="BT55" s="1228"/>
      <c r="BU55" s="1228"/>
      <c r="BV55" s="1228"/>
      <c r="BW55" s="1228"/>
      <c r="BX55" s="1228">
        <v>3</v>
      </c>
      <c r="BY55" s="1228"/>
      <c r="BZ55" s="1228"/>
      <c r="CA55" s="1228"/>
      <c r="CB55" s="1228"/>
      <c r="CC55" s="1228"/>
      <c r="CD55" s="1228"/>
      <c r="CE55" s="1228"/>
      <c r="CF55" s="1228">
        <v>3.4</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609</v>
      </c>
      <c r="BC57" s="1231"/>
      <c r="BD57" s="1231"/>
      <c r="BE57" s="1231"/>
      <c r="BF57" s="1231"/>
      <c r="BG57" s="1231"/>
      <c r="BH57" s="1231"/>
      <c r="BI57" s="1231"/>
      <c r="BJ57" s="1231"/>
      <c r="BK57" s="1231"/>
      <c r="BL57" s="1231"/>
      <c r="BM57" s="1231"/>
      <c r="BN57" s="1231"/>
      <c r="BO57" s="1231"/>
      <c r="BP57" s="1228">
        <v>63.4</v>
      </c>
      <c r="BQ57" s="1228"/>
      <c r="BR57" s="1228"/>
      <c r="BS57" s="1228"/>
      <c r="BT57" s="1228"/>
      <c r="BU57" s="1228"/>
      <c r="BV57" s="1228"/>
      <c r="BW57" s="1228"/>
      <c r="BX57" s="1228">
        <v>63.3</v>
      </c>
      <c r="BY57" s="1228"/>
      <c r="BZ57" s="1228"/>
      <c r="CA57" s="1228"/>
      <c r="CB57" s="1228"/>
      <c r="CC57" s="1228"/>
      <c r="CD57" s="1228"/>
      <c r="CE57" s="1228"/>
      <c r="CF57" s="1228">
        <v>62.8</v>
      </c>
      <c r="CG57" s="1228"/>
      <c r="CH57" s="1228"/>
      <c r="CI57" s="1228"/>
      <c r="CJ57" s="1228"/>
      <c r="CK57" s="1228"/>
      <c r="CL57" s="1228"/>
      <c r="CM57" s="1228"/>
      <c r="CN57" s="1228">
        <v>62.6</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611</v>
      </c>
    </row>
    <row r="64" spans="1:109" ht="13.2" x14ac:dyDescent="0.2">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606</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607</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50.6</v>
      </c>
      <c r="BY73" s="1228"/>
      <c r="BZ73" s="1228"/>
      <c r="CA73" s="1228"/>
      <c r="CB73" s="1228"/>
      <c r="CC73" s="1228"/>
      <c r="CD73" s="1228"/>
      <c r="CE73" s="1228"/>
      <c r="CF73" s="1228">
        <v>43.4</v>
      </c>
      <c r="CG73" s="1228"/>
      <c r="CH73" s="1228"/>
      <c r="CI73" s="1228"/>
      <c r="CJ73" s="1228"/>
      <c r="CK73" s="1228"/>
      <c r="CL73" s="1228"/>
      <c r="CM73" s="1228"/>
      <c r="CN73" s="1228">
        <v>21.2</v>
      </c>
      <c r="CO73" s="1228"/>
      <c r="CP73" s="1228"/>
      <c r="CQ73" s="1228"/>
      <c r="CR73" s="1228"/>
      <c r="CS73" s="1228"/>
      <c r="CT73" s="1228"/>
      <c r="CU73" s="1228"/>
      <c r="CV73" s="1228">
        <v>5.2</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613</v>
      </c>
      <c r="BC75" s="1231"/>
      <c r="BD75" s="1231"/>
      <c r="BE75" s="1231"/>
      <c r="BF75" s="1231"/>
      <c r="BG75" s="1231"/>
      <c r="BH75" s="1231"/>
      <c r="BI75" s="1231"/>
      <c r="BJ75" s="1231"/>
      <c r="BK75" s="1231"/>
      <c r="BL75" s="1231"/>
      <c r="BM75" s="1231"/>
      <c r="BN75" s="1231"/>
      <c r="BO75" s="1231"/>
      <c r="BP75" s="1228">
        <v>4.5999999999999996</v>
      </c>
      <c r="BQ75" s="1228"/>
      <c r="BR75" s="1228"/>
      <c r="BS75" s="1228"/>
      <c r="BT75" s="1228"/>
      <c r="BU75" s="1228"/>
      <c r="BV75" s="1228"/>
      <c r="BW75" s="1228"/>
      <c r="BX75" s="1228">
        <v>5</v>
      </c>
      <c r="BY75" s="1228"/>
      <c r="BZ75" s="1228"/>
      <c r="CA75" s="1228"/>
      <c r="CB75" s="1228"/>
      <c r="CC75" s="1228"/>
      <c r="CD75" s="1228"/>
      <c r="CE75" s="1228"/>
      <c r="CF75" s="1228">
        <v>5.5</v>
      </c>
      <c r="CG75" s="1228"/>
      <c r="CH75" s="1228"/>
      <c r="CI75" s="1228"/>
      <c r="CJ75" s="1228"/>
      <c r="CK75" s="1228"/>
      <c r="CL75" s="1228"/>
      <c r="CM75" s="1228"/>
      <c r="CN75" s="1228">
        <v>6.2</v>
      </c>
      <c r="CO75" s="1228"/>
      <c r="CP75" s="1228"/>
      <c r="CQ75" s="1228"/>
      <c r="CR75" s="1228"/>
      <c r="CS75" s="1228"/>
      <c r="CT75" s="1228"/>
      <c r="CU75" s="1228"/>
      <c r="CV75" s="1228">
        <v>6.2</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610</v>
      </c>
      <c r="AO77" s="1233"/>
      <c r="AP77" s="1233"/>
      <c r="AQ77" s="1233"/>
      <c r="AR77" s="1233"/>
      <c r="AS77" s="1233"/>
      <c r="AT77" s="1233"/>
      <c r="AU77" s="1233"/>
      <c r="AV77" s="1233"/>
      <c r="AW77" s="1233"/>
      <c r="AX77" s="1233"/>
      <c r="AY77" s="1233"/>
      <c r="AZ77" s="1233"/>
      <c r="BA77" s="1233"/>
      <c r="BB77" s="1231" t="s">
        <v>608</v>
      </c>
      <c r="BC77" s="1231"/>
      <c r="BD77" s="1231"/>
      <c r="BE77" s="1231"/>
      <c r="BF77" s="1231"/>
      <c r="BG77" s="1231"/>
      <c r="BH77" s="1231"/>
      <c r="BI77" s="1231"/>
      <c r="BJ77" s="1231"/>
      <c r="BK77" s="1231"/>
      <c r="BL77" s="1231"/>
      <c r="BM77" s="1231"/>
      <c r="BN77" s="1231"/>
      <c r="BO77" s="1231"/>
      <c r="BP77" s="1228">
        <v>7.6</v>
      </c>
      <c r="BQ77" s="1228"/>
      <c r="BR77" s="1228"/>
      <c r="BS77" s="1228"/>
      <c r="BT77" s="1228"/>
      <c r="BU77" s="1228"/>
      <c r="BV77" s="1228"/>
      <c r="BW77" s="1228"/>
      <c r="BX77" s="1228">
        <v>3</v>
      </c>
      <c r="BY77" s="1228"/>
      <c r="BZ77" s="1228"/>
      <c r="CA77" s="1228"/>
      <c r="CB77" s="1228"/>
      <c r="CC77" s="1228"/>
      <c r="CD77" s="1228"/>
      <c r="CE77" s="1228"/>
      <c r="CF77" s="1228">
        <v>3.4</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613</v>
      </c>
      <c r="BC79" s="1231"/>
      <c r="BD79" s="1231"/>
      <c r="BE79" s="1231"/>
      <c r="BF79" s="1231"/>
      <c r="BG79" s="1231"/>
      <c r="BH79" s="1231"/>
      <c r="BI79" s="1231"/>
      <c r="BJ79" s="1231"/>
      <c r="BK79" s="1231"/>
      <c r="BL79" s="1231"/>
      <c r="BM79" s="1231"/>
      <c r="BN79" s="1231"/>
      <c r="BO79" s="1231"/>
      <c r="BP79" s="1228">
        <v>8.6</v>
      </c>
      <c r="BQ79" s="1228"/>
      <c r="BR79" s="1228"/>
      <c r="BS79" s="1228"/>
      <c r="BT79" s="1228"/>
      <c r="BU79" s="1228"/>
      <c r="BV79" s="1228"/>
      <c r="BW79" s="1228"/>
      <c r="BX79" s="1228">
        <v>8.8000000000000007</v>
      </c>
      <c r="BY79" s="1228"/>
      <c r="BZ79" s="1228"/>
      <c r="CA79" s="1228"/>
      <c r="CB79" s="1228"/>
      <c r="CC79" s="1228"/>
      <c r="CD79" s="1228"/>
      <c r="CE79" s="1228"/>
      <c r="CF79" s="1228">
        <v>8.8000000000000007</v>
      </c>
      <c r="CG79" s="1228"/>
      <c r="CH79" s="1228"/>
      <c r="CI79" s="1228"/>
      <c r="CJ79" s="1228"/>
      <c r="CK79" s="1228"/>
      <c r="CL79" s="1228"/>
      <c r="CM79" s="1228"/>
      <c r="CN79" s="1228">
        <v>8.3000000000000007</v>
      </c>
      <c r="CO79" s="1228"/>
      <c r="CP79" s="1228"/>
      <c r="CQ79" s="1228"/>
      <c r="CR79" s="1228"/>
      <c r="CS79" s="1228"/>
      <c r="CT79" s="1228"/>
      <c r="CU79" s="1228"/>
      <c r="CV79" s="1228">
        <v>8.1</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hg65GpnE36gP4s60vLryEYIvad0QTwURcrVqajZUp6Aa7M1hQYk6PC0wlFPvojnlCguoV4WbKyEHl0V+Jhsgg==" saltValue="zXoRCBMThrUwXtylL+vE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3A7F-1837-48C8-8F67-EA58F446519F}">
  <sheetPr codeName="Sheet11">
    <pageSetUpPr fitToPage="1"/>
  </sheetPr>
  <dimension ref="A1:DR125"/>
  <sheetViews>
    <sheetView showGridLines="0" topLeftCell="B67" zoomScaleNormal="100" zoomScaleSheetLayoutView="70" workbookViewId="0">
      <selection activeCell="BI71" sqref="BI7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iAiDf0rjzxBVps6UaCOOaKQwpY+BDCu9n59liD12GGDLUnjOEm8xDHkFyTYoEsD1o6z2G1X64LSLzJ7ZIvtHRg==" saltValue="X8ykjQE+XTmC03ozYgK61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F18-09F3-4FDA-919F-D72D44821BCB}">
  <sheetPr codeName="Sheet12">
    <pageSetUpPr fitToPage="1"/>
  </sheetPr>
  <dimension ref="A1:DR125"/>
  <sheetViews>
    <sheetView showGridLines="0" zoomScaleNormal="100" zoomScaleSheetLayoutView="55" workbookViewId="0">
      <selection activeCell="BI71" sqref="BI7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Sz1OKERK2UTzAj+sCHN0tqDhMtuxEzn8BEVQpMvS/hjWUIv4NS55OiwSa4q8f1M/0u9ox24ldURXq67yBNUytw==" saltValue="QDYXqUC0sa3Y267+ZXXII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560</v>
      </c>
      <c r="G2" s="149"/>
      <c r="H2" s="150"/>
    </row>
    <row r="3" spans="1:8" x14ac:dyDescent="0.2">
      <c r="A3" s="146" t="s">
        <v>553</v>
      </c>
      <c r="B3" s="151"/>
      <c r="C3" s="152"/>
      <c r="D3" s="153">
        <v>80441</v>
      </c>
      <c r="E3" s="154"/>
      <c r="F3" s="155">
        <v>121449</v>
      </c>
      <c r="G3" s="156"/>
      <c r="H3" s="157"/>
    </row>
    <row r="4" spans="1:8" x14ac:dyDescent="0.2">
      <c r="A4" s="158"/>
      <c r="B4" s="159"/>
      <c r="C4" s="160"/>
      <c r="D4" s="161">
        <v>35709</v>
      </c>
      <c r="E4" s="162"/>
      <c r="F4" s="163">
        <v>62922</v>
      </c>
      <c r="G4" s="164"/>
      <c r="H4" s="165"/>
    </row>
    <row r="5" spans="1:8" x14ac:dyDescent="0.2">
      <c r="A5" s="146" t="s">
        <v>555</v>
      </c>
      <c r="B5" s="151"/>
      <c r="C5" s="152"/>
      <c r="D5" s="153">
        <v>233946</v>
      </c>
      <c r="E5" s="154"/>
      <c r="F5" s="155">
        <v>145139</v>
      </c>
      <c r="G5" s="156"/>
      <c r="H5" s="157"/>
    </row>
    <row r="6" spans="1:8" x14ac:dyDescent="0.2">
      <c r="A6" s="158"/>
      <c r="B6" s="159"/>
      <c r="C6" s="160"/>
      <c r="D6" s="161">
        <v>16413</v>
      </c>
      <c r="E6" s="162"/>
      <c r="F6" s="163">
        <v>83762</v>
      </c>
      <c r="G6" s="164"/>
      <c r="H6" s="165"/>
    </row>
    <row r="7" spans="1:8" x14ac:dyDescent="0.2">
      <c r="A7" s="146" t="s">
        <v>556</v>
      </c>
      <c r="B7" s="151"/>
      <c r="C7" s="152"/>
      <c r="D7" s="153">
        <v>76030</v>
      </c>
      <c r="E7" s="154"/>
      <c r="F7" s="155">
        <v>125391</v>
      </c>
      <c r="G7" s="156"/>
      <c r="H7" s="157"/>
    </row>
    <row r="8" spans="1:8" x14ac:dyDescent="0.2">
      <c r="A8" s="158"/>
      <c r="B8" s="159"/>
      <c r="C8" s="160"/>
      <c r="D8" s="161">
        <v>32775</v>
      </c>
      <c r="E8" s="162"/>
      <c r="F8" s="163">
        <v>68516</v>
      </c>
      <c r="G8" s="164"/>
      <c r="H8" s="165"/>
    </row>
    <row r="9" spans="1:8" x14ac:dyDescent="0.2">
      <c r="A9" s="146" t="s">
        <v>557</v>
      </c>
      <c r="B9" s="151"/>
      <c r="C9" s="152"/>
      <c r="D9" s="153">
        <v>49445</v>
      </c>
      <c r="E9" s="154"/>
      <c r="F9" s="155">
        <v>138402</v>
      </c>
      <c r="G9" s="156"/>
      <c r="H9" s="157"/>
    </row>
    <row r="10" spans="1:8" x14ac:dyDescent="0.2">
      <c r="A10" s="158"/>
      <c r="B10" s="159"/>
      <c r="C10" s="160"/>
      <c r="D10" s="161">
        <v>7383</v>
      </c>
      <c r="E10" s="162"/>
      <c r="F10" s="163">
        <v>70652</v>
      </c>
      <c r="G10" s="164"/>
      <c r="H10" s="165"/>
    </row>
    <row r="11" spans="1:8" x14ac:dyDescent="0.2">
      <c r="A11" s="146" t="s">
        <v>558</v>
      </c>
      <c r="B11" s="151"/>
      <c r="C11" s="152"/>
      <c r="D11" s="153">
        <v>57341</v>
      </c>
      <c r="E11" s="154"/>
      <c r="F11" s="155">
        <v>146367</v>
      </c>
      <c r="G11" s="156"/>
      <c r="H11" s="157"/>
    </row>
    <row r="12" spans="1:8" x14ac:dyDescent="0.2">
      <c r="A12" s="158"/>
      <c r="B12" s="159"/>
      <c r="C12" s="166"/>
      <c r="D12" s="161">
        <v>13985</v>
      </c>
      <c r="E12" s="162"/>
      <c r="F12" s="163">
        <v>79441</v>
      </c>
      <c r="G12" s="164"/>
      <c r="H12" s="165"/>
    </row>
    <row r="13" spans="1:8" x14ac:dyDescent="0.2">
      <c r="A13" s="146"/>
      <c r="B13" s="151"/>
      <c r="C13" s="152"/>
      <c r="D13" s="153">
        <v>99441</v>
      </c>
      <c r="E13" s="154"/>
      <c r="F13" s="155">
        <v>135350</v>
      </c>
      <c r="G13" s="167"/>
      <c r="H13" s="157"/>
    </row>
    <row r="14" spans="1:8" x14ac:dyDescent="0.2">
      <c r="A14" s="158"/>
      <c r="B14" s="159"/>
      <c r="C14" s="160"/>
      <c r="D14" s="161">
        <v>21253</v>
      </c>
      <c r="E14" s="162"/>
      <c r="F14" s="163">
        <v>73059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0.65</v>
      </c>
      <c r="C19" s="168">
        <f>ROUND(VALUE(SUBSTITUTE(実質収支比率等に係る経年分析!G$48,"▲","-")),2)</f>
        <v>4.84</v>
      </c>
      <c r="D19" s="168">
        <f>ROUND(VALUE(SUBSTITUTE(実質収支比率等に係る経年分析!H$48,"▲","-")),2)</f>
        <v>6.19</v>
      </c>
      <c r="E19" s="168">
        <f>ROUND(VALUE(SUBSTITUTE(実質収支比率等に係る経年分析!I$48,"▲","-")),2)</f>
        <v>3.26</v>
      </c>
      <c r="F19" s="168">
        <f>ROUND(VALUE(SUBSTITUTE(実質収支比率等に係る経年分析!J$48,"▲","-")),2)</f>
        <v>4.25</v>
      </c>
    </row>
    <row r="20" spans="1:11" x14ac:dyDescent="0.2">
      <c r="A20" s="168" t="s">
        <v>56</v>
      </c>
      <c r="B20" s="168">
        <f>ROUND(VALUE(SUBSTITUTE(実質収支比率等に係る経年分析!F$47,"▲","-")),2)</f>
        <v>35.119999999999997</v>
      </c>
      <c r="C20" s="168">
        <f>ROUND(VALUE(SUBSTITUTE(実質収支比率等に係る経年分析!G$47,"▲","-")),2)</f>
        <v>31.78</v>
      </c>
      <c r="D20" s="168">
        <f>ROUND(VALUE(SUBSTITUTE(実質収支比率等に係る経年分析!H$47,"▲","-")),2)</f>
        <v>30.33</v>
      </c>
      <c r="E20" s="168">
        <f>ROUND(VALUE(SUBSTITUTE(実質収支比率等に係る経年分析!I$47,"▲","-")),2)</f>
        <v>33.49</v>
      </c>
      <c r="F20" s="168">
        <f>ROUND(VALUE(SUBSTITUTE(実質収支比率等に係る経年分析!J$47,"▲","-")),2)</f>
        <v>39.42</v>
      </c>
    </row>
    <row r="21" spans="1:11" x14ac:dyDescent="0.2">
      <c r="A21" s="168" t="s">
        <v>57</v>
      </c>
      <c r="B21" s="168">
        <f>IF(ISNUMBER(VALUE(SUBSTITUTE(実質収支比率等に係る経年分析!F$49,"▲","-"))),ROUND(VALUE(SUBSTITUTE(実質収支比率等に係る経年分析!F$49,"▲","-")),2),NA())</f>
        <v>-16.260000000000002</v>
      </c>
      <c r="C21" s="168">
        <f>IF(ISNUMBER(VALUE(SUBSTITUTE(実質収支比率等に係る経年分析!G$49,"▲","-"))),ROUND(VALUE(SUBSTITUTE(実質収支比率等に係る経年分析!G$49,"▲","-")),2),NA())</f>
        <v>-2.85</v>
      </c>
      <c r="D21" s="168">
        <f>IF(ISNUMBER(VALUE(SUBSTITUTE(実質収支比率等に係る経年分析!H$49,"▲","-"))),ROUND(VALUE(SUBSTITUTE(実質収支比率等に係る経年分析!H$49,"▲","-")),2),NA())</f>
        <v>2.29</v>
      </c>
      <c r="E21" s="168">
        <f>IF(ISNUMBER(VALUE(SUBSTITUTE(実質収支比率等に係る経年分析!I$49,"▲","-"))),ROUND(VALUE(SUBSTITUTE(実質収支比率等に係る経年分析!I$49,"▲","-")),2),NA())</f>
        <v>3.36</v>
      </c>
      <c r="F21" s="168">
        <f>IF(ISNUMBER(VALUE(SUBSTITUTE(実質収支比率等に係る経年分析!J$49,"▲","-"))),ROUND(VALUE(SUBSTITUTE(実質収支比率等に係る経年分析!J$49,"▲","-")),2),NA())</f>
        <v>6.07</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0.12</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睦沢町後期高齢者医療特別会計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睦沢町農業集落排水事業特別会計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0.06</v>
      </c>
    </row>
    <row r="34" spans="1:16" x14ac:dyDescent="0.2">
      <c r="A34" s="169" t="str">
        <f>IF(連結実質赤字比率に係る赤字・黒字の構成分析!C$36="",NA(),連結実質赤字比率に係る赤字・黒字の構成分析!C$36)</f>
        <v>睦沢町国民健康保険特別会計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0.56000000000000005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0.32</v>
      </c>
    </row>
    <row r="35" spans="1:16" x14ac:dyDescent="0.2">
      <c r="A35" s="169" t="str">
        <f>IF(連結実質赤字比率に係る赤字・黒字の構成分析!C$35="",NA(),連結実質赤字比率に係る赤字・黒字の構成分析!C$35)</f>
        <v>睦沢町介護保険特別会計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0.55000000000000004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4.7300000000000004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243</v>
      </c>
      <c r="E42" s="170"/>
      <c r="F42" s="170"/>
      <c r="G42" s="170">
        <f>'実質公債費比率（分子）の構造'!L$52</f>
        <v>235</v>
      </c>
      <c r="H42" s="170"/>
      <c r="I42" s="170"/>
      <c r="J42" s="170">
        <f>'実質公債費比率（分子）の構造'!M$52</f>
        <v>234</v>
      </c>
      <c r="K42" s="170"/>
      <c r="L42" s="170"/>
      <c r="M42" s="170">
        <f>'実質公債費比率（分子）の構造'!N$52</f>
        <v>231</v>
      </c>
      <c r="N42" s="170"/>
      <c r="O42" s="170"/>
      <c r="P42" s="170">
        <f>'実質公債費比率（分子）の構造'!O$52</f>
        <v>222</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f>'実質公債費比率（分子）の構造'!L$50</f>
        <v>19</v>
      </c>
      <c r="F44" s="170"/>
      <c r="G44" s="170"/>
      <c r="H44" s="170">
        <f>'実質公債費比率（分子）の構造'!M$50</f>
        <v>38</v>
      </c>
      <c r="I44" s="170"/>
      <c r="J44" s="170"/>
      <c r="K44" s="170">
        <f>'実質公債費比率（分子）の構造'!N$50</f>
        <v>40</v>
      </c>
      <c r="L44" s="170"/>
      <c r="M44" s="170"/>
      <c r="N44" s="170">
        <f>'実質公債費比率（分子）の構造'!O$50</f>
        <v>40</v>
      </c>
      <c r="O44" s="170"/>
      <c r="P44" s="170"/>
    </row>
    <row r="45" spans="1:16" x14ac:dyDescent="0.2">
      <c r="A45" s="170" t="s">
        <v>67</v>
      </c>
      <c r="B45" s="170">
        <f>'実質公債費比率（分子）の構造'!K$49</f>
        <v>33</v>
      </c>
      <c r="C45" s="170"/>
      <c r="D45" s="170"/>
      <c r="E45" s="170">
        <f>'実質公債費比率（分子）の構造'!L$49</f>
        <v>33</v>
      </c>
      <c r="F45" s="170"/>
      <c r="G45" s="170"/>
      <c r="H45" s="170">
        <f>'実質公債費比率（分子）の構造'!M$49</f>
        <v>26</v>
      </c>
      <c r="I45" s="170"/>
      <c r="J45" s="170"/>
      <c r="K45" s="170">
        <f>'実質公債費比率（分子）の構造'!N$49</f>
        <v>27</v>
      </c>
      <c r="L45" s="170"/>
      <c r="M45" s="170"/>
      <c r="N45" s="170">
        <f>'実質公債費比率（分子）の構造'!O$49</f>
        <v>25</v>
      </c>
      <c r="O45" s="170"/>
      <c r="P45" s="170"/>
    </row>
    <row r="46" spans="1:16" x14ac:dyDescent="0.2">
      <c r="A46" s="170" t="s">
        <v>68</v>
      </c>
      <c r="B46" s="170">
        <f>'実質公債費比率（分子）の構造'!K$48</f>
        <v>16</v>
      </c>
      <c r="C46" s="170"/>
      <c r="D46" s="170"/>
      <c r="E46" s="170">
        <f>'実質公債費比率（分子）の構造'!L$48</f>
        <v>16</v>
      </c>
      <c r="F46" s="170"/>
      <c r="G46" s="170"/>
      <c r="H46" s="170">
        <f>'実質公債費比率（分子）の構造'!M$48</f>
        <v>15</v>
      </c>
      <c r="I46" s="170"/>
      <c r="J46" s="170"/>
      <c r="K46" s="170">
        <f>'実質公債費比率（分子）の構造'!N$48</f>
        <v>16</v>
      </c>
      <c r="L46" s="170"/>
      <c r="M46" s="170"/>
      <c r="N46" s="170">
        <f>'実質公債費比率（分子）の構造'!O$48</f>
        <v>17</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288</v>
      </c>
      <c r="C49" s="170"/>
      <c r="D49" s="170"/>
      <c r="E49" s="170">
        <f>'実質公債費比率（分子）の構造'!L$45</f>
        <v>293</v>
      </c>
      <c r="F49" s="170"/>
      <c r="G49" s="170"/>
      <c r="H49" s="170">
        <f>'実質公債費比率（分子）の構造'!M$45</f>
        <v>298</v>
      </c>
      <c r="I49" s="170"/>
      <c r="J49" s="170"/>
      <c r="K49" s="170">
        <f>'実質公債費比率（分子）の構造'!N$45</f>
        <v>303</v>
      </c>
      <c r="L49" s="170"/>
      <c r="M49" s="170"/>
      <c r="N49" s="170">
        <f>'実質公債費比率（分子）の構造'!O$45</f>
        <v>281</v>
      </c>
      <c r="O49" s="170"/>
      <c r="P49" s="170"/>
    </row>
    <row r="50" spans="1:16" x14ac:dyDescent="0.2">
      <c r="A50" s="170" t="s">
        <v>72</v>
      </c>
      <c r="B50" s="170" t="e">
        <f>NA()</f>
        <v>#N/A</v>
      </c>
      <c r="C50" s="170">
        <f>IF(ISNUMBER('実質公債費比率（分子）の構造'!K$53),'実質公債費比率（分子）の構造'!K$53,NA())</f>
        <v>94</v>
      </c>
      <c r="D50" s="170" t="e">
        <f>NA()</f>
        <v>#N/A</v>
      </c>
      <c r="E50" s="170" t="e">
        <f>NA()</f>
        <v>#N/A</v>
      </c>
      <c r="F50" s="170">
        <f>IF(ISNUMBER('実質公債費比率（分子）の構造'!L$53),'実質公債費比率（分子）の構造'!L$53,NA())</f>
        <v>126</v>
      </c>
      <c r="G50" s="170" t="e">
        <f>NA()</f>
        <v>#N/A</v>
      </c>
      <c r="H50" s="170" t="e">
        <f>NA()</f>
        <v>#N/A</v>
      </c>
      <c r="I50" s="170">
        <f>IF(ISNUMBER('実質公債費比率（分子）の構造'!M$53),'実質公債費比率（分子）の構造'!M$53,NA())</f>
        <v>143</v>
      </c>
      <c r="J50" s="170" t="e">
        <f>NA()</f>
        <v>#N/A</v>
      </c>
      <c r="K50" s="170" t="e">
        <f>NA()</f>
        <v>#N/A</v>
      </c>
      <c r="L50" s="170">
        <f>IF(ISNUMBER('実質公債費比率（分子）の構造'!N$53),'実質公債費比率（分子）の構造'!N$53,NA())</f>
        <v>155</v>
      </c>
      <c r="M50" s="170" t="e">
        <f>NA()</f>
        <v>#N/A</v>
      </c>
      <c r="N50" s="170" t="e">
        <f>NA()</f>
        <v>#N/A</v>
      </c>
      <c r="O50" s="170">
        <f>IF(ISNUMBER('実質公債費比率（分子）の構造'!O$53),'実質公債費比率（分子）の構造'!O$53,NA())</f>
        <v>141</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2615</v>
      </c>
      <c r="E56" s="169"/>
      <c r="F56" s="169"/>
      <c r="G56" s="169">
        <f>'将来負担比率（分子）の構造'!J$52</f>
        <v>2491</v>
      </c>
      <c r="H56" s="169"/>
      <c r="I56" s="169"/>
      <c r="J56" s="169">
        <f>'将来負担比率（分子）の構造'!K$52</f>
        <v>2420</v>
      </c>
      <c r="K56" s="169"/>
      <c r="L56" s="169"/>
      <c r="M56" s="169">
        <f>'将来負担比率（分子）の構造'!L$52</f>
        <v>2299</v>
      </c>
      <c r="N56" s="169"/>
      <c r="O56" s="169"/>
      <c r="P56" s="169">
        <f>'将来負担比率（分子）の構造'!M$52</f>
        <v>2149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2109</v>
      </c>
      <c r="E58" s="169"/>
      <c r="F58" s="169"/>
      <c r="G58" s="169">
        <f>'将来負担比率（分子）の構造'!J$50</f>
        <v>1805</v>
      </c>
      <c r="H58" s="169"/>
      <c r="I58" s="169"/>
      <c r="J58" s="169">
        <f>'将来負担比率（分子）の構造'!K$50</f>
        <v>1833</v>
      </c>
      <c r="K58" s="169"/>
      <c r="L58" s="169"/>
      <c r="M58" s="169">
        <f>'将来負担比率（分子）の構造'!L$50</f>
        <v>2189</v>
      </c>
      <c r="N58" s="169"/>
      <c r="O58" s="169"/>
      <c r="P58" s="169">
        <f>'将来負担比率（分子）の構造'!M$50</f>
        <v>2421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928</v>
      </c>
      <c r="C62" s="169"/>
      <c r="D62" s="169"/>
      <c r="E62" s="169">
        <f>'将来負担比率（分子）の構造'!J$45</f>
        <v>860</v>
      </c>
      <c r="F62" s="169"/>
      <c r="G62" s="169"/>
      <c r="H62" s="169">
        <f>'将来負担比率（分子）の構造'!K$45</f>
        <v>871</v>
      </c>
      <c r="I62" s="169"/>
      <c r="J62" s="169"/>
      <c r="K62" s="169">
        <f>'将来負担比率（分子）の構造'!L$45</f>
        <v>841</v>
      </c>
      <c r="L62" s="169"/>
      <c r="M62" s="169"/>
      <c r="N62" s="169">
        <f>'将来負担比率（分子）の構造'!M$45</f>
        <v>804</v>
      </c>
      <c r="O62" s="169"/>
      <c r="P62" s="169"/>
    </row>
    <row r="63" spans="1:16" x14ac:dyDescent="0.2">
      <c r="A63" s="169" t="s">
        <v>36</v>
      </c>
      <c r="B63" s="169">
        <f>'将来負担比率（分子）の構造'!I$44</f>
        <v>236</v>
      </c>
      <c r="C63" s="169"/>
      <c r="D63" s="169"/>
      <c r="E63" s="169">
        <f>'将来負担比率（分子）の構造'!J$44</f>
        <v>232</v>
      </c>
      <c r="F63" s="169"/>
      <c r="G63" s="169"/>
      <c r="H63" s="169">
        <f>'将来負担比率（分子）の構造'!K$44</f>
        <v>236</v>
      </c>
      <c r="I63" s="169"/>
      <c r="J63" s="169"/>
      <c r="K63" s="169">
        <f>'将来負担比率（分子）の構造'!L$44</f>
        <v>229</v>
      </c>
      <c r="L63" s="169"/>
      <c r="M63" s="169"/>
      <c r="N63" s="169">
        <f>'将来負担比率（分子）の構造'!M$44</f>
        <v>258</v>
      </c>
      <c r="O63" s="169"/>
      <c r="P63" s="169"/>
    </row>
    <row r="64" spans="1:16" x14ac:dyDescent="0.2">
      <c r="A64" s="169" t="s">
        <v>35</v>
      </c>
      <c r="B64" s="169">
        <f>'将来負担比率（分子）の構造'!I$43</f>
        <v>223</v>
      </c>
      <c r="C64" s="169"/>
      <c r="D64" s="169"/>
      <c r="E64" s="169">
        <f>'将来負担比率（分子）の構造'!J$43</f>
        <v>215</v>
      </c>
      <c r="F64" s="169"/>
      <c r="G64" s="169"/>
      <c r="H64" s="169">
        <f>'将来負担比率（分子）の構造'!K$43</f>
        <v>199</v>
      </c>
      <c r="I64" s="169"/>
      <c r="J64" s="169"/>
      <c r="K64" s="169">
        <f>'将来負担比率（分子）の構造'!L$43</f>
        <v>190</v>
      </c>
      <c r="L64" s="169"/>
      <c r="M64" s="169"/>
      <c r="N64" s="169">
        <f>'将来負担比率（分子）の構造'!M$43</f>
        <v>181</v>
      </c>
      <c r="O64" s="169"/>
      <c r="P64" s="169"/>
    </row>
    <row r="65" spans="1:16" x14ac:dyDescent="0.2">
      <c r="A65" s="169" t="s">
        <v>34</v>
      </c>
      <c r="B65" s="169">
        <f>'将来負担比率（分子）の構造'!I$42</f>
        <v>116</v>
      </c>
      <c r="C65" s="169"/>
      <c r="D65" s="169"/>
      <c r="E65" s="169">
        <f>'将来負担比率（分子）の構造'!J$42</f>
        <v>824</v>
      </c>
      <c r="F65" s="169"/>
      <c r="G65" s="169"/>
      <c r="H65" s="169">
        <f>'将来負担比率（分子）の構造'!K$42</f>
        <v>774</v>
      </c>
      <c r="I65" s="169"/>
      <c r="J65" s="169"/>
      <c r="K65" s="169">
        <f>'将来負担比率（分子）の構造'!L$42</f>
        <v>721</v>
      </c>
      <c r="L65" s="169"/>
      <c r="M65" s="169"/>
      <c r="N65" s="169">
        <f>'将来負担比率（分子）の構造'!M$42</f>
        <v>669</v>
      </c>
      <c r="O65" s="169"/>
      <c r="P65" s="169"/>
    </row>
    <row r="66" spans="1:16" x14ac:dyDescent="0.2">
      <c r="A66" s="169" t="s">
        <v>33</v>
      </c>
      <c r="B66" s="169">
        <f>'将来負担比率（分子）の構造'!I$41</f>
        <v>2857</v>
      </c>
      <c r="C66" s="169"/>
      <c r="D66" s="169"/>
      <c r="E66" s="169">
        <f>'将来負担比率（分子）の構造'!J$41</f>
        <v>3199</v>
      </c>
      <c r="F66" s="169"/>
      <c r="G66" s="169"/>
      <c r="H66" s="169">
        <f>'将来負担比率（分子）の構造'!K$41</f>
        <v>3132</v>
      </c>
      <c r="I66" s="169"/>
      <c r="J66" s="169"/>
      <c r="K66" s="169">
        <f>'将来負担比率（分子）の構造'!L$41</f>
        <v>3022</v>
      </c>
      <c r="L66" s="169"/>
      <c r="M66" s="169"/>
      <c r="N66" s="169">
        <f>'将来負担比率（分子）の構造'!M$41</f>
        <v>2782</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1035</v>
      </c>
      <c r="G67" s="169" t="e">
        <f>NA()</f>
        <v>#N/A</v>
      </c>
      <c r="H67" s="169" t="e">
        <f>NA()</f>
        <v>#N/A</v>
      </c>
      <c r="I67" s="169">
        <f>IF(ISNUMBER('将来負担比率（分子）の構造'!K$53), IF('将来負担比率（分子）の構造'!K$53 &lt; 0, 0, '将来負担比率（分子）の構造'!K$53), NA())</f>
        <v>958</v>
      </c>
      <c r="J67" s="169" t="e">
        <f>NA()</f>
        <v>#N/A</v>
      </c>
      <c r="K67" s="169" t="e">
        <f>NA()</f>
        <v>#N/A</v>
      </c>
      <c r="L67" s="169">
        <f>IF(ISNUMBER('将来負担比率（分子）の構造'!L$53), IF('将来負担比率（分子）の構造'!L$53 &lt; 0, 0, '将来負担比率（分子）の構造'!L$53), NA())</f>
        <v>516</v>
      </c>
      <c r="M67" s="169" t="e">
        <f>NA()</f>
        <v>#N/A</v>
      </c>
      <c r="N67" s="169" t="e">
        <f>NA()</f>
        <v>#N/A</v>
      </c>
      <c r="O67" s="169">
        <f>IF(ISNUMBER('将来負担比率（分子）の構造'!M$53), IF('将来負担比率（分子）の構造'!M$53 &lt; 0, 0, '将来負担比率（分子）の構造'!M$53), NA())</f>
        <v>124</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739</v>
      </c>
      <c r="C72" s="173">
        <f>基金残高に係る経年分析!G55</f>
        <v>892</v>
      </c>
      <c r="D72" s="173">
        <f>基金残高に係る経年分析!H55</f>
        <v>1027</v>
      </c>
    </row>
    <row r="73" spans="1:16" x14ac:dyDescent="0.2">
      <c r="A73" s="172" t="s">
        <v>79</v>
      </c>
      <c r="B73" s="173">
        <f>基金残高に係る経年分析!F56</f>
        <v>29</v>
      </c>
      <c r="C73" s="173">
        <f>基金残高に係る経年分析!G56</f>
        <v>63</v>
      </c>
      <c r="D73" s="173">
        <f>基金残高に係る経年分析!H56</f>
        <v>63</v>
      </c>
    </row>
    <row r="74" spans="1:16" x14ac:dyDescent="0.2">
      <c r="A74" s="172" t="s">
        <v>80</v>
      </c>
      <c r="B74" s="173">
        <f>基金残高に係る経年分析!F57</f>
        <v>837</v>
      </c>
      <c r="C74" s="173">
        <f>基金残高に係る経年分析!G57</f>
        <v>1050</v>
      </c>
      <c r="D74" s="173">
        <f>基金残高に係る経年分析!H57</f>
        <v>1154</v>
      </c>
    </row>
  </sheetData>
  <sheetProtection algorithmName="SHA-512" hashValue="tFx6rbkkEpevyt/xLhFMFswhJKE01Ohl7NSEoi18nZYiuJmjc5TKZxGfkN4hNEIqqKMtcJEbGhFifGLZonE+Zw==" saltValue="Cav0XfFruM3y3oeESriQ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2024-03-18T01:05:40Z</cp:lastPrinted>
  <dcterms:created xsi:type="dcterms:W3CDTF">2024-02-05T00:48:39Z</dcterms:created>
  <dcterms:modified xsi:type="dcterms:W3CDTF">2024-11-14T01:07:14Z</dcterms:modified>
  <cp:category/>
</cp:coreProperties>
</file>