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172.16.80.200\Share\41企画財政課\02財政班\01財務\02決算\07 決算雑文(決算関係調査・報告庶務)\01 財政状況資料集\R04(R05)\20240306【318〆】令和4年度財政状況資料集の作成等について（依頼）\町→県\"/>
    </mc:Choice>
  </mc:AlternateContent>
  <xr:revisionPtr revIDLastSave="0" documentId="13_ncr:1_{39ED6699-2CBB-42D8-B53B-2A0E522F5E9C}"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W38" i="10"/>
  <c r="BW39" i="10" s="1"/>
  <c r="BW40" i="10" s="1"/>
  <c r="BW41" i="10" s="1"/>
  <c r="BW42" i="10" s="1"/>
  <c r="BW43" i="10" s="1"/>
  <c r="BE38" i="10"/>
  <c r="AM38" i="10"/>
  <c r="U38" i="10"/>
  <c r="C38" i="10"/>
  <c r="CO37" i="10"/>
  <c r="BW37" i="10"/>
  <c r="BE37" i="10"/>
  <c r="AM37" i="10"/>
  <c r="U37" i="10"/>
  <c r="C37" i="10"/>
  <c r="CO36" i="10"/>
  <c r="BW36" i="10"/>
  <c r="BE36" i="10"/>
  <c r="AM36" i="10"/>
  <c r="C36" i="10"/>
  <c r="CO35" i="10"/>
  <c r="BW35" i="10"/>
  <c r="BE35" i="10"/>
  <c r="AM35" i="10"/>
  <c r="C35" i="10"/>
  <c r="CO34" i="10"/>
  <c r="BW34" i="10"/>
  <c r="AM34" i="10"/>
  <c r="U34" i="10"/>
  <c r="U35" i="10" s="1"/>
  <c r="U36"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<sst xmlns="http://schemas.openxmlformats.org/spreadsheetml/2006/main" count="1131" uniqueCount="603">
  <si>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</si>
  <si>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</si>
  <si>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</si>
  <si>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</si>
  <si>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</si>
  <si>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</si>
  <si>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</si>
  <si>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</si>
  <si>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</si>
  <si>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</si>
  <si>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</si>
  <si>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</si>
  <si>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</si>
  <si>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</si>
  <si>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</si>
  <si>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</si>
  <si>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</si>
  <si>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</si>
  <si>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</si>
  <si>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</si>
  <si>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</si>
  <si>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</si>
  <si>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</si>
  <si>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</si>
  <si>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</si>
  <si>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</si>
  <si>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</si>
  <si>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</si>
  <si>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</si>
  <si>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</si>
  <si>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</si>
  <si>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</si>
  <si>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</si>
  <si>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</si>
  <si>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</si>
  <si>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</si>
  <si>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</si>
  <si>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</si>
  <si>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</si>
  <si>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</si>
  <si>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</si>
  <si>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</si>
  <si>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</si>
  <si>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</si>
  <si>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</si>
  <si>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</si>
  <si>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</si>
  <si>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</si>
  <si>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</si>
  <si>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</si>
  <si>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</si>
  <si>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</si>
  <si>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</si>
  <si>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</si>
  <si>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</si>
  <si>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</si>
  <si>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</si>
  <si>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</si>
  <si>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</si>
  <si>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</si>
  <si>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</si>
  <si>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</si>
  <si>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</si>
  <si>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</si>
  <si>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</si>
  <si>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</si>
  <si>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</si>
  <si>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</si>
  <si>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</si>
  <si>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</si>
  <si>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</si>
  <si>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</si>
  <si>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</si>
  <si>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</si>
  <si>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</si>
  <si>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</si>
  <si>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</si>
  <si>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</si>
  <si>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</si>
  <si>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</si>
  <si>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</si>
  <si>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</si>
  <si>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</si>
  <si>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</si>
  <si>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</si>
  <si>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</si>
  <si>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</si>
  <si>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</si>
  <si>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</si>
  <si>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</si>
  <si>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</si>
  <si>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</si>
  <si>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</si>
  <si>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</si>
  <si>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</si>
  <si>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</si>
  <si>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</si>
  <si>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</si>
  <si>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</si>
  <si>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睦沢町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</si>
  <si>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</si>
  <si>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</si>
  <si>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</si>
  <si>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</si>
  <si>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</si>
  <si>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</si>
  <si>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</si>
  <si>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</si>
  <si>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</si>
  <si>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</si>
  <si>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</si>
  <si>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</si>
  <si>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</si>
  <si>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</si>
  <si>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</si>
  <si>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</si>
  <si>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</si>
  <si>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</si>
  <si>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</si>
  <si>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</si>
  <si>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</si>
  <si>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</si>
  <si>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</si>
  <si>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</si>
  <si>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</si>
  <si>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</si>
  <si>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</si>
  <si>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</si>
  <si>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</si>
  <si>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</si>
  <si>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</si>
  <si>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</si>
  <si>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</si>
  <si>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</si>
  <si>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</si>
  <si>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</si>
  <si>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</si>
  <si>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</si>
  <si>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</si>
  <si>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</si>
  <si>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</si>
  <si>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</si>
  <si>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</si>
  <si>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</si>
  <si>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</si>
  <si>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</si>
  <si>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</si>
  <si>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</si>
  <si>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</si>
  <si>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</si>
  <si>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</si>
  <si>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</si>
  <si>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</si>
  <si>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</si>
  <si>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</si>
  <si>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</si>
  <si>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</si>
  <si>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</si>
  <si>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</si>
  <si>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</si>
  <si>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</si>
  <si>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</si>
  <si>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</si>
  <si>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</si>
  <si>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</si>
  <si>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</si>
  <si>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</si>
  <si>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</si>
  <si>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</si>
  <si>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</si>
  <si>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</si>
  <si>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</si>
  <si>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</si>
  <si>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</si>
  <si>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</si>
  <si>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</si>
  <si>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</si>
  <si>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</si>
  <si>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</si>
  <si>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</si>
  <si>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</si>
  <si>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</si>
  <si>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</si>
  <si>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</si>
  <si>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</si>
  <si>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</si>
  <si>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</si>
  <si>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</si>
  <si>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</si>
  <si>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</si>
  <si>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</si>
  <si>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</si>
  <si>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</si>
  <si>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</si>
  <si>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</si>
  <si>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</si>
  <si>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</si>
  <si>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</si>
  <si>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</si>
  <si>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</si>
  <si>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</si>
  <si>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</si>
  <si>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</si>
  <si>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</si>
  <si>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</si>
  <si>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</si>
  <si>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</si>
  <si>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</si>
  <si>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</si>
  <si>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</si>
  <si>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</si>
  <si>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</si>
  <si>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</si>
  <si>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</si>
  <si>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</si>
  <si>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</si>
  <si>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</si>
  <si>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</si>
  <si>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千葉県睦沢町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</si>
  <si>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</si>
  <si>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</si>
  <si>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</si>
  <si>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</si>
  <si>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</si>
  <si>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</si>
  <si>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</si>
  <si>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</si>
  <si>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</si>
  <si>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</si>
  <si>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</si>
  <si>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</si>
  <si>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</si>
  <si>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</si>
  <si>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</si>
  <si>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</si>
  <si>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</si>
  <si>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</si>
  <si>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</si>
  <si>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</si>
  <si>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</si>
  <si>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</si>
  <si>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</si>
  <si>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</si>
  <si>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</si>
  <si>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</si>
  <si>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</si>
  <si>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</si>
  <si>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</si>
  <si>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</si>
  <si>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</si>
  <si>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</si>
  <si>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</si>
  <si>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</si>
  <si>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</si>
  <si>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</si>
  <si>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</si>
  <si>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</si>
  <si>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</si>
  <si>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</si>
  <si>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</si>
  <si>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</si>
  <si>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</si>
  <si>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</si>
  <si>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</si>
  <si>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</si>
  <si>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</si>
  <si>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</si>
  <si>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</si>
  <si>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</si>
  <si>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</si>
  <si>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</si>
  <si>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</si>
  <si>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</si>
  <si>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</si>
  <si>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</si>
  <si>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</si>
  <si>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</si>
  <si>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</si>
  <si>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</si>
  <si>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</si>
  <si>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</si>
  <si>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</si>
  <si>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</si>
  <si>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</si>
  <si>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</si>
  <si>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</si>
  <si>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</si>
  <si>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</si>
  <si>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</si>
  <si>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</si>
  <si>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</si>
  <si>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</si>
  <si>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</si>
  <si>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</si>
  <si>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</si>
  <si>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</si>
  <si>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</si>
  <si>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</si>
  <si>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</si>
  <si>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</si>
  <si>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</si>
  <si>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</si>
  <si>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</si>
  <si>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</si>
  <si>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</si>
  <si>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</si>
  <si>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</si>
  <si>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</si>
  <si>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</si>
  <si>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</si>
  <si>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</si>
  <si>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</si>
  <si>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</si>
  <si>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</si>
  <si>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</si>
  <si>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</si>
  <si>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</si>
  <si>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</si>
  <si>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</si>
  <si>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</si>
  <si>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</si>
  <si>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</si>
  <si>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</si>
  <si>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</si>
  <si>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</si>
  <si>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</si>
  <si>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</si>
  <si>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</si>
  <si>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</si>
  <si>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</si>
  <si>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</si>
  <si>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</si>
  <si>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</si>
  <si>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</si>
  <si>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</si>
  <si>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</si>
  <si>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</si>
  <si>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</si>
  <si>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</si>
  <si>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</si>
  <si>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</si>
  <si>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</si>
  <si>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</si>
  <si>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</si>
  <si>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</si>
  <si>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</si>
  <si>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</si>
  <si>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</si>
  <si>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</si>
  <si>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</si>
  <si>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</si>
  <si>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</si>
  <si>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</si>
  <si>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</si>
  <si>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</si>
  <si>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</si>
  <si>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</si>
  <si>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</si>
  <si>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</si>
  <si>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</si>
  <si>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</si>
  <si>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</si>
  <si>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</si>
  <si>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</si>
  <si>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</si>
  <si>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</si>
  <si>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</si>
  <si>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</si>
  <si>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</si>
  <si>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</si>
  <si>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</si>
  <si>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千葉県睦沢町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</si>
  <si>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</si>
  <si>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</si>
  <si>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</si>
  <si>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</si>
  <si>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</si>
  <si>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</si>
  <si>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</si>
  <si>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</si>
  <si>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</si>
  <si>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</si>
  <si>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</si>
  <si>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</si>
  <si>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</si>
  <si>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</si>
  <si>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</si>
  <si>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</si>
  <si>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</si>
  <si>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</si>
  <si>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</si>
  <si>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</si>
  <si>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</si>
  <si>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</si>
  <si>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</si>
  <si>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</si>
  <si>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</si>
  <si>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</si>
  <si>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</si>
  <si>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</si>
  <si>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</si>
  <si>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</si>
  <si>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</si>
  <si>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</si>
  <si>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</si>
  <si>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</si>
  <si>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睦沢町国民健康保険特別会計</t>
    <phoneticPr fontId="5"/>
  </si>
  <si>
    <t>睦沢町介護保険特別会計</t>
    <phoneticPr fontId="5"/>
  </si>
  <si>
    <t>睦沢町後期高齢者医療特別会計</t>
    <phoneticPr fontId="5"/>
  </si>
  <si>
    <t>睦沢町農業集落排水事業特別会計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</si>
  <si>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</si>
  <si>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</si>
  <si>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</si>
  <si>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</si>
  <si>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</si>
  <si>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</si>
  <si>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</si>
  <si>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</si>
  <si>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</si>
  <si>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</si>
  <si>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</si>
  <si>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</si>
  <si>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</si>
  <si>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</si>
  <si>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</si>
  <si>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</si>
  <si>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</si>
  <si>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</si>
  <si>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</si>
  <si>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</si>
  <si>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</si>
  <si>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</si>
  <si>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</si>
  <si>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</si>
  <si>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</si>
  <si>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</si>
  <si>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</si>
  <si>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</si>
  <si>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</si>
  <si>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</si>
  <si>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</si>
  <si>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</si>
  <si>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</si>
  <si>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</si>
  <si>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</si>
  <si>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</si>
  <si>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</si>
  <si>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</si>
  <si>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</si>
  <si>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</si>
  <si>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</si>
  <si>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</si>
  <si>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</si>
  <si>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</si>
  <si>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</si>
  <si>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</si>
  <si>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</si>
  <si>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</si>
  <si>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</si>
  <si>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</si>
  <si>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</si>
  <si>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</si>
  <si>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</si>
  <si>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</si>
  <si>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</si>
  <si>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</si>
  <si>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</si>
  <si>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</si>
  <si>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</si>
  <si>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</si>
  <si>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</si>
  <si>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</si>
  <si>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睦沢町農業集落排水事業特別会計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</si>
  <si>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</si>
  <si>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</si>
  <si>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睦沢町介護保険特別会計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</si>
  <si>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</si>
  <si>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睦沢町後期高齢者医療特別会計</t>
    <phoneticPr fontId="5"/>
  </si>
  <si>
    <t>(Ｆ)</t>
    <phoneticPr fontId="5"/>
  </si>
  <si>
    <t>睦沢町国民健康保険特別会計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</si>
  <si>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</si>
  <si>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</si>
  <si>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</si>
  <si>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</si>
  <si>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</si>
  <si>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</si>
  <si>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</si>
  <si>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</si>
  <si>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</si>
  <si>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</si>
  <si>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</si>
  <si>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</si>
  <si>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</si>
  <si>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</si>
  <si>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</si>
  <si>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</si>
  <si>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</si>
  <si>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</si>
  <si>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</si>
  <si>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</si>
  <si>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</si>
  <si>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</si>
  <si>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</si>
  <si>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</si>
  <si>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</si>
  <si>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</si>
  <si>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</si>
  <si>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</si>
  <si>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</si>
  <si>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</si>
  <si>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</si>
  <si>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</si>
  <si>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</si>
  <si>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</si>
  <si>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</si>
  <si>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</si>
  <si>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</si>
  <si>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</si>
  <si>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</si>
  <si>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</si>
  <si>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</si>
  <si>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</si>
  <si>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</si>
  <si>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</si>
  <si>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</si>
  <si>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</si>
  <si>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</si>
  <si>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</si>
  <si>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</si>
  <si>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</si>
  <si>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</si>
  <si>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</si>
  <si>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</si>
  <si>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</si>
  <si>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</si>
  <si>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</si>
  <si>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</si>
  <si>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</si>
  <si>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</si>
  <si>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</si>
  <si>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</si>
  <si>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</si>
  <si>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</si>
  <si>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</si>
  <si>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</si>
  <si>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</si>
  <si>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</si>
  <si>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</si>
  <si>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</si>
  <si>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</si>
  <si>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</si>
  <si>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</si>
  <si>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</si>
  <si>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</si>
  <si>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</si>
  <si>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</si>
  <si>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</si>
  <si>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</si>
  <si>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</si>
  <si>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</si>
  <si>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</si>
  <si>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</si>
  <si>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</si>
  <si>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</si>
  <si>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</si>
  <si>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</si>
  <si>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</si>
  <si>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</si>
  <si>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16.26</t>
  </si>
  <si>
    <t>▲ 2.85</t>
  </si>
  <si>
    <t>一般会計</t>
  </si>
  <si>
    <t>睦沢町介護保険特別会計</t>
  </si>
  <si>
    <t>睦沢町国民健康保険特別会計</t>
  </si>
  <si>
    <t>睦沢町農業集落排水事業特別会計</t>
  </si>
  <si>
    <t>睦沢町後期高齢者医療特別会計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</si>
  <si>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</si>
  <si>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</si>
  <si>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</si>
  <si>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</si>
  <si>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</si>
  <si>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</si>
  <si>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</si>
  <si>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</si>
  <si>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</si>
  <si>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長生郡市広域市町村圏組合（一般会計）</t>
    <rPh sb="0" eb="4">
      <t>チョウセイグンシ</t>
    </rPh>
    <rPh sb="4" eb="6">
      <t>コウイキ</t>
    </rPh>
    <rPh sb="6" eb="10">
      <t>シチョウソンケン</t>
    </rPh>
    <rPh sb="10" eb="12">
      <t>クミアイ</t>
    </rPh>
    <rPh sb="13" eb="17">
      <t>イッパンカイケイ</t>
    </rPh>
    <phoneticPr fontId="2"/>
  </si>
  <si>
    <t>長生郡市広域市町村圏組合（水道事業会計）</t>
    <rPh sb="0" eb="4">
      <t>チョウセイグンシ</t>
    </rPh>
    <rPh sb="4" eb="6">
      <t>コウイキ</t>
    </rPh>
    <rPh sb="6" eb="10">
      <t>シチョウソンケン</t>
    </rPh>
    <rPh sb="10" eb="12">
      <t>クミアイ</t>
    </rPh>
    <rPh sb="13" eb="17">
      <t>スイドウジギョウ</t>
    </rPh>
    <rPh sb="17" eb="19">
      <t>カイケイ</t>
    </rPh>
    <phoneticPr fontId="2"/>
  </si>
  <si>
    <t>長生郡市広域市町村圏組合（病院事業会計）</t>
    <rPh sb="0" eb="4">
      <t>チョウセイグンシ</t>
    </rPh>
    <rPh sb="4" eb="12">
      <t>コウイキシチョウソンケンクミアイ</t>
    </rPh>
    <rPh sb="13" eb="15">
      <t>ビョウイン</t>
    </rPh>
    <rPh sb="15" eb="17">
      <t>ジギョウ</t>
    </rPh>
    <rPh sb="17" eb="19">
      <t>カイケイ</t>
    </rPh>
    <phoneticPr fontId="2"/>
  </si>
  <si>
    <t>九十九里地域水道企業団（水道用水供給事業会計）</t>
    <rPh sb="0" eb="6">
      <t>クジュウクリチイキ</t>
    </rPh>
    <rPh sb="6" eb="8">
      <t>スイドウ</t>
    </rPh>
    <rPh sb="8" eb="11">
      <t>キギョウダン</t>
    </rPh>
    <rPh sb="12" eb="15">
      <t>スイドウヨウ</t>
    </rPh>
    <rPh sb="15" eb="16">
      <t>スイ</t>
    </rPh>
    <rPh sb="16" eb="18">
      <t>キョウキュウ</t>
    </rPh>
    <rPh sb="18" eb="20">
      <t>ジギョウ</t>
    </rPh>
    <rPh sb="20" eb="22">
      <t>カイケイ</t>
    </rPh>
    <phoneticPr fontId="2"/>
  </si>
  <si>
    <t>千葉県市町村総合事務組合（一般会計）</t>
    <rPh sb="0" eb="3">
      <t>チバケン</t>
    </rPh>
    <rPh sb="3" eb="6">
      <t>シチョウソン</t>
    </rPh>
    <rPh sb="6" eb="12">
      <t>ソウゴウジムクミアイ</t>
    </rPh>
    <rPh sb="13" eb="17">
      <t>イッパンカイケイ</t>
    </rPh>
    <phoneticPr fontId="2"/>
  </si>
  <si>
    <t>千葉県市町村総合事務組合（千葉県自治研修センター特別会計）</t>
    <rPh sb="0" eb="3">
      <t>チバケン</t>
    </rPh>
    <rPh sb="3" eb="6">
      <t>シチョウソン</t>
    </rPh>
    <rPh sb="6" eb="12">
      <t>ソウゴウジムクミアイ</t>
    </rPh>
    <rPh sb="13" eb="16">
      <t>チバケン</t>
    </rPh>
    <rPh sb="16" eb="18">
      <t>ジチ</t>
    </rPh>
    <rPh sb="18" eb="20">
      <t>ケンシュウ</t>
    </rPh>
    <rPh sb="24" eb="28">
      <t>トクベツカイケイ</t>
    </rPh>
    <phoneticPr fontId="2"/>
  </si>
  <si>
    <t>千葉県後期高齢者医療広域連合（一般会計）</t>
    <rPh sb="0" eb="3">
      <t>チバケン</t>
    </rPh>
    <rPh sb="3" eb="8">
      <t>コウキコウレイシャ</t>
    </rPh>
    <rPh sb="8" eb="10">
      <t>イリョウ</t>
    </rPh>
    <rPh sb="10" eb="14">
      <t>コウイキレンゴウ</t>
    </rPh>
    <rPh sb="15" eb="19">
      <t>イッパンカイケイ</t>
    </rPh>
    <phoneticPr fontId="2"/>
  </si>
  <si>
    <t>千葉県後期高者医療広域連合（後期高齢者特別会計）</t>
    <rPh sb="0" eb="3">
      <t>チバケン</t>
    </rPh>
    <rPh sb="3" eb="7">
      <t>コウキコウシャ</t>
    </rPh>
    <rPh sb="7" eb="9">
      <t>イリョウ</t>
    </rPh>
    <rPh sb="9" eb="13">
      <t>コウイキレンゴウ</t>
    </rPh>
    <rPh sb="14" eb="19">
      <t>コウキコウレイシャ</t>
    </rPh>
    <rPh sb="19" eb="23">
      <t>トクベツカイケイ</t>
    </rPh>
    <phoneticPr fontId="2"/>
  </si>
  <si>
    <t>一宮聖苑組合（一般会計）</t>
    <rPh sb="0" eb="2">
      <t>イチノミヤ</t>
    </rPh>
    <rPh sb="2" eb="6">
      <t>セイエンクミアイ</t>
    </rPh>
    <rPh sb="7" eb="11">
      <t>イッパンカイケイ</t>
    </rPh>
    <phoneticPr fontId="2"/>
  </si>
  <si>
    <t>千葉県総合事務組合（千葉県自治会館管理運営特別会計）</t>
    <rPh sb="0" eb="3">
      <t>チバケン</t>
    </rPh>
    <rPh sb="3" eb="9">
      <t>ソウゴウジムクミアイ</t>
    </rPh>
    <rPh sb="10" eb="13">
      <t>チバケン</t>
    </rPh>
    <rPh sb="13" eb="17">
      <t>ジチカイカン</t>
    </rPh>
    <rPh sb="17" eb="21">
      <t>カンリウンエイ</t>
    </rPh>
    <rPh sb="21" eb="25">
      <t>トクベツカイケイ</t>
    </rPh>
    <phoneticPr fontId="2"/>
  </si>
  <si>
    <t>千葉県市町村総合事務組合（千葉県市町村交通災害共済特別会計）</t>
    <rPh sb="0" eb="3">
      <t>チバケン</t>
    </rPh>
    <rPh sb="3" eb="6">
      <t>シチョウソン</t>
    </rPh>
    <rPh sb="6" eb="12">
      <t>ソウゴウジムクミアイ</t>
    </rPh>
    <rPh sb="13" eb="16">
      <t>チバケン</t>
    </rPh>
    <rPh sb="16" eb="19">
      <t>シチョウソン</t>
    </rPh>
    <rPh sb="19" eb="25">
      <t>コウツウサイガイキョウサイ</t>
    </rPh>
    <rPh sb="25" eb="29">
      <t>トクベツカイケイ</t>
    </rPh>
    <phoneticPr fontId="2"/>
  </si>
  <si>
    <t>法適用</t>
    <rPh sb="0" eb="1">
      <t>ホウ</t>
    </rPh>
    <rPh sb="1" eb="3">
      <t>テキヨウ</t>
    </rPh>
    <phoneticPr fontId="2"/>
  </si>
  <si>
    <t>CHIBAむつざわエナジー</t>
    <phoneticPr fontId="2"/>
  </si>
  <si>
    <t>教育施設整備基金</t>
    <rPh sb="0" eb="2">
      <t>キョウイク</t>
    </rPh>
    <rPh sb="2" eb="4">
      <t>シセツ</t>
    </rPh>
    <rPh sb="4" eb="6">
      <t>セイビ</t>
    </rPh>
    <rPh sb="6" eb="8">
      <t>キキン</t>
    </rPh>
    <phoneticPr fontId="5"/>
  </si>
  <si>
    <t>若者定住促進基金</t>
    <rPh sb="0" eb="4">
      <t>ワカモノテイジュウ</t>
    </rPh>
    <rPh sb="4" eb="8">
      <t>ソクシンキキン</t>
    </rPh>
    <phoneticPr fontId="2"/>
  </si>
  <si>
    <t>総合運動公園整備基金</t>
    <rPh sb="0" eb="6">
      <t>ソウゴウウンドウコウエン</t>
    </rPh>
    <rPh sb="6" eb="8">
      <t>セイビ</t>
    </rPh>
    <rPh sb="8" eb="10">
      <t>キキン</t>
    </rPh>
    <phoneticPr fontId="2"/>
  </si>
  <si>
    <t>公園緑地等管理基金</t>
    <rPh sb="0" eb="5">
      <t>コウエンリョクチトウ</t>
    </rPh>
    <rPh sb="5" eb="9">
      <t>カンリキキン</t>
    </rPh>
    <phoneticPr fontId="2"/>
  </si>
  <si>
    <t>農業活性化推進基金</t>
    <rPh sb="0" eb="5">
      <t>ノウギョウカッセイカ</t>
    </rPh>
    <rPh sb="5" eb="9">
      <t>スイシンキキン</t>
    </rPh>
    <phoneticPr fontId="2"/>
  </si>
  <si>
    <t>法非適用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</si>
</sst>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CDA5-40B2-B221-9AA8FA436E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80441</c:v>
                </c:pt>
                <c:pt idx="1">
                  <c:v>233946</c:v>
                </c:pt>
                <c:pt idx="2">
                  <c:v>76030</c:v>
                </c:pt>
                <c:pt idx="3">
                  <c:v>49445</c:v>
                </c:pt>
                <c:pt idx="4">
                  <c:v>57341</c:v>
                </c:pt>
              </c:numCache>
            </c:numRef>
          </c:val>
          <c:smooth val="0"/>
          <c:extLst>
            <c:ext xmlns:c16="http://schemas.microsoft.com/office/drawing/2014/chart" uri="{C3380CC4-5D6E-409C-BE32-E72D297353CC}">
              <c16:uniqueId val="{00000001-CDA5-40B2-B221-9AA8FA436E9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0.65</c:v>
                </c:pt>
                <c:pt idx="1">
                  <c:v>4.84</c:v>
                </c:pt>
                <c:pt idx="2">
                  <c:v>6.19</c:v>
                </c:pt>
                <c:pt idx="3">
                  <c:v>3.26</c:v>
                </c:pt>
                <c:pt idx="4">
                  <c:v>4.25</c:v>
                </c:pt>
              </c:numCache>
            </c:numRef>
          </c:val>
          <c:extLst>
            <c:ext xmlns:c16="http://schemas.microsoft.com/office/drawing/2014/chart" uri="{C3380CC4-5D6E-409C-BE32-E72D297353CC}">
              <c16:uniqueId val="{00000000-F464-463B-AEE5-CCCF3E220C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35.119999999999997</c:v>
                </c:pt>
                <c:pt idx="1">
                  <c:v>31.78</c:v>
                </c:pt>
                <c:pt idx="2">
                  <c:v>30.33</c:v>
                </c:pt>
                <c:pt idx="3">
                  <c:v>33.49</c:v>
                </c:pt>
                <c:pt idx="4">
                  <c:v>39.42</c:v>
                </c:pt>
              </c:numCache>
            </c:numRef>
          </c:val>
          <c:extLst>
            <c:ext xmlns:c16="http://schemas.microsoft.com/office/drawing/2014/chart" uri="{C3380CC4-5D6E-409C-BE32-E72D297353CC}">
              <c16:uniqueId val="{00000001-F464-463B-AEE5-CCCF3E220C1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-16.260000000000002</c:v>
                </c:pt>
                <c:pt idx="1">
                  <c:v>-2.85</c:v>
                </c:pt>
                <c:pt idx="2">
                  <c:v>2.29</c:v>
                </c:pt>
                <c:pt idx="3">
                  <c:v>3.36</c:v>
                </c:pt>
                <c:pt idx="4">
                  <c:v>6.07</c:v>
                </c:pt>
              </c:numCache>
            </c:numRef>
          </c:val>
          <c:smooth val="0"/>
          <c:extLst>
            <c:ext xmlns:c16="http://schemas.microsoft.com/office/drawing/2014/chart" uri="{C3380CC4-5D6E-409C-BE32-E72D297353CC}">
              <c16:uniqueId val="{00000002-F464-463B-AEE5-CCCF3E220C1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0.09</c:v>
                </c:pt>
                <c:pt idx="2">
                  <c:v>#N/A</c:v>
                </c:pt>
                <c:pt idx="3">
                  <c:v>0.11</c:v>
                </c:pt>
                <c:pt idx="4">
                  <c:v>#N/A</c:v>
                </c:pt>
                <c:pt idx="5">
                  <c:v>0.12</c:v>
                </c:pt>
                <c:pt idx="6">
                  <c:v>0</c:v>
                </c:pt>
                <c:pt idx="7">
                  <c:v>0</c:v>
                </c:pt>
                <c:pt idx="8">
                  <c:v>0</c:v>
                </c:pt>
                <c:pt idx="9">
                  <c:v>0</c:v>
                </c:pt>
              </c:numCache>
            </c:numRef>
          </c:val>
          <c:extLst>
            <c:ext xmlns:c16="http://schemas.microsoft.com/office/drawing/2014/chart" uri="{C3380CC4-5D6E-409C-BE32-E72D297353CC}">
              <c16:uniqueId val="{00000000-F3D1-4372-9CE3-2272502283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3D1-4372-9CE3-22725022830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3D1-4372-9CE3-22725022830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3D1-4372-9CE3-22725022830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F3D1-4372-9CE3-227250228301}"/>
            </c:ext>
          </c:extLst>
        </c:ser>
        <c:ser>
          <c:idx val="5"/>
          <c:order val="5"/>
          <c:tx>
            <c:strRef>
              <c:f>データシート!$A$32</c:f>
              <c:strCache>
                <c:ptCount val="1"/>
                <c:pt idx="0">
                  <c:v>睦沢町後期高齢者医療特別会計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0.01</c:v>
                </c:pt>
                <c:pt idx="4">
                  <c:v>#N/A</c:v>
                </c:pt>
                <c:pt idx="5">
                  <c:v>0.03</c:v>
                </c:pt>
                <c:pt idx="6">
                  <c:v>#N/A</c:v>
                </c:pt>
                <c:pt idx="7">
                  <c:v>0.02</c:v>
                </c:pt>
                <c:pt idx="8">
                  <c:v>#N/A</c:v>
                </c:pt>
                <c:pt idx="9">
                  <c:v>0.03</c:v>
                </c:pt>
              </c:numCache>
            </c:numRef>
          </c:val>
          <c:extLst>
            <c:ext xmlns:c16="http://schemas.microsoft.com/office/drawing/2014/chart" uri="{C3380CC4-5D6E-409C-BE32-E72D297353CC}">
              <c16:uniqueId val="{00000005-F3D1-4372-9CE3-227250228301}"/>
            </c:ext>
          </c:extLst>
        </c:ser>
        <c:ser>
          <c:idx val="6"/>
          <c:order val="6"/>
          <c:tx>
            <c:strRef>
              <c:f>データシート!$A$33</c:f>
              <c:strCache>
                <c:ptCount val="1"/>
                <c:pt idx="0">
                  <c:v>睦沢町農業集落排水事業特別会計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0.04</c:v>
                </c:pt>
                <c:pt idx="2">
                  <c:v>#N/A</c:v>
                </c:pt>
                <c:pt idx="3">
                  <c:v>0.03</c:v>
                </c:pt>
                <c:pt idx="4">
                  <c:v>#N/A</c:v>
                </c:pt>
                <c:pt idx="5">
                  <c:v>0.04</c:v>
                </c:pt>
                <c:pt idx="6">
                  <c:v>#N/A</c:v>
                </c:pt>
                <c:pt idx="7">
                  <c:v>0.04</c:v>
                </c:pt>
                <c:pt idx="8">
                  <c:v>#N/A</c:v>
                </c:pt>
                <c:pt idx="9">
                  <c:v>0.06</c:v>
                </c:pt>
              </c:numCache>
            </c:numRef>
          </c:val>
          <c:extLst>
            <c:ext xmlns:c16="http://schemas.microsoft.com/office/drawing/2014/chart" uri="{C3380CC4-5D6E-409C-BE32-E72D297353CC}">
              <c16:uniqueId val="{00000006-F3D1-4372-9CE3-227250228301}"/>
            </c:ext>
          </c:extLst>
        </c:ser>
        <c:ser>
          <c:idx val="7"/>
          <c:order val="7"/>
          <c:tx>
            <c:strRef>
              <c:f>データシート!$A$34</c:f>
              <c:strCache>
                <c:ptCount val="1"/>
                <c:pt idx="0">
                  <c:v>睦沢町国民健康保険特別会計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0.82</c:v>
                </c:pt>
                <c:pt idx="2">
                  <c:v>#N/A</c:v>
                </c:pt>
                <c:pt idx="3">
                  <c:v>0.89</c:v>
                </c:pt>
                <c:pt idx="4">
                  <c:v>#N/A</c:v>
                </c:pt>
                <c:pt idx="5">
                  <c:v>0.56000000000000005</c:v>
                </c:pt>
                <c:pt idx="6">
                  <c:v>#N/A</c:v>
                </c:pt>
                <c:pt idx="7">
                  <c:v>0.25</c:v>
                </c:pt>
                <c:pt idx="8">
                  <c:v>#N/A</c:v>
                </c:pt>
                <c:pt idx="9">
                  <c:v>0.32</c:v>
                </c:pt>
              </c:numCache>
            </c:numRef>
          </c:val>
          <c:extLst>
            <c:ext xmlns:c16="http://schemas.microsoft.com/office/drawing/2014/chart" uri="{C3380CC4-5D6E-409C-BE32-E72D297353CC}">
              <c16:uniqueId val="{00000007-F3D1-4372-9CE3-227250228301}"/>
            </c:ext>
          </c:extLst>
        </c:ser>
        <c:ser>
          <c:idx val="8"/>
          <c:order val="8"/>
          <c:tx>
            <c:strRef>
              <c:f>データシート!$A$35</c:f>
              <c:strCache>
                <c:ptCount val="1"/>
                <c:pt idx="0">
                  <c:v>睦沢町介護保険特別会計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1.04</c:v>
                </c:pt>
                <c:pt idx="2">
                  <c:v>#N/A</c:v>
                </c:pt>
                <c:pt idx="3">
                  <c:v>0.59</c:v>
                </c:pt>
                <c:pt idx="4">
                  <c:v>#N/A</c:v>
                </c:pt>
                <c:pt idx="5">
                  <c:v>0.87</c:v>
                </c:pt>
                <c:pt idx="6">
                  <c:v>#N/A</c:v>
                </c:pt>
                <c:pt idx="7">
                  <c:v>1.67</c:v>
                </c:pt>
                <c:pt idx="8">
                  <c:v>#N/A</c:v>
                </c:pt>
                <c:pt idx="9">
                  <c:v>2.08</c:v>
                </c:pt>
              </c:numCache>
            </c:numRef>
          </c:val>
          <c:extLst>
            <c:ext xmlns:c16="http://schemas.microsoft.com/office/drawing/2014/chart" uri="{C3380CC4-5D6E-409C-BE32-E72D297353CC}">
              <c16:uniqueId val="{00000008-F3D1-4372-9CE3-22725022830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0.55000000000000004</c:v>
                </c:pt>
                <c:pt idx="2">
                  <c:v>#N/A</c:v>
                </c:pt>
                <c:pt idx="3">
                  <c:v>4.7300000000000004</c:v>
                </c:pt>
                <c:pt idx="4">
                  <c:v>#N/A</c:v>
                </c:pt>
                <c:pt idx="5">
                  <c:v>6.06</c:v>
                </c:pt>
                <c:pt idx="6">
                  <c:v>#N/A</c:v>
                </c:pt>
                <c:pt idx="7">
                  <c:v>3.25</c:v>
                </c:pt>
                <c:pt idx="8">
                  <c:v>#N/A</c:v>
                </c:pt>
                <c:pt idx="9">
                  <c:v>4.24</c:v>
                </c:pt>
              </c:numCache>
            </c:numRef>
          </c:val>
          <c:extLst>
            <c:ext xmlns:c16="http://schemas.microsoft.com/office/drawing/2014/chart" uri="{C3380CC4-5D6E-409C-BE32-E72D297353CC}">
              <c16:uniqueId val="{00000009-F3D1-4372-9CE3-22725022830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243</c:v>
                </c:pt>
                <c:pt idx="5">
                  <c:v>235</c:v>
                </c:pt>
                <c:pt idx="8">
                  <c:v>234</c:v>
                </c:pt>
                <c:pt idx="11">
                  <c:v>231</c:v>
                </c:pt>
                <c:pt idx="14">
                  <c:v>222</c:v>
                </c:pt>
              </c:numCache>
            </c:numRef>
          </c:val>
          <c:extLst>
            <c:ext xmlns:c16="http://schemas.microsoft.com/office/drawing/2014/chart" uri="{C3380CC4-5D6E-409C-BE32-E72D297353CC}">
              <c16:uniqueId val="{00000000-9EBA-424F-8BDF-0C316C078C9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EBA-424F-8BDF-0C316C078C9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19</c:v>
                </c:pt>
                <c:pt idx="6">
                  <c:v>38</c:v>
                </c:pt>
                <c:pt idx="9">
                  <c:v>40</c:v>
                </c:pt>
                <c:pt idx="12">
                  <c:v>40</c:v>
                </c:pt>
              </c:numCache>
            </c:numRef>
          </c:val>
          <c:extLst>
            <c:ext xmlns:c16="http://schemas.microsoft.com/office/drawing/2014/chart" uri="{C3380CC4-5D6E-409C-BE32-E72D297353CC}">
              <c16:uniqueId val="{00000002-9EBA-424F-8BDF-0C316C078C9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33</c:v>
                </c:pt>
                <c:pt idx="3">
                  <c:v>33</c:v>
                </c:pt>
                <c:pt idx="6">
                  <c:v>26</c:v>
                </c:pt>
                <c:pt idx="9">
                  <c:v>27</c:v>
                </c:pt>
                <c:pt idx="12">
                  <c:v>25</c:v>
                </c:pt>
              </c:numCache>
            </c:numRef>
          </c:val>
          <c:extLst>
            <c:ext xmlns:c16="http://schemas.microsoft.com/office/drawing/2014/chart" uri="{C3380CC4-5D6E-409C-BE32-E72D297353CC}">
              <c16:uniqueId val="{00000003-9EBA-424F-8BDF-0C316C078C9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c:v>
                </c:pt>
                <c:pt idx="3">
                  <c:v>16</c:v>
                </c:pt>
                <c:pt idx="6">
                  <c:v>15</c:v>
                </c:pt>
                <c:pt idx="9">
                  <c:v>16</c:v>
                </c:pt>
                <c:pt idx="12">
                  <c:v>17</c:v>
                </c:pt>
              </c:numCache>
            </c:numRef>
          </c:val>
          <c:extLst>
            <c:ext xmlns:c16="http://schemas.microsoft.com/office/drawing/2014/chart" uri="{C3380CC4-5D6E-409C-BE32-E72D297353CC}">
              <c16:uniqueId val="{00000004-9EBA-424F-8BDF-0C316C078C9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BA-424F-8BDF-0C316C078C9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EBA-424F-8BDF-0C316C078C9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288</c:v>
                </c:pt>
                <c:pt idx="3">
                  <c:v>293</c:v>
                </c:pt>
                <c:pt idx="6">
                  <c:v>298</c:v>
                </c:pt>
                <c:pt idx="9">
                  <c:v>303</c:v>
                </c:pt>
                <c:pt idx="12">
                  <c:v>281</c:v>
                </c:pt>
              </c:numCache>
            </c:numRef>
          </c:val>
          <c:extLst>
            <c:ext xmlns:c16="http://schemas.microsoft.com/office/drawing/2014/chart" uri="{C3380CC4-5D6E-409C-BE32-E72D297353CC}">
              <c16:uniqueId val="{00000007-9EBA-424F-8BDF-0C316C078C9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94</c:v>
                </c:pt>
                <c:pt idx="2">
                  <c:v>#N/A</c:v>
                </c:pt>
                <c:pt idx="3">
                  <c:v>#N/A</c:v>
                </c:pt>
                <c:pt idx="4">
                  <c:v>126</c:v>
                </c:pt>
                <c:pt idx="5">
                  <c:v>#N/A</c:v>
                </c:pt>
                <c:pt idx="6">
                  <c:v>#N/A</c:v>
                </c:pt>
                <c:pt idx="7">
                  <c:v>143</c:v>
                </c:pt>
                <c:pt idx="8">
                  <c:v>#N/A</c:v>
                </c:pt>
                <c:pt idx="9">
                  <c:v>#N/A</c:v>
                </c:pt>
                <c:pt idx="10">
                  <c:v>155</c:v>
                </c:pt>
                <c:pt idx="11">
                  <c:v>#N/A</c:v>
                </c:pt>
                <c:pt idx="12">
                  <c:v>#N/A</c:v>
                </c:pt>
                <c:pt idx="13">
                  <c:v>141</c:v>
                </c:pt>
                <c:pt idx="14">
                  <c:v>#N/A</c:v>
                </c:pt>
              </c:numCache>
            </c:numRef>
          </c:val>
          <c:smooth val="0"/>
          <c:extLst>
            <c:ext xmlns:c16="http://schemas.microsoft.com/office/drawing/2014/chart" uri="{C3380CC4-5D6E-409C-BE32-E72D297353CC}">
              <c16:uniqueId val="{00000008-9EBA-424F-8BDF-0C316C078C9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2615</c:v>
                </c:pt>
                <c:pt idx="5">
                  <c:v>2491</c:v>
                </c:pt>
                <c:pt idx="8">
                  <c:v>2420</c:v>
                </c:pt>
                <c:pt idx="11">
                  <c:v>2299</c:v>
                </c:pt>
                <c:pt idx="14">
                  <c:v>2149</c:v>
                </c:pt>
              </c:numCache>
            </c:numRef>
          </c:val>
          <c:extLst>
            <c:ext xmlns:c16="http://schemas.microsoft.com/office/drawing/2014/chart" uri="{C3380CC4-5D6E-409C-BE32-E72D297353CC}">
              <c16:uniqueId val="{00000000-8D2F-4DF1-9FF6-05864D53C5A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D2F-4DF1-9FF6-05864D53C5A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2109</c:v>
                </c:pt>
                <c:pt idx="5">
                  <c:v>1805</c:v>
                </c:pt>
                <c:pt idx="8">
                  <c:v>1833</c:v>
                </c:pt>
                <c:pt idx="11">
                  <c:v>2189</c:v>
                </c:pt>
                <c:pt idx="14">
                  <c:v>2421</c:v>
                </c:pt>
              </c:numCache>
            </c:numRef>
          </c:val>
          <c:extLst>
            <c:ext xmlns:c16="http://schemas.microsoft.com/office/drawing/2014/chart" uri="{C3380CC4-5D6E-409C-BE32-E72D297353CC}">
              <c16:uniqueId val="{00000002-8D2F-4DF1-9FF6-05864D53C5A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D2F-4DF1-9FF6-05864D53C5A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D2F-4DF1-9FF6-05864D53C5A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2F-4DF1-9FF6-05864D53C5A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928</c:v>
                </c:pt>
                <c:pt idx="3">
                  <c:v>860</c:v>
                </c:pt>
                <c:pt idx="6">
                  <c:v>871</c:v>
                </c:pt>
                <c:pt idx="9">
                  <c:v>841</c:v>
                </c:pt>
                <c:pt idx="12">
                  <c:v>804</c:v>
                </c:pt>
              </c:numCache>
            </c:numRef>
          </c:val>
          <c:extLst>
            <c:ext xmlns:c16="http://schemas.microsoft.com/office/drawing/2014/chart" uri="{C3380CC4-5D6E-409C-BE32-E72D297353CC}">
              <c16:uniqueId val="{00000006-8D2F-4DF1-9FF6-05864D53C5A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236</c:v>
                </c:pt>
                <c:pt idx="3">
                  <c:v>232</c:v>
                </c:pt>
                <c:pt idx="6">
                  <c:v>236</c:v>
                </c:pt>
                <c:pt idx="9">
                  <c:v>229</c:v>
                </c:pt>
                <c:pt idx="12">
                  <c:v>258</c:v>
                </c:pt>
              </c:numCache>
            </c:numRef>
          </c:val>
          <c:extLst>
            <c:ext xmlns:c16="http://schemas.microsoft.com/office/drawing/2014/chart" uri="{C3380CC4-5D6E-409C-BE32-E72D297353CC}">
              <c16:uniqueId val="{00000007-8D2F-4DF1-9FF6-05864D53C5A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223</c:v>
                </c:pt>
                <c:pt idx="3">
                  <c:v>215</c:v>
                </c:pt>
                <c:pt idx="6">
                  <c:v>199</c:v>
                </c:pt>
                <c:pt idx="9">
                  <c:v>190</c:v>
                </c:pt>
                <c:pt idx="12">
                  <c:v>181</c:v>
                </c:pt>
              </c:numCache>
            </c:numRef>
          </c:val>
          <c:extLst>
            <c:ext xmlns:c16="http://schemas.microsoft.com/office/drawing/2014/chart" uri="{C3380CC4-5D6E-409C-BE32-E72D297353CC}">
              <c16:uniqueId val="{00000008-8D2F-4DF1-9FF6-05864D53C5A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116</c:v>
                </c:pt>
                <c:pt idx="3">
                  <c:v>824</c:v>
                </c:pt>
                <c:pt idx="6">
                  <c:v>774</c:v>
                </c:pt>
                <c:pt idx="9">
                  <c:v>721</c:v>
                </c:pt>
                <c:pt idx="12">
                  <c:v>669</c:v>
                </c:pt>
              </c:numCache>
            </c:numRef>
          </c:val>
          <c:extLst>
            <c:ext xmlns:c16="http://schemas.microsoft.com/office/drawing/2014/chart" uri="{C3380CC4-5D6E-409C-BE32-E72D297353CC}">
              <c16:uniqueId val="{00000009-8D2F-4DF1-9FF6-05864D53C5A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2857</c:v>
                </c:pt>
                <c:pt idx="3">
                  <c:v>3199</c:v>
                </c:pt>
                <c:pt idx="6">
                  <c:v>3132</c:v>
                </c:pt>
                <c:pt idx="9">
                  <c:v>3022</c:v>
                </c:pt>
                <c:pt idx="12">
                  <c:v>2782</c:v>
                </c:pt>
              </c:numCache>
            </c:numRef>
          </c:val>
          <c:extLst>
            <c:ext xmlns:c16="http://schemas.microsoft.com/office/drawing/2014/chart" uri="{C3380CC4-5D6E-409C-BE32-E72D297353CC}">
              <c16:uniqueId val="{0000000A-8D2F-4DF1-9FF6-05864D53C5A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1035</c:v>
                </c:pt>
                <c:pt idx="5">
                  <c:v>#N/A</c:v>
                </c:pt>
                <c:pt idx="6">
                  <c:v>#N/A</c:v>
                </c:pt>
                <c:pt idx="7">
                  <c:v>958</c:v>
                </c:pt>
                <c:pt idx="8">
                  <c:v>#N/A</c:v>
                </c:pt>
                <c:pt idx="9">
                  <c:v>#N/A</c:v>
                </c:pt>
                <c:pt idx="10">
                  <c:v>516</c:v>
                </c:pt>
                <c:pt idx="11">
                  <c:v>#N/A</c:v>
                </c:pt>
                <c:pt idx="12">
                  <c:v>#N/A</c:v>
                </c:pt>
                <c:pt idx="13">
                  <c:v>124</c:v>
                </c:pt>
                <c:pt idx="14">
                  <c:v>#N/A</c:v>
                </c:pt>
              </c:numCache>
            </c:numRef>
          </c:val>
          <c:smooth val="0"/>
          <c:extLst>
            <c:ext xmlns:c16="http://schemas.microsoft.com/office/drawing/2014/chart" uri="{C3380CC4-5D6E-409C-BE32-E72D297353CC}">
              <c16:uniqueId val="{0000000B-8D2F-4DF1-9FF6-05864D53C5A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739</c:v>
                </c:pt>
                <c:pt idx="1">
                  <c:v>892</c:v>
                </c:pt>
                <c:pt idx="2">
                  <c:v>1027</c:v>
                </c:pt>
              </c:numCache>
            </c:numRef>
          </c:val>
          <c:extLst>
            <c:ext xmlns:c16="http://schemas.microsoft.com/office/drawing/2014/chart" uri="{C3380CC4-5D6E-409C-BE32-E72D297353CC}">
              <c16:uniqueId val="{00000000-4874-423B-8C90-1A0E7E26076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29</c:v>
                </c:pt>
                <c:pt idx="1">
                  <c:v>63</c:v>
                </c:pt>
                <c:pt idx="2">
                  <c:v>63</c:v>
                </c:pt>
              </c:numCache>
            </c:numRef>
          </c:val>
          <c:extLst>
            <c:ext xmlns:c16="http://schemas.microsoft.com/office/drawing/2014/chart" uri="{C3380CC4-5D6E-409C-BE32-E72D297353CC}">
              <c16:uniqueId val="{00000001-4874-423B-8C90-1A0E7E26076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837</c:v>
                </c:pt>
                <c:pt idx="1">
                  <c:v>1050</c:v>
                </c:pt>
                <c:pt idx="2">
                  <c:v>1154</c:v>
                </c:pt>
              </c:numCache>
            </c:numRef>
          </c:val>
          <c:extLst>
            <c:ext xmlns:c16="http://schemas.microsoft.com/office/drawing/2014/chart" uri="{C3380CC4-5D6E-409C-BE32-E72D297353CC}">
              <c16:uniqueId val="{00000002-4874-423B-8C90-1A0E7E26076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元利償還金の主な減理由は、平成８年度に庁舎建設のために借り入れた一般単独事業債の償還が終了したことであり、前年度と比べて約</a:t>
          </a:r>
          <a:r>
            <a:rPr kumimoji="1" lang="en-US" altLang="ja-JP" sz="1400">
              <a:latin typeface="ＭＳ ゴシック" pitchFamily="49" charset="-128"/>
              <a:ea typeface="ＭＳ ゴシック" pitchFamily="49" charset="-128"/>
            </a:rPr>
            <a:t>2,200</a:t>
          </a:r>
          <a:r>
            <a:rPr kumimoji="1" lang="ja-JP" altLang="en-US" sz="1400">
              <a:latin typeface="ＭＳ ゴシック" pitchFamily="49" charset="-128"/>
              <a:ea typeface="ＭＳ ゴシック" pitchFamily="49" charset="-128"/>
            </a:rPr>
            <a:t>万円の減となっている。今後は、施設の老朽化対応等で起債の借入が増えることが想定されるため、適正な起債管理を行い公債費の抑制に努める。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満期一括償還地方債の償還財源としての積立はしていない。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の地方債借入抑制により地方債現在高が減ってきていることや、債務負担行為の償還も進んでいることから将来負担比率が下がっている。今後は施設の老朽化対応など大規模事業も想定されるため、より一層の歳出抑制や計画的な起債管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千葉県睦沢町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予算編成時に枠配分方式を導入し歳出の抑制を図った結果、財政調整積立基金からの取崩しをせずに済んだことや教育施設整備基金に約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億円の積立ができたことが基金残高の増加につながった。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情勢が不安定な中、町税等の減収や大規模災害など不測の事態への対応に加え、施設の老朽化による建て替え工事など、今後の財政需要の増大にも的確に対応していけるように計画的な積立を実施し、一定額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学校教育施設及び社会教育施設の建設、改修事業に要する経費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・若者定住促進基金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若者定住型賃貸住宅に係る修繕費用、若者向け賃貸住宅で公営住宅法の規定を適用しないもの、若者向け分譲地、若者向け分譲住宅に係る土地の取得に伴う損失補償・土地の造成・住宅の建設に要する費用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・総合運動公園整備基金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新たに設置する総合運動公園の土地の取得に伴う損失補償費用、公園の整備費、及び公園整備に充てるために起こした町債の元利償還金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・公園緑地等管理基金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むつざわ中央団地等の公園緑地及び施設の適正な維持管理に要する費用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・農業活性化推進基金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地域営農組織等の施設整備及び農地の効率的な活用を推進するための費用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教育施設整備基金：学校の老朽化に対応するための積立を行ったことにより、約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教育施設の老朽化により近い将来学校建設が予定されている。教育施設整備基金への計画的な積立を実施していく。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むつざわスマートウェルネスタウン拠点形成事業に係る債務負担行為管理基金残高が令和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年度末でなくなるため、財源の確保に努める。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枠配分方式による予算編成により歳出の抑制を図ったことや新型コロナウイルス感染症対応地方創生臨時交付金を一部既存事業に充当したことなどにより基金を取崩しせずに済んだことが残高増加につな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大規模災害の発生など不測の事態に備えるため、これまで以上に歳入の確保、歳出の抑制に努め、少なくとも毎年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取崩しをしなかったため、増減なし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起債償還に係る財源対策債へ充当しており、過去に大規模事業の実施のために借入をした起債の元金償還が開始となったことから、今後も取崩しが増えていくことが予想されるため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A39712BC-A1D8-4EAE-ACFE-E38B22C5DCB7}"/>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4CD983B-763A-4E26-8D6E-712E305BD4A7}"/>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DF359E2-539F-47AF-B839-135BD4B70B32}"/>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9544BEB0-2977-4A6A-9620-B58ED39FA551}"/>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5FA5F8AE-C24A-4B3C-A63B-26725C523337}"/>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EBE5DB0-F2AB-4375-A2B4-2821F3B53009}"/>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BDCAB6B0-2940-455A-A2E1-42AF1C2C9FE3}"/>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3C5F4C5-4560-46D9-9C73-09A718375F82}"/>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38E9718A-6982-42C3-BAB4-8CB8A8368DFF}"/>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8DB2C2F4-124B-4805-8FBD-0C9661268155}"/>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6,746
6,687
35.59
4,154,552
3,964,396
110,610
2,604,092
2,782,358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83460CF9-AD24-4E85-9607-E577C86CD2D0}"/>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DE48CC3F-DA97-444F-8EBF-15F2C9D6652C}"/>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9AEDCD2-0E1C-4F18-8802-C6D49EBFAF2F}"/>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D1F4A89-70EA-47D8-AE46-EA8715060813}"/>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56D64A0D-D7B9-477F-A76F-D4EF037315CE}"/>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D6744EE-73B9-457C-8538-8C57D617543C}"/>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5184A8CC-BF2A-4100-AA16-8222A158573F}"/>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5608763-FC77-458B-BF45-94CE0854AF83}"/>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3BA9BB5-8583-459E-9E70-6B9F8EB672BA}"/>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FD0E933-CC60-439E-84D5-EF7F3634DD2B}"/>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6C45B907-6543-4665-83AB-739320C9609D}"/>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6B8B2E9-70D1-4E9E-BE32-B1E7488F4BD3}"/>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662F6AD9-1FD3-4BEF-B09A-A7D41F283065}"/>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7AB376AA-0119-48DF-BE5C-945C2EC3F238}"/>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581D7032-F48E-4EE9-A786-D05512A265A9}"/>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618B0EE-649B-43BC-A65B-869173EB6899}"/>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60A7697C-AFA1-4E24-B0CD-79CF4FDAEF35}"/>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80D9E7ED-7089-4CFE-9073-0007CF99253F}"/>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7A9D97E5-B393-45A4-A9F1-22E0B5935AC0}"/>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C49E2C9D-219A-4E7A-9A4B-F03F36684A0A}"/>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D59CA5EA-9B24-49A2-88DB-839D77693D62}"/>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8D43633-C6FA-4A84-A589-46E43C5B0ECE}"/>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994E8530-F53E-4BEB-846D-5BA2F50BD399}"/>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118FA338-3089-4E41-A7C8-5CDC75E65530}"/>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A1F60237-563D-41D1-902B-2C4497FAB91D}"/>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5831768B-976A-445D-B4D6-199671654D75}"/>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16FC919-DE9E-47C1-836E-8F281A4D6291}"/>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8413A64B-CA6C-486F-AD74-DE57556DA0E2}"/>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53C3BC6-1998-438E-8625-96CE65CB8B6D}"/>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C74729E7-61CC-49A1-AD0A-353B46FA9307}"/>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0F11737-1464-4F0D-93B2-142ECE1E87FB}"/>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B7CB0469-198F-4BC5-8B2E-26956ABA8195}"/>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468ECFAD-580B-4907-929E-4CB39F2CE188}"/>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AB39534B-C7CE-4280-90CD-427ADE0A3607}"/>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6C631866-F6B2-4CFA-AAB4-5E3D036349A7}"/>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293D183A-751B-4124-AC25-1E394B67255E}"/>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C56FC380-32A6-475D-8B2A-83FD3234D949}"/>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類似団体内平均値と同程度に推移している。世界情勢が不安定な中、景気の減速や物価高の影響が懸念されるため、引き続き歳入の確保に努めるとともに、より一層の財政健全化を図る。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2D0E9CA-8960-44A7-8180-9320AC13ADC7}"/>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F2E00AFD-56E2-4317-964F-CA3A905DDD09}"/>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6D5C78AA-7B6C-4D62-A9DF-490E0353BC06}"/>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7268C706-933D-4461-A1D5-C3D5250E4500}"/>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B64DEEE8-4FA0-4526-9C6E-C150602C673E}"/>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9670E540-E00E-4E5D-81F1-588C4AAF5836}"/>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9CDEA4F2-F4D2-4816-9A96-77A2EB29A649}"/>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BF7CBE7C-BDA4-44B9-989E-EB8C1396552F}"/>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CA9B3185-B9B1-4718-9D59-7B792B9AFAC1}"/>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5B965397-D6F0-42D3-BEAD-DB15E3879B2F}"/>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2186460-7CDA-473C-B262-C586CF389049}"/>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546F51FC-5A3C-4696-A21D-BEC06378AAB9}"/>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D18D593C-4814-4A35-B15D-5FA0C39B94A6}"/>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1EAFC57D-33C2-4CC7-92A4-5BBE6A05E64A}"/>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24795EC6-343C-4228-B10B-3FD25C54E340}"/>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9F2526F5-3DDE-454B-AFDF-9D4A820E5E10}"/>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23FA36A1-0FC5-48AE-8D77-0F92D981BC73}"/>
            </a:ext>
          </a:extLst>
        </xdr:cNvPr>
        <xdr:cNvCxnSpPr/>
      </xdr:nvCxnSpPr>
      <xdr:spPr>
        <a:xfrm flipV="1">
          <a:off x="4514850" y="6212054"/>
          <a:ext cx="0" cy="12832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C70FB1A4-CAC8-4841-8EE9-58F0107B0C49}"/>
            </a:ext>
          </a:extLst>
        </xdr:cNvPr>
        <xdr:cNvSpPr txBox="1"/>
      </xdr:nvSpPr>
      <xdr:spPr>
        <a:xfrm>
          <a:off x="4584700" y="746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5FC8C6E5-F0F2-4A06-8B05-8F558BDC019D}"/>
            </a:ext>
          </a:extLst>
        </xdr:cNvPr>
        <xdr:cNvCxnSpPr/>
      </xdr:nvCxnSpPr>
      <xdr:spPr>
        <a:xfrm>
          <a:off x="4425950" y="74952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EBED5C88-97EF-4D9C-90AD-7A91C555E2C3}"/>
            </a:ext>
          </a:extLst>
        </xdr:cNvPr>
        <xdr:cNvSpPr txBox="1"/>
      </xdr:nvSpPr>
      <xdr:spPr>
        <a:xfrm>
          <a:off x="4584700" y="596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FEE1AE26-3F23-4EFF-B630-EF9C3E883652}"/>
            </a:ext>
          </a:extLst>
        </xdr:cNvPr>
        <xdr:cNvCxnSpPr/>
      </xdr:nvCxnSpPr>
      <xdr:spPr>
        <a:xfrm>
          <a:off x="4425950" y="62120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49288</xdr:rowOff>
    </xdr:to>
    <xdr:cxnSp macro="">
      <xdr:nvCxnSpPr>
        <xdr:cNvPr id="70" name="直線コネクタ 69">
          <a:extLst>
            <a:ext uri="{FF2B5EF4-FFF2-40B4-BE49-F238E27FC236}">
              <a16:creationId xmlns:a16="http://schemas.microsoft.com/office/drawing/2014/main" id="{AF2B9AB9-0367-4DE1-BA0A-A4E0103144D5}"/>
            </a:ext>
          </a:extLst>
        </xdr:cNvPr>
        <xdr:cNvCxnSpPr/>
      </xdr:nvCxnSpPr>
      <xdr:spPr>
        <a:xfrm>
          <a:off x="3752850" y="7223337"/>
          <a:ext cx="762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2FF3715F-6C1E-4340-9536-2869A1EFFAB3}"/>
            </a:ext>
          </a:extLst>
        </xdr:cNvPr>
        <xdr:cNvSpPr txBox="1"/>
      </xdr:nvSpPr>
      <xdr:spPr>
        <a:xfrm>
          <a:off x="4584700" y="704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F6AF5CDD-9EE0-4657-A752-ACA6B2365BD1}"/>
            </a:ext>
          </a:extLst>
        </xdr:cNvPr>
        <xdr:cNvSpPr/>
      </xdr:nvSpPr>
      <xdr:spPr>
        <a:xfrm>
          <a:off x="4464050" y="71993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3326</xdr:rowOff>
    </xdr:from>
    <xdr:to>
      <xdr:col>19</xdr:col>
      <xdr:colOff>133350</xdr:colOff>
      <xdr:row>43</xdr:row>
      <xdr:rowOff>14817</xdr:rowOff>
    </xdr:to>
    <xdr:cxnSp macro="">
      <xdr:nvCxnSpPr>
        <xdr:cNvPr id="73" name="直線コネクタ 72">
          <a:extLst>
            <a:ext uri="{FF2B5EF4-FFF2-40B4-BE49-F238E27FC236}">
              <a16:creationId xmlns:a16="http://schemas.microsoft.com/office/drawing/2014/main" id="{C14C260C-BE26-45C9-9380-F7FFCA91DB7C}"/>
            </a:ext>
          </a:extLst>
        </xdr:cNvPr>
        <xdr:cNvCxnSpPr/>
      </xdr:nvCxnSpPr>
      <xdr:spPr>
        <a:xfrm>
          <a:off x="2940050" y="7211846"/>
          <a:ext cx="8128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6449B15D-A426-4ACA-A24D-D507637C5BD4}"/>
            </a:ext>
          </a:extLst>
        </xdr:cNvPr>
        <xdr:cNvSpPr/>
      </xdr:nvSpPr>
      <xdr:spPr>
        <a:xfrm>
          <a:off x="3702050" y="71993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a:extLst>
            <a:ext uri="{FF2B5EF4-FFF2-40B4-BE49-F238E27FC236}">
              <a16:creationId xmlns:a16="http://schemas.microsoft.com/office/drawing/2014/main" id="{D5CBA10C-E399-43C7-A576-D0D579BC042B}"/>
            </a:ext>
          </a:extLst>
        </xdr:cNvPr>
        <xdr:cNvSpPr txBox="1"/>
      </xdr:nvSpPr>
      <xdr:spPr>
        <a:xfrm>
          <a:off x="3409950" y="7281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43</xdr:row>
      <xdr:rowOff>3326</xdr:rowOff>
    </xdr:to>
    <xdr:cxnSp macro="">
      <xdr:nvCxnSpPr>
        <xdr:cNvPr id="76" name="直線コネクタ 75">
          <a:extLst>
            <a:ext uri="{FF2B5EF4-FFF2-40B4-BE49-F238E27FC236}">
              <a16:creationId xmlns:a16="http://schemas.microsoft.com/office/drawing/2014/main" id="{1EC86463-0E68-4F9F-BE47-1B69B7A51E34}"/>
            </a:ext>
          </a:extLst>
        </xdr:cNvPr>
        <xdr:cNvCxnSpPr/>
      </xdr:nvCxnSpPr>
      <xdr:spPr>
        <a:xfrm>
          <a:off x="2127250" y="7204165"/>
          <a:ext cx="8128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2922E4BB-B581-47BD-B7F8-78868EAB8709}"/>
            </a:ext>
          </a:extLst>
        </xdr:cNvPr>
        <xdr:cNvSpPr/>
      </xdr:nvSpPr>
      <xdr:spPr>
        <a:xfrm>
          <a:off x="2889250" y="71648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a:extLst>
            <a:ext uri="{FF2B5EF4-FFF2-40B4-BE49-F238E27FC236}">
              <a16:creationId xmlns:a16="http://schemas.microsoft.com/office/drawing/2014/main" id="{B1D47C3E-0051-431F-92AE-32634D4A8865}"/>
            </a:ext>
          </a:extLst>
        </xdr:cNvPr>
        <xdr:cNvSpPr txBox="1"/>
      </xdr:nvSpPr>
      <xdr:spPr>
        <a:xfrm>
          <a:off x="2597150" y="724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43</xdr:row>
      <xdr:rowOff>3326</xdr:rowOff>
    </xdr:to>
    <xdr:cxnSp macro="">
      <xdr:nvCxnSpPr>
        <xdr:cNvPr id="79" name="直線コネクタ 78">
          <a:extLst>
            <a:ext uri="{FF2B5EF4-FFF2-40B4-BE49-F238E27FC236}">
              <a16:creationId xmlns:a16="http://schemas.microsoft.com/office/drawing/2014/main" id="{998F4B79-AE88-4DA3-8B65-2CC07611954F}"/>
            </a:ext>
          </a:extLst>
        </xdr:cNvPr>
        <xdr:cNvCxnSpPr/>
      </xdr:nvCxnSpPr>
      <xdr:spPr>
        <a:xfrm flipV="1">
          <a:off x="1333500" y="7204165"/>
          <a:ext cx="79375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FC2329D2-4607-4B47-8755-55C33C3BC681}"/>
            </a:ext>
          </a:extLst>
        </xdr:cNvPr>
        <xdr:cNvSpPr/>
      </xdr:nvSpPr>
      <xdr:spPr>
        <a:xfrm>
          <a:off x="2095500" y="716485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38903</xdr:rowOff>
    </xdr:from>
    <xdr:ext cx="762000" cy="259045"/>
    <xdr:sp macro="" textlink="">
      <xdr:nvSpPr>
        <xdr:cNvPr id="81" name="テキスト ボックス 80">
          <a:extLst>
            <a:ext uri="{FF2B5EF4-FFF2-40B4-BE49-F238E27FC236}">
              <a16:creationId xmlns:a16="http://schemas.microsoft.com/office/drawing/2014/main" id="{3DBB22C2-4EED-4947-A7C2-6F407F199F30}"/>
            </a:ext>
          </a:extLst>
        </xdr:cNvPr>
        <xdr:cNvSpPr txBox="1"/>
      </xdr:nvSpPr>
      <xdr:spPr>
        <a:xfrm>
          <a:off x="1784350" y="724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29A0C31-1911-40C6-8D79-743C67588034}"/>
            </a:ext>
          </a:extLst>
        </xdr:cNvPr>
        <xdr:cNvSpPr/>
      </xdr:nvSpPr>
      <xdr:spPr>
        <a:xfrm>
          <a:off x="1282700" y="71878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C2DCD65F-CB2A-459F-9C80-EA68A5EA43F7}"/>
            </a:ext>
          </a:extLst>
        </xdr:cNvPr>
        <xdr:cNvSpPr txBox="1"/>
      </xdr:nvSpPr>
      <xdr:spPr>
        <a:xfrm>
          <a:off x="971550" y="727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1D0019D4-8895-410A-A4C4-B2168814C7D9}"/>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BD6C07F3-B9BA-42B3-801D-1F5F8B12AADC}"/>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538669FB-97C2-42D8-A52E-D0A19198207D}"/>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B070B439-F16C-487C-8CD9-F4253BF425BC}"/>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FBCDB7C1-CD53-44B0-8C8D-00412579B91E}"/>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89" name="楕円 88">
          <a:extLst>
            <a:ext uri="{FF2B5EF4-FFF2-40B4-BE49-F238E27FC236}">
              <a16:creationId xmlns:a16="http://schemas.microsoft.com/office/drawing/2014/main" id="{1AE0A6DF-AEDF-4E41-8C16-4E5B2C2C9D48}"/>
            </a:ext>
          </a:extLst>
        </xdr:cNvPr>
        <xdr:cNvSpPr/>
      </xdr:nvSpPr>
      <xdr:spPr>
        <a:xfrm>
          <a:off x="4464050" y="72108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142015</xdr:rowOff>
    </xdr:from>
    <xdr:ext cx="762000" cy="259045"/>
    <xdr:sp macro="" textlink="">
      <xdr:nvSpPr>
        <xdr:cNvPr id="90" name="財政力該当値テキスト">
          <a:extLst>
            <a:ext uri="{FF2B5EF4-FFF2-40B4-BE49-F238E27FC236}">
              <a16:creationId xmlns:a16="http://schemas.microsoft.com/office/drawing/2014/main" id="{F9E92F27-C853-41DA-8428-50F1666A9F2A}"/>
            </a:ext>
          </a:extLst>
        </xdr:cNvPr>
        <xdr:cNvSpPr txBox="1"/>
      </xdr:nvSpPr>
      <xdr:spPr>
        <a:xfrm>
          <a:off x="4584700" y="718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1" name="楕円 90">
          <a:extLst>
            <a:ext uri="{FF2B5EF4-FFF2-40B4-BE49-F238E27FC236}">
              <a16:creationId xmlns:a16="http://schemas.microsoft.com/office/drawing/2014/main" id="{7A34263C-95FE-444B-86C5-156EFA0FBDFB}"/>
            </a:ext>
          </a:extLst>
        </xdr:cNvPr>
        <xdr:cNvSpPr/>
      </xdr:nvSpPr>
      <xdr:spPr>
        <a:xfrm>
          <a:off x="3702050" y="71763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92" name="テキスト ボックス 91">
          <a:extLst>
            <a:ext uri="{FF2B5EF4-FFF2-40B4-BE49-F238E27FC236}">
              <a16:creationId xmlns:a16="http://schemas.microsoft.com/office/drawing/2014/main" id="{DBCCD2A4-FE2A-41ED-852A-36AC400FC2D1}"/>
            </a:ext>
          </a:extLst>
        </xdr:cNvPr>
        <xdr:cNvSpPr txBox="1"/>
      </xdr:nvSpPr>
      <xdr:spPr>
        <a:xfrm>
          <a:off x="3409950" y="694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123976</xdr:rowOff>
    </xdr:from>
    <xdr:to>
      <xdr:col>15</xdr:col>
      <xdr:colOff>133350</xdr:colOff>
      <xdr:row>43</xdr:row>
      <xdr:rowOff>54126</xdr:rowOff>
    </xdr:to>
    <xdr:sp macro="" textlink="">
      <xdr:nvSpPr>
        <xdr:cNvPr id="93" name="楕円 92">
          <a:extLst>
            <a:ext uri="{FF2B5EF4-FFF2-40B4-BE49-F238E27FC236}">
              <a16:creationId xmlns:a16="http://schemas.microsoft.com/office/drawing/2014/main" id="{19602EE7-FCBD-488E-969F-63920CB7737A}"/>
            </a:ext>
          </a:extLst>
        </xdr:cNvPr>
        <xdr:cNvSpPr/>
      </xdr:nvSpPr>
      <xdr:spPr>
        <a:xfrm>
          <a:off x="2889250" y="71648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94" name="テキスト ボックス 93">
          <a:extLst>
            <a:ext uri="{FF2B5EF4-FFF2-40B4-BE49-F238E27FC236}">
              <a16:creationId xmlns:a16="http://schemas.microsoft.com/office/drawing/2014/main" id="{6B3858DF-7ABF-4873-BFB4-0270396FC86F}"/>
            </a:ext>
          </a:extLst>
        </xdr:cNvPr>
        <xdr:cNvSpPr txBox="1"/>
      </xdr:nvSpPr>
      <xdr:spPr>
        <a:xfrm>
          <a:off x="2597150" y="693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5" name="楕円 94">
          <a:extLst>
            <a:ext uri="{FF2B5EF4-FFF2-40B4-BE49-F238E27FC236}">
              <a16:creationId xmlns:a16="http://schemas.microsoft.com/office/drawing/2014/main" id="{0E8BFA05-35EC-4D4D-9F30-CED2DFC229D3}"/>
            </a:ext>
          </a:extLst>
        </xdr:cNvPr>
        <xdr:cNvSpPr/>
      </xdr:nvSpPr>
      <xdr:spPr>
        <a:xfrm>
          <a:off x="2095500" y="715336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52812</xdr:rowOff>
    </xdr:from>
    <xdr:ext cx="762000" cy="259045"/>
    <xdr:sp macro="" textlink="">
      <xdr:nvSpPr>
        <xdr:cNvPr id="96" name="テキスト ボックス 95">
          <a:extLst>
            <a:ext uri="{FF2B5EF4-FFF2-40B4-BE49-F238E27FC236}">
              <a16:creationId xmlns:a16="http://schemas.microsoft.com/office/drawing/2014/main" id="{FDFA57A5-575B-46A7-8F54-C8805C0C1606}"/>
            </a:ext>
          </a:extLst>
        </xdr:cNvPr>
        <xdr:cNvSpPr txBox="1"/>
      </xdr:nvSpPr>
      <xdr:spPr>
        <a:xfrm>
          <a:off x="1784350" y="6926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123976</xdr:rowOff>
    </xdr:from>
    <xdr:to>
      <xdr:col>7</xdr:col>
      <xdr:colOff>31750</xdr:colOff>
      <xdr:row>43</xdr:row>
      <xdr:rowOff>54126</xdr:rowOff>
    </xdr:to>
    <xdr:sp macro="" textlink="">
      <xdr:nvSpPr>
        <xdr:cNvPr id="97" name="楕円 96">
          <a:extLst>
            <a:ext uri="{FF2B5EF4-FFF2-40B4-BE49-F238E27FC236}">
              <a16:creationId xmlns:a16="http://schemas.microsoft.com/office/drawing/2014/main" id="{6F61D2B3-5A82-4C84-B788-634F80733815}"/>
            </a:ext>
          </a:extLst>
        </xdr:cNvPr>
        <xdr:cNvSpPr/>
      </xdr:nvSpPr>
      <xdr:spPr>
        <a:xfrm>
          <a:off x="1282700" y="716485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64303</xdr:rowOff>
    </xdr:from>
    <xdr:ext cx="762000" cy="259045"/>
    <xdr:sp macro="" textlink="">
      <xdr:nvSpPr>
        <xdr:cNvPr id="98" name="テキスト ボックス 97">
          <a:extLst>
            <a:ext uri="{FF2B5EF4-FFF2-40B4-BE49-F238E27FC236}">
              <a16:creationId xmlns:a16="http://schemas.microsoft.com/office/drawing/2014/main" id="{F0EB0481-56A9-4F2E-A76B-F0904802707A}"/>
            </a:ext>
          </a:extLst>
        </xdr:cNvPr>
        <xdr:cNvSpPr txBox="1"/>
      </xdr:nvSpPr>
      <xdr:spPr>
        <a:xfrm>
          <a:off x="971550" y="693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47D7718C-B0D3-4ECB-BC3D-6B509A08810B}"/>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A120A428-309A-4E0A-83E0-272B573423FF}"/>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1A39B59-0CF1-428F-BE77-E6B3E17B748F}"/>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DAF73A5F-E92B-4947-85BF-AC33FCCBAC0C}"/>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D8499A97-0173-48BF-9498-26DA2A438989}"/>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DDC41239-551E-457E-BDCB-F40AEBF8DFAC}"/>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8E3AEBED-769A-468C-B265-18A38E212A5C}"/>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5FE6E9BA-E772-4049-8F43-9388E6E943DD}"/>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BD2ADC78-95EA-4A6E-B2CB-9FA87688272E}"/>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53EC9EE6-C27A-4F5F-B883-80056596C7B1}"/>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1E60EE3C-D954-48D2-BC6B-3F3565D2ABA9}"/>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F48A197F-8638-4699-AED3-97D43A31B50D}"/>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67CD0D36-6FF8-4CEA-8C66-FD5A4598E703}"/>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増加の主な要因は、分母である臨時財政対策債やゴルフ場利用税交付金が減ったことが影響している。今後も財政構造の硬直化を緩和するため、既存事業の見直し等も含めて経費の削減を図り、改善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16ADF53F-CDDA-4887-8930-719156D4154B}"/>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213D3B8F-C209-4278-B183-A3008F711850}"/>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CC702FD5-0D1A-458F-A6DC-58234013B553}"/>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BACE1147-56D1-43C5-A52D-AB3696ED88BE}"/>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D91B4198-E437-420C-A9E0-261C2AEFF4E8}"/>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5F242766-6277-4202-820E-CC5A25C0FDF7}"/>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9353ED37-8722-4B39-ACEE-89514D5502E9}"/>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56B73D9D-0B16-43DD-BCD0-A3BC6ED7BF90}"/>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7CBF627B-B9AF-4D87-A929-30E128DDF758}"/>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E7348469-2EC8-4B20-A1EE-7176A28A811F}"/>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AF7D068-6673-41E5-8DD8-78EED2BDE9FC}"/>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16369751-4687-4911-B60D-0CE8F270FBD1}"/>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263CFD2F-3C5C-40BC-AEBA-858D917ED4F0}"/>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6D1C4AE0-F459-4AE4-8555-0A132CA44C6C}"/>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4763FC62-7A49-44F9-91C1-4F5BDC33304B}"/>
            </a:ext>
          </a:extLst>
        </xdr:cNvPr>
        <xdr:cNvCxnSpPr/>
      </xdr:nvCxnSpPr>
      <xdr:spPr>
        <a:xfrm flipV="1">
          <a:off x="4514850" y="9933178"/>
          <a:ext cx="0" cy="1228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4680C550-F6D2-4E4E-B807-CA78533A563B}"/>
            </a:ext>
          </a:extLst>
        </xdr:cNvPr>
        <xdr:cNvSpPr txBox="1"/>
      </xdr:nvSpPr>
      <xdr:spPr>
        <a:xfrm>
          <a:off x="4584700" y="111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2333B5C5-846E-4B3E-B1B3-ABF14241540A}"/>
            </a:ext>
          </a:extLst>
        </xdr:cNvPr>
        <xdr:cNvCxnSpPr/>
      </xdr:nvCxnSpPr>
      <xdr:spPr>
        <a:xfrm>
          <a:off x="4425950" y="111612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2D12EC73-D8A6-4C5C-BA3B-D156508F2DB7}"/>
            </a:ext>
          </a:extLst>
        </xdr:cNvPr>
        <xdr:cNvSpPr txBox="1"/>
      </xdr:nvSpPr>
      <xdr:spPr>
        <a:xfrm>
          <a:off x="4584700" y="968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BCCB6572-66A0-4DBC-9D96-56BB61D77E50}"/>
            </a:ext>
          </a:extLst>
        </xdr:cNvPr>
        <xdr:cNvCxnSpPr/>
      </xdr:nvCxnSpPr>
      <xdr:spPr>
        <a:xfrm>
          <a:off x="4425950" y="99331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66294</xdr:rowOff>
    </xdr:from>
    <xdr:to>
      <xdr:col>23</xdr:col>
      <xdr:colOff>133350</xdr:colOff>
      <xdr:row>62</xdr:row>
      <xdr:rowOff>49276</xdr:rowOff>
    </xdr:to>
    <xdr:cxnSp macro="">
      <xdr:nvCxnSpPr>
        <xdr:cNvPr id="131" name="直線コネクタ 130">
          <a:extLst>
            <a:ext uri="{FF2B5EF4-FFF2-40B4-BE49-F238E27FC236}">
              <a16:creationId xmlns:a16="http://schemas.microsoft.com/office/drawing/2014/main" id="{82F38374-3CC2-4D82-AAF5-A56ACE434942}"/>
            </a:ext>
          </a:extLst>
        </xdr:cNvPr>
        <xdr:cNvCxnSpPr/>
      </xdr:nvCxnSpPr>
      <xdr:spPr>
        <a:xfrm>
          <a:off x="3752850" y="10292334"/>
          <a:ext cx="762000" cy="15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6621</xdr:rowOff>
    </xdr:from>
    <xdr:ext cx="762000" cy="259045"/>
    <xdr:sp macro="" textlink="">
      <xdr:nvSpPr>
        <xdr:cNvPr id="132" name="財政構造の弾力性平均値テキスト">
          <a:extLst>
            <a:ext uri="{FF2B5EF4-FFF2-40B4-BE49-F238E27FC236}">
              <a16:creationId xmlns:a16="http://schemas.microsoft.com/office/drawing/2014/main" id="{7042CE52-4A73-4F97-8B88-1EF98BEB35E5}"/>
            </a:ext>
          </a:extLst>
        </xdr:cNvPr>
        <xdr:cNvSpPr txBox="1"/>
      </xdr:nvSpPr>
      <xdr:spPr>
        <a:xfrm>
          <a:off x="4584700" y="10567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286DC453-3E7C-40EA-8BEE-3A3982E006A9}"/>
            </a:ext>
          </a:extLst>
        </xdr:cNvPr>
        <xdr:cNvSpPr/>
      </xdr:nvSpPr>
      <xdr:spPr>
        <a:xfrm>
          <a:off x="4464050" y="10595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66294</xdr:rowOff>
    </xdr:from>
    <xdr:to>
      <xdr:col>19</xdr:col>
      <xdr:colOff>133350</xdr:colOff>
      <xdr:row>63</xdr:row>
      <xdr:rowOff>41910</xdr:rowOff>
    </xdr:to>
    <xdr:cxnSp macro="">
      <xdr:nvCxnSpPr>
        <xdr:cNvPr id="134" name="直線コネクタ 133">
          <a:extLst>
            <a:ext uri="{FF2B5EF4-FFF2-40B4-BE49-F238E27FC236}">
              <a16:creationId xmlns:a16="http://schemas.microsoft.com/office/drawing/2014/main" id="{186611A4-6438-47BD-9A0A-F550DFED72AF}"/>
            </a:ext>
          </a:extLst>
        </xdr:cNvPr>
        <xdr:cNvCxnSpPr/>
      </xdr:nvCxnSpPr>
      <xdr:spPr>
        <a:xfrm flipV="1">
          <a:off x="2940050" y="10292334"/>
          <a:ext cx="8128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D2C8DEE8-B9DC-46B5-951E-7B3CD2C28A03}"/>
            </a:ext>
          </a:extLst>
        </xdr:cNvPr>
        <xdr:cNvSpPr/>
      </xdr:nvSpPr>
      <xdr:spPr>
        <a:xfrm>
          <a:off x="3702050" y="1044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6" name="テキスト ボックス 135">
          <a:extLst>
            <a:ext uri="{FF2B5EF4-FFF2-40B4-BE49-F238E27FC236}">
              <a16:creationId xmlns:a16="http://schemas.microsoft.com/office/drawing/2014/main" id="{D14923CB-084B-4278-9BA1-9BC9F915230B}"/>
            </a:ext>
          </a:extLst>
        </xdr:cNvPr>
        <xdr:cNvSpPr txBox="1"/>
      </xdr:nvSpPr>
      <xdr:spPr>
        <a:xfrm>
          <a:off x="3409950" y="10526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64</xdr:row>
      <xdr:rowOff>164846</xdr:rowOff>
    </xdr:to>
    <xdr:cxnSp macro="">
      <xdr:nvCxnSpPr>
        <xdr:cNvPr id="137" name="直線コネクタ 136">
          <a:extLst>
            <a:ext uri="{FF2B5EF4-FFF2-40B4-BE49-F238E27FC236}">
              <a16:creationId xmlns:a16="http://schemas.microsoft.com/office/drawing/2014/main" id="{5E81D01D-BB72-4016-922D-434E970E788D}"/>
            </a:ext>
          </a:extLst>
        </xdr:cNvPr>
        <xdr:cNvCxnSpPr/>
      </xdr:nvCxnSpPr>
      <xdr:spPr>
        <a:xfrm flipV="1">
          <a:off x="2127250" y="10603230"/>
          <a:ext cx="812800" cy="29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13B2D2AE-358B-4FD4-98D6-97115B8E39B1}"/>
            </a:ext>
          </a:extLst>
        </xdr:cNvPr>
        <xdr:cNvSpPr/>
      </xdr:nvSpPr>
      <xdr:spPr>
        <a:xfrm>
          <a:off x="2889250" y="1075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108729</xdr:rowOff>
    </xdr:from>
    <xdr:ext cx="762000" cy="259045"/>
    <xdr:sp macro="" textlink="">
      <xdr:nvSpPr>
        <xdr:cNvPr id="139" name="テキスト ボックス 138">
          <a:extLst>
            <a:ext uri="{FF2B5EF4-FFF2-40B4-BE49-F238E27FC236}">
              <a16:creationId xmlns:a16="http://schemas.microsoft.com/office/drawing/2014/main" id="{922EC5F9-7510-4C03-9936-48DFBAF90F4B}"/>
            </a:ext>
          </a:extLst>
        </xdr:cNvPr>
        <xdr:cNvSpPr txBox="1"/>
      </xdr:nvSpPr>
      <xdr:spPr>
        <a:xfrm>
          <a:off x="2597150" y="10837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162560</xdr:rowOff>
    </xdr:from>
    <xdr:to>
      <xdr:col>11</xdr:col>
      <xdr:colOff>31750</xdr:colOff>
      <xdr:row>64</xdr:row>
      <xdr:rowOff>164846</xdr:rowOff>
    </xdr:to>
    <xdr:cxnSp macro="">
      <xdr:nvCxnSpPr>
        <xdr:cNvPr id="140" name="直線コネクタ 139">
          <a:extLst>
            <a:ext uri="{FF2B5EF4-FFF2-40B4-BE49-F238E27FC236}">
              <a16:creationId xmlns:a16="http://schemas.microsoft.com/office/drawing/2014/main" id="{6355CC95-1F8E-4941-9346-7E377AB8BE8A}"/>
            </a:ext>
          </a:extLst>
        </xdr:cNvPr>
        <xdr:cNvCxnSpPr/>
      </xdr:nvCxnSpPr>
      <xdr:spPr>
        <a:xfrm>
          <a:off x="1333500" y="10723880"/>
          <a:ext cx="793750" cy="16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id="{73AFC45B-7C3A-485D-8375-B9ED9F543855}"/>
            </a:ext>
          </a:extLst>
        </xdr:cNvPr>
        <xdr:cNvSpPr/>
      </xdr:nvSpPr>
      <xdr:spPr>
        <a:xfrm>
          <a:off x="2095500" y="1079957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42" name="テキスト ボックス 141">
          <a:extLst>
            <a:ext uri="{FF2B5EF4-FFF2-40B4-BE49-F238E27FC236}">
              <a16:creationId xmlns:a16="http://schemas.microsoft.com/office/drawing/2014/main" id="{46918FF3-FE0C-488B-A3BA-44AAB799DAB9}"/>
            </a:ext>
          </a:extLst>
        </xdr:cNvPr>
        <xdr:cNvSpPr txBox="1"/>
      </xdr:nvSpPr>
      <xdr:spPr>
        <a:xfrm>
          <a:off x="1784350" y="1057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id="{60DFA7E7-9607-4832-BBA9-C2D8A3AB68F6}"/>
            </a:ext>
          </a:extLst>
        </xdr:cNvPr>
        <xdr:cNvSpPr/>
      </xdr:nvSpPr>
      <xdr:spPr>
        <a:xfrm>
          <a:off x="1282700" y="107802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4" name="テキスト ボックス 143">
          <a:extLst>
            <a:ext uri="{FF2B5EF4-FFF2-40B4-BE49-F238E27FC236}">
              <a16:creationId xmlns:a16="http://schemas.microsoft.com/office/drawing/2014/main" id="{95564679-81D6-4CF9-B67F-F824A44BF212}"/>
            </a:ext>
          </a:extLst>
        </xdr:cNvPr>
        <xdr:cNvSpPr txBox="1"/>
      </xdr:nvSpPr>
      <xdr:spPr>
        <a:xfrm>
          <a:off x="971550" y="1086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8DE661E8-2F0A-4BFC-9DA8-D91687CD5D81}"/>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FF2F66DE-62C4-4FBE-8FC6-1521ED4AEFDB}"/>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AD3288FA-51E2-4780-AF8D-F5986E1F44F0}"/>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A0915BF7-DD03-4DE5-95B5-45FBE0C20DDC}"/>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9334D94A-696F-4C2A-82A9-DC470CD3E871}"/>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169926</xdr:rowOff>
    </xdr:from>
    <xdr:to>
      <xdr:col>23</xdr:col>
      <xdr:colOff>184150</xdr:colOff>
      <xdr:row>62</xdr:row>
      <xdr:rowOff>100076</xdr:rowOff>
    </xdr:to>
    <xdr:sp macro="" textlink="">
      <xdr:nvSpPr>
        <xdr:cNvPr id="150" name="楕円 149">
          <a:extLst>
            <a:ext uri="{FF2B5EF4-FFF2-40B4-BE49-F238E27FC236}">
              <a16:creationId xmlns:a16="http://schemas.microsoft.com/office/drawing/2014/main" id="{D680E6A7-A673-40E7-9AB5-1D03D93D5ED7}"/>
            </a:ext>
          </a:extLst>
        </xdr:cNvPr>
        <xdr:cNvSpPr/>
      </xdr:nvSpPr>
      <xdr:spPr>
        <a:xfrm>
          <a:off x="4464050" y="103959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15003</xdr:rowOff>
    </xdr:from>
    <xdr:ext cx="762000" cy="259045"/>
    <xdr:sp macro="" textlink="">
      <xdr:nvSpPr>
        <xdr:cNvPr id="151" name="財政構造の弾力性該当値テキスト">
          <a:extLst>
            <a:ext uri="{FF2B5EF4-FFF2-40B4-BE49-F238E27FC236}">
              <a16:creationId xmlns:a16="http://schemas.microsoft.com/office/drawing/2014/main" id="{6DC744A5-445F-4F6F-880E-E14EB7E09D11}"/>
            </a:ext>
          </a:extLst>
        </xdr:cNvPr>
        <xdr:cNvSpPr txBox="1"/>
      </xdr:nvSpPr>
      <xdr:spPr>
        <a:xfrm>
          <a:off x="4584700" y="1024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15494</xdr:rowOff>
    </xdr:from>
    <xdr:to>
      <xdr:col>19</xdr:col>
      <xdr:colOff>184150</xdr:colOff>
      <xdr:row>61</xdr:row>
      <xdr:rowOff>117094</xdr:rowOff>
    </xdr:to>
    <xdr:sp macro="" textlink="">
      <xdr:nvSpPr>
        <xdr:cNvPr id="152" name="楕円 151">
          <a:extLst>
            <a:ext uri="{FF2B5EF4-FFF2-40B4-BE49-F238E27FC236}">
              <a16:creationId xmlns:a16="http://schemas.microsoft.com/office/drawing/2014/main" id="{84F7B04C-2711-41BA-9573-FEC7BB0CE71F}"/>
            </a:ext>
          </a:extLst>
        </xdr:cNvPr>
        <xdr:cNvSpPr/>
      </xdr:nvSpPr>
      <xdr:spPr>
        <a:xfrm>
          <a:off x="3702050" y="1024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127271</xdr:rowOff>
    </xdr:from>
    <xdr:ext cx="736600" cy="259045"/>
    <xdr:sp macro="" textlink="">
      <xdr:nvSpPr>
        <xdr:cNvPr id="153" name="テキスト ボックス 152">
          <a:extLst>
            <a:ext uri="{FF2B5EF4-FFF2-40B4-BE49-F238E27FC236}">
              <a16:creationId xmlns:a16="http://schemas.microsoft.com/office/drawing/2014/main" id="{FDF4C95D-BAB1-467A-93CA-70C9439B52CE}"/>
            </a:ext>
          </a:extLst>
        </xdr:cNvPr>
        <xdr:cNvSpPr txBox="1"/>
      </xdr:nvSpPr>
      <xdr:spPr>
        <a:xfrm>
          <a:off x="3409950" y="10018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4" name="楕円 153">
          <a:extLst>
            <a:ext uri="{FF2B5EF4-FFF2-40B4-BE49-F238E27FC236}">
              <a16:creationId xmlns:a16="http://schemas.microsoft.com/office/drawing/2014/main" id="{803DE820-56C0-4D44-9A71-5DBBED010975}"/>
            </a:ext>
          </a:extLst>
        </xdr:cNvPr>
        <xdr:cNvSpPr/>
      </xdr:nvSpPr>
      <xdr:spPr>
        <a:xfrm>
          <a:off x="2889250" y="10556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55" name="テキスト ボックス 154">
          <a:extLst>
            <a:ext uri="{FF2B5EF4-FFF2-40B4-BE49-F238E27FC236}">
              <a16:creationId xmlns:a16="http://schemas.microsoft.com/office/drawing/2014/main" id="{D958829A-569D-4936-87E6-EF8BAF682DAC}"/>
            </a:ext>
          </a:extLst>
        </xdr:cNvPr>
        <xdr:cNvSpPr txBox="1"/>
      </xdr:nvSpPr>
      <xdr:spPr>
        <a:xfrm>
          <a:off x="259715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114046</xdr:rowOff>
    </xdr:from>
    <xdr:to>
      <xdr:col>11</xdr:col>
      <xdr:colOff>82550</xdr:colOff>
      <xdr:row>65</xdr:row>
      <xdr:rowOff>44196</xdr:rowOff>
    </xdr:to>
    <xdr:sp macro="" textlink="">
      <xdr:nvSpPr>
        <xdr:cNvPr id="156" name="楕円 155">
          <a:extLst>
            <a:ext uri="{FF2B5EF4-FFF2-40B4-BE49-F238E27FC236}">
              <a16:creationId xmlns:a16="http://schemas.microsoft.com/office/drawing/2014/main" id="{34C78EDD-3E26-4CCC-90F4-3304713C4CC7}"/>
            </a:ext>
          </a:extLst>
        </xdr:cNvPr>
        <xdr:cNvSpPr/>
      </xdr:nvSpPr>
      <xdr:spPr>
        <a:xfrm>
          <a:off x="2095500" y="1084300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28973</xdr:rowOff>
    </xdr:from>
    <xdr:ext cx="762000" cy="259045"/>
    <xdr:sp macro="" textlink="">
      <xdr:nvSpPr>
        <xdr:cNvPr id="157" name="テキスト ボックス 156">
          <a:extLst>
            <a:ext uri="{FF2B5EF4-FFF2-40B4-BE49-F238E27FC236}">
              <a16:creationId xmlns:a16="http://schemas.microsoft.com/office/drawing/2014/main" id="{DF7F230D-5F04-47E3-B04C-FF598AC95DC3}"/>
            </a:ext>
          </a:extLst>
        </xdr:cNvPr>
        <xdr:cNvSpPr txBox="1"/>
      </xdr:nvSpPr>
      <xdr:spPr>
        <a:xfrm>
          <a:off x="1784350" y="109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58" name="楕円 157">
          <a:extLst>
            <a:ext uri="{FF2B5EF4-FFF2-40B4-BE49-F238E27FC236}">
              <a16:creationId xmlns:a16="http://schemas.microsoft.com/office/drawing/2014/main" id="{4DBBEB6F-2B74-4F8A-AA1E-596A07E92876}"/>
            </a:ext>
          </a:extLst>
        </xdr:cNvPr>
        <xdr:cNvSpPr/>
      </xdr:nvSpPr>
      <xdr:spPr>
        <a:xfrm>
          <a:off x="1282700" y="1067308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52087</xdr:rowOff>
    </xdr:from>
    <xdr:ext cx="762000" cy="259045"/>
    <xdr:sp macro="" textlink="">
      <xdr:nvSpPr>
        <xdr:cNvPr id="159" name="テキスト ボックス 158">
          <a:extLst>
            <a:ext uri="{FF2B5EF4-FFF2-40B4-BE49-F238E27FC236}">
              <a16:creationId xmlns:a16="http://schemas.microsoft.com/office/drawing/2014/main" id="{7656297B-8346-414C-B330-E351C34FA0ED}"/>
            </a:ext>
          </a:extLst>
        </xdr:cNvPr>
        <xdr:cNvSpPr txBox="1"/>
      </xdr:nvSpPr>
      <xdr:spPr>
        <a:xfrm>
          <a:off x="971550" y="1044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60E3B795-874C-4510-829F-BACEA5F1552E}"/>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D52F79A7-1B5F-4FE2-BBEF-1E2041A25FAB}"/>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2D9286A6-8BC9-46A0-B941-6C2C9543CB36}"/>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[217,560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A3B56E2-E44B-4F64-8B16-C49F973D7285}"/>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F7693FD9-F817-4C5D-8CE5-F5969D9373F0}"/>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3560935A-95D2-41C1-9A0E-BE3894903095}"/>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DDBB5DB9-2624-43F4-8055-E177E5AC6F49}"/>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A691CCCA-5D0A-47DE-BBBC-C785C798C559}"/>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466BC9A0-C3D3-4817-A0C0-C23800699D5B}"/>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ABAA40CF-734B-4C61-9C15-546B8A793BDF}"/>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DE2E995D-808F-483D-92C3-60B7F0669D9F}"/>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F7BB1EAB-0B80-4BA0-95BF-62F5866C76EC}"/>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8A05135-8442-4A23-82EA-36584B0E95FB}"/>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比べ、人件費では各種手当が減ったこと、物件費では地籍調査や新型コロナウイルスワクチン接種の事業費が減となったことから、人口一人当たり人件費・物件費も減額となっている。今後もより一層の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FCC84571-2311-4866-B686-E4EC6D5A3655}"/>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69A61A9E-019B-4091-9145-A7AE35E6527E}"/>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AEBB8CFC-7023-4946-A5A1-5979F67BF7DB}"/>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7AF7A731-DF26-4B7B-9B13-F4390011BA78}"/>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B7632EA1-0A74-45F3-B454-B7DBAACF4745}"/>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B05E90B-18BE-4E79-8FB4-5863A16826CB}"/>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AE1185D8-2015-4FFD-A2F1-66CC9EF749B4}"/>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A5D2E969-51C1-43BC-9D69-359EFD1ED671}"/>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AD36A8E4-E5B3-437A-990B-D8323289A98C}"/>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9C683FD0-67E5-49B9-891D-36065FB5ECE6}"/>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34195231-0625-4C33-8145-44B1FD68B6F2}"/>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6BB5136C-934E-47C5-A868-5C6C0CD0960C}"/>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10AF92EC-B7C8-4EEF-94B5-4D4BA27C4801}"/>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C1688B91-E50F-435E-B488-34E5B5F9377C}"/>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99C1BF8E-EE17-4A05-A02C-71E65488AB4B}"/>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A8200AA3-A8AF-4792-B8AF-C5DCB3CEC86B}"/>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1F3FC2A3-5ED7-4501-B3AC-194425505E9F}"/>
            </a:ext>
          </a:extLst>
        </xdr:cNvPr>
        <xdr:cNvCxnSpPr/>
      </xdr:nvCxnSpPr>
      <xdr:spPr>
        <a:xfrm flipV="1">
          <a:off x="4514850" y="13405959"/>
          <a:ext cx="0" cy="1604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76BB9472-D7AC-4CD5-82E9-710075E16529}"/>
            </a:ext>
          </a:extLst>
        </xdr:cNvPr>
        <xdr:cNvSpPr txBox="1"/>
      </xdr:nvSpPr>
      <xdr:spPr>
        <a:xfrm>
          <a:off x="4584700" y="1498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DDC99669-FBE7-46B7-850C-604B63CB3F15}"/>
            </a:ext>
          </a:extLst>
        </xdr:cNvPr>
        <xdr:cNvCxnSpPr/>
      </xdr:nvCxnSpPr>
      <xdr:spPr>
        <a:xfrm>
          <a:off x="4425950" y="150107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1967BFE5-7A9E-4F38-8F3A-93BEAEFB305E}"/>
            </a:ext>
          </a:extLst>
        </xdr:cNvPr>
        <xdr:cNvSpPr txBox="1"/>
      </xdr:nvSpPr>
      <xdr:spPr>
        <a:xfrm>
          <a:off x="4584700" y="131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0652B000-26C7-4128-A17B-3E2DA9F85403}"/>
            </a:ext>
          </a:extLst>
        </xdr:cNvPr>
        <xdr:cNvCxnSpPr/>
      </xdr:nvCxnSpPr>
      <xdr:spPr>
        <a:xfrm>
          <a:off x="4425950" y="134059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119977</xdr:rowOff>
    </xdr:from>
    <xdr:to>
      <xdr:col>23</xdr:col>
      <xdr:colOff>133350</xdr:colOff>
      <xdr:row>80</xdr:row>
      <xdr:rowOff>121551</xdr:rowOff>
    </xdr:to>
    <xdr:cxnSp macro="">
      <xdr:nvCxnSpPr>
        <xdr:cNvPr id="194" name="直線コネクタ 193">
          <a:extLst>
            <a:ext uri="{FF2B5EF4-FFF2-40B4-BE49-F238E27FC236}">
              <a16:creationId xmlns:a16="http://schemas.microsoft.com/office/drawing/2014/main" id="{BEDB1D8A-CFA6-4F0E-A368-36217318649E}"/>
            </a:ext>
          </a:extLst>
        </xdr:cNvPr>
        <xdr:cNvCxnSpPr/>
      </xdr:nvCxnSpPr>
      <xdr:spPr>
        <a:xfrm flipV="1">
          <a:off x="3752850" y="13531177"/>
          <a:ext cx="762000" cy="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a:extLst>
            <a:ext uri="{FF2B5EF4-FFF2-40B4-BE49-F238E27FC236}">
              <a16:creationId xmlns:a16="http://schemas.microsoft.com/office/drawing/2014/main" id="{4D197609-25EF-40D1-9B47-E7A5C52AB8FD}"/>
            </a:ext>
          </a:extLst>
        </xdr:cNvPr>
        <xdr:cNvSpPr txBox="1"/>
      </xdr:nvSpPr>
      <xdr:spPr>
        <a:xfrm>
          <a:off x="4584700" y="13598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0FCF6727-DDA2-4D62-9EA5-F5CB235CAC27}"/>
            </a:ext>
          </a:extLst>
        </xdr:cNvPr>
        <xdr:cNvSpPr/>
      </xdr:nvSpPr>
      <xdr:spPr>
        <a:xfrm>
          <a:off x="4464050" y="1362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121551</xdr:rowOff>
    </xdr:from>
    <xdr:to>
      <xdr:col>19</xdr:col>
      <xdr:colOff>133350</xdr:colOff>
      <xdr:row>80</xdr:row>
      <xdr:rowOff>121659</xdr:rowOff>
    </xdr:to>
    <xdr:cxnSp macro="">
      <xdr:nvCxnSpPr>
        <xdr:cNvPr id="197" name="直線コネクタ 196">
          <a:extLst>
            <a:ext uri="{FF2B5EF4-FFF2-40B4-BE49-F238E27FC236}">
              <a16:creationId xmlns:a16="http://schemas.microsoft.com/office/drawing/2014/main" id="{DC90A559-FBEA-44CD-A4A4-CE7630C7D38B}"/>
            </a:ext>
          </a:extLst>
        </xdr:cNvPr>
        <xdr:cNvCxnSpPr/>
      </xdr:nvCxnSpPr>
      <xdr:spPr>
        <a:xfrm flipV="1">
          <a:off x="2940050" y="13532751"/>
          <a:ext cx="8128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F6D36608-A622-4BDB-AAAA-26156268AD66}"/>
            </a:ext>
          </a:extLst>
        </xdr:cNvPr>
        <xdr:cNvSpPr/>
      </xdr:nvSpPr>
      <xdr:spPr>
        <a:xfrm>
          <a:off x="3702050" y="13591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a:extLst>
            <a:ext uri="{FF2B5EF4-FFF2-40B4-BE49-F238E27FC236}">
              <a16:creationId xmlns:a16="http://schemas.microsoft.com/office/drawing/2014/main" id="{C852EE6C-CA6D-492E-AA95-58FAAD1CEF88}"/>
            </a:ext>
          </a:extLst>
        </xdr:cNvPr>
        <xdr:cNvSpPr txBox="1"/>
      </xdr:nvSpPr>
      <xdr:spPr>
        <a:xfrm>
          <a:off x="3409950" y="13677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97351</xdr:rowOff>
    </xdr:from>
    <xdr:to>
      <xdr:col>15</xdr:col>
      <xdr:colOff>82550</xdr:colOff>
      <xdr:row>80</xdr:row>
      <xdr:rowOff>121659</xdr:rowOff>
    </xdr:to>
    <xdr:cxnSp macro="">
      <xdr:nvCxnSpPr>
        <xdr:cNvPr id="200" name="直線コネクタ 199">
          <a:extLst>
            <a:ext uri="{FF2B5EF4-FFF2-40B4-BE49-F238E27FC236}">
              <a16:creationId xmlns:a16="http://schemas.microsoft.com/office/drawing/2014/main" id="{6FE115E3-2040-4CD1-BD15-451F3E042DBE}"/>
            </a:ext>
          </a:extLst>
        </xdr:cNvPr>
        <xdr:cNvCxnSpPr/>
      </xdr:nvCxnSpPr>
      <xdr:spPr>
        <a:xfrm>
          <a:off x="2127250" y="13508551"/>
          <a:ext cx="8128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4420CF3A-7CDA-43BA-985B-4960D1A1E562}"/>
            </a:ext>
          </a:extLst>
        </xdr:cNvPr>
        <xdr:cNvSpPr/>
      </xdr:nvSpPr>
      <xdr:spPr>
        <a:xfrm>
          <a:off x="2889250" y="135742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77990</xdr:rowOff>
    </xdr:from>
    <xdr:ext cx="762000" cy="259045"/>
    <xdr:sp macro="" textlink="">
      <xdr:nvSpPr>
        <xdr:cNvPr id="202" name="テキスト ボックス 201">
          <a:extLst>
            <a:ext uri="{FF2B5EF4-FFF2-40B4-BE49-F238E27FC236}">
              <a16:creationId xmlns:a16="http://schemas.microsoft.com/office/drawing/2014/main" id="{AAD5C239-87FA-4E9F-8245-314E2BFE68F7}"/>
            </a:ext>
          </a:extLst>
        </xdr:cNvPr>
        <xdr:cNvSpPr txBox="1"/>
      </xdr:nvSpPr>
      <xdr:spPr>
        <a:xfrm>
          <a:off x="2597150" y="13656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68326</xdr:rowOff>
    </xdr:from>
    <xdr:to>
      <xdr:col>11</xdr:col>
      <xdr:colOff>31750</xdr:colOff>
      <xdr:row>80</xdr:row>
      <xdr:rowOff>97351</xdr:rowOff>
    </xdr:to>
    <xdr:cxnSp macro="">
      <xdr:nvCxnSpPr>
        <xdr:cNvPr id="203" name="直線コネクタ 202">
          <a:extLst>
            <a:ext uri="{FF2B5EF4-FFF2-40B4-BE49-F238E27FC236}">
              <a16:creationId xmlns:a16="http://schemas.microsoft.com/office/drawing/2014/main" id="{98E2307E-72D4-4BDF-80A7-1BD6B04367A7}"/>
            </a:ext>
          </a:extLst>
        </xdr:cNvPr>
        <xdr:cNvCxnSpPr/>
      </xdr:nvCxnSpPr>
      <xdr:spPr>
        <a:xfrm>
          <a:off x="1333500" y="13479526"/>
          <a:ext cx="793750" cy="2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a16="http://schemas.microsoft.com/office/drawing/2014/main" id="{D9E3F0A9-98CC-4B3F-8DE3-6830BB61B392}"/>
            </a:ext>
          </a:extLst>
        </xdr:cNvPr>
        <xdr:cNvSpPr/>
      </xdr:nvSpPr>
      <xdr:spPr>
        <a:xfrm>
          <a:off x="2095500" y="1353980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43535</xdr:rowOff>
    </xdr:from>
    <xdr:ext cx="762000" cy="259045"/>
    <xdr:sp macro="" textlink="">
      <xdr:nvSpPr>
        <xdr:cNvPr id="205" name="テキスト ボックス 204">
          <a:extLst>
            <a:ext uri="{FF2B5EF4-FFF2-40B4-BE49-F238E27FC236}">
              <a16:creationId xmlns:a16="http://schemas.microsoft.com/office/drawing/2014/main" id="{1AF8CF12-D680-47B8-A8C6-B72D52412287}"/>
            </a:ext>
          </a:extLst>
        </xdr:cNvPr>
        <xdr:cNvSpPr txBox="1"/>
      </xdr:nvSpPr>
      <xdr:spPr>
        <a:xfrm>
          <a:off x="1784350" y="13622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a16="http://schemas.microsoft.com/office/drawing/2014/main" id="{25730260-518F-4FA1-9772-6C4AA9A87398}"/>
            </a:ext>
          </a:extLst>
        </xdr:cNvPr>
        <xdr:cNvSpPr/>
      </xdr:nvSpPr>
      <xdr:spPr>
        <a:xfrm>
          <a:off x="1282700" y="1352484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28576</xdr:rowOff>
    </xdr:from>
    <xdr:ext cx="762000" cy="259045"/>
    <xdr:sp macro="" textlink="">
      <xdr:nvSpPr>
        <xdr:cNvPr id="207" name="テキスト ボックス 206">
          <a:extLst>
            <a:ext uri="{FF2B5EF4-FFF2-40B4-BE49-F238E27FC236}">
              <a16:creationId xmlns:a16="http://schemas.microsoft.com/office/drawing/2014/main" id="{6E066831-A56D-4A8F-B2F3-5F9272D5831B}"/>
            </a:ext>
          </a:extLst>
        </xdr:cNvPr>
        <xdr:cNvSpPr txBox="1"/>
      </xdr:nvSpPr>
      <xdr:spPr>
        <a:xfrm>
          <a:off x="971550" y="1360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DFA673D4-74DC-4E77-BB67-4A875F39389C}"/>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9DBFA875-B21B-465F-AFF8-7044128A80AB}"/>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CE80D92-CB46-47F3-8E32-96597AA944E1}"/>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9EB4B69-6C4D-4BF1-A57A-E959F016A037}"/>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CA4151D3-A0AA-4C92-BCA7-87671E45D8C0}"/>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69177</xdr:rowOff>
    </xdr:from>
    <xdr:to>
      <xdr:col>23</xdr:col>
      <xdr:colOff>184150</xdr:colOff>
      <xdr:row>80</xdr:row>
      <xdr:rowOff>170777</xdr:rowOff>
    </xdr:to>
    <xdr:sp macro="" textlink="">
      <xdr:nvSpPr>
        <xdr:cNvPr id="213" name="楕円 212">
          <a:extLst>
            <a:ext uri="{FF2B5EF4-FFF2-40B4-BE49-F238E27FC236}">
              <a16:creationId xmlns:a16="http://schemas.microsoft.com/office/drawing/2014/main" id="{17EC1D05-6ED3-4BEB-AE08-A509C996539A}"/>
            </a:ext>
          </a:extLst>
        </xdr:cNvPr>
        <xdr:cNvSpPr/>
      </xdr:nvSpPr>
      <xdr:spPr>
        <a:xfrm>
          <a:off x="4464050" y="1348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85704</xdr:rowOff>
    </xdr:from>
    <xdr:ext cx="762000" cy="259045"/>
    <xdr:sp macro="" textlink="">
      <xdr:nvSpPr>
        <xdr:cNvPr id="214" name="人件費・物件費等の状況該当値テキスト">
          <a:extLst>
            <a:ext uri="{FF2B5EF4-FFF2-40B4-BE49-F238E27FC236}">
              <a16:creationId xmlns:a16="http://schemas.microsoft.com/office/drawing/2014/main" id="{48C1A2E5-68A5-42E4-A0DF-C7B6AE965B3C}"/>
            </a:ext>
          </a:extLst>
        </xdr:cNvPr>
        <xdr:cNvSpPr txBox="1"/>
      </xdr:nvSpPr>
      <xdr:spPr>
        <a:xfrm>
          <a:off x="4584700" y="13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70751</xdr:rowOff>
    </xdr:from>
    <xdr:to>
      <xdr:col>19</xdr:col>
      <xdr:colOff>184150</xdr:colOff>
      <xdr:row>81</xdr:row>
      <xdr:rowOff>901</xdr:rowOff>
    </xdr:to>
    <xdr:sp macro="" textlink="">
      <xdr:nvSpPr>
        <xdr:cNvPr id="215" name="楕円 214">
          <a:extLst>
            <a:ext uri="{FF2B5EF4-FFF2-40B4-BE49-F238E27FC236}">
              <a16:creationId xmlns:a16="http://schemas.microsoft.com/office/drawing/2014/main" id="{50D99B6B-3079-4BAD-BA7F-7A07C1AB61F0}"/>
            </a:ext>
          </a:extLst>
        </xdr:cNvPr>
        <xdr:cNvSpPr/>
      </xdr:nvSpPr>
      <xdr:spPr>
        <a:xfrm>
          <a:off x="3702050" y="134819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11078</xdr:rowOff>
    </xdr:from>
    <xdr:ext cx="736600" cy="259045"/>
    <xdr:sp macro="" textlink="">
      <xdr:nvSpPr>
        <xdr:cNvPr id="216" name="テキスト ボックス 215">
          <a:extLst>
            <a:ext uri="{FF2B5EF4-FFF2-40B4-BE49-F238E27FC236}">
              <a16:creationId xmlns:a16="http://schemas.microsoft.com/office/drawing/2014/main" id="{DBFED057-B712-494A-A2DA-A342E7254513}"/>
            </a:ext>
          </a:extLst>
        </xdr:cNvPr>
        <xdr:cNvSpPr txBox="1"/>
      </xdr:nvSpPr>
      <xdr:spPr>
        <a:xfrm>
          <a:off x="3409950" y="13254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70859</xdr:rowOff>
    </xdr:from>
    <xdr:to>
      <xdr:col>15</xdr:col>
      <xdr:colOff>133350</xdr:colOff>
      <xdr:row>81</xdr:row>
      <xdr:rowOff>1009</xdr:rowOff>
    </xdr:to>
    <xdr:sp macro="" textlink="">
      <xdr:nvSpPr>
        <xdr:cNvPr id="217" name="楕円 216">
          <a:extLst>
            <a:ext uri="{FF2B5EF4-FFF2-40B4-BE49-F238E27FC236}">
              <a16:creationId xmlns:a16="http://schemas.microsoft.com/office/drawing/2014/main" id="{2487C3E1-43D4-4F6B-9528-C6BDB6C31302}"/>
            </a:ext>
          </a:extLst>
        </xdr:cNvPr>
        <xdr:cNvSpPr/>
      </xdr:nvSpPr>
      <xdr:spPr>
        <a:xfrm>
          <a:off x="2889250" y="134820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11186</xdr:rowOff>
    </xdr:from>
    <xdr:ext cx="762000" cy="259045"/>
    <xdr:sp macro="" textlink="">
      <xdr:nvSpPr>
        <xdr:cNvPr id="218" name="テキスト ボックス 217">
          <a:extLst>
            <a:ext uri="{FF2B5EF4-FFF2-40B4-BE49-F238E27FC236}">
              <a16:creationId xmlns:a16="http://schemas.microsoft.com/office/drawing/2014/main" id="{A5DEA552-3F60-4E7E-A9DB-DA98B721A4C1}"/>
            </a:ext>
          </a:extLst>
        </xdr:cNvPr>
        <xdr:cNvSpPr txBox="1"/>
      </xdr:nvSpPr>
      <xdr:spPr>
        <a:xfrm>
          <a:off x="2597150" y="13254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46551</xdr:rowOff>
    </xdr:from>
    <xdr:to>
      <xdr:col>11</xdr:col>
      <xdr:colOff>82550</xdr:colOff>
      <xdr:row>80</xdr:row>
      <xdr:rowOff>148151</xdr:rowOff>
    </xdr:to>
    <xdr:sp macro="" textlink="">
      <xdr:nvSpPr>
        <xdr:cNvPr id="219" name="楕円 218">
          <a:extLst>
            <a:ext uri="{FF2B5EF4-FFF2-40B4-BE49-F238E27FC236}">
              <a16:creationId xmlns:a16="http://schemas.microsoft.com/office/drawing/2014/main" id="{78693E08-8AEC-43FF-AC48-13F98CF316D1}"/>
            </a:ext>
          </a:extLst>
        </xdr:cNvPr>
        <xdr:cNvSpPr/>
      </xdr:nvSpPr>
      <xdr:spPr>
        <a:xfrm>
          <a:off x="2095500" y="134577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158328</xdr:rowOff>
    </xdr:from>
    <xdr:ext cx="762000" cy="259045"/>
    <xdr:sp macro="" textlink="">
      <xdr:nvSpPr>
        <xdr:cNvPr id="220" name="テキスト ボックス 219">
          <a:extLst>
            <a:ext uri="{FF2B5EF4-FFF2-40B4-BE49-F238E27FC236}">
              <a16:creationId xmlns:a16="http://schemas.microsoft.com/office/drawing/2014/main" id="{D6120295-0916-49CD-9B04-6461561B8DDA}"/>
            </a:ext>
          </a:extLst>
        </xdr:cNvPr>
        <xdr:cNvSpPr txBox="1"/>
      </xdr:nvSpPr>
      <xdr:spPr>
        <a:xfrm>
          <a:off x="1784350" y="13234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17526</xdr:rowOff>
    </xdr:from>
    <xdr:to>
      <xdr:col>7</xdr:col>
      <xdr:colOff>31750</xdr:colOff>
      <xdr:row>80</xdr:row>
      <xdr:rowOff>119126</xdr:rowOff>
    </xdr:to>
    <xdr:sp macro="" textlink="">
      <xdr:nvSpPr>
        <xdr:cNvPr id="221" name="楕円 220">
          <a:extLst>
            <a:ext uri="{FF2B5EF4-FFF2-40B4-BE49-F238E27FC236}">
              <a16:creationId xmlns:a16="http://schemas.microsoft.com/office/drawing/2014/main" id="{52C41AEF-89D7-4CFD-AA8F-CF6B830804E0}"/>
            </a:ext>
          </a:extLst>
        </xdr:cNvPr>
        <xdr:cNvSpPr/>
      </xdr:nvSpPr>
      <xdr:spPr>
        <a:xfrm>
          <a:off x="1282700" y="134287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129303</xdr:rowOff>
    </xdr:from>
    <xdr:ext cx="762000" cy="259045"/>
    <xdr:sp macro="" textlink="">
      <xdr:nvSpPr>
        <xdr:cNvPr id="222" name="テキスト ボックス 221">
          <a:extLst>
            <a:ext uri="{FF2B5EF4-FFF2-40B4-BE49-F238E27FC236}">
              <a16:creationId xmlns:a16="http://schemas.microsoft.com/office/drawing/2014/main" id="{DC2F0E52-CEC7-4057-B5F2-4AFC351304BD}"/>
            </a:ext>
          </a:extLst>
        </xdr:cNvPr>
        <xdr:cNvSpPr txBox="1"/>
      </xdr:nvSpPr>
      <xdr:spPr>
        <a:xfrm>
          <a:off x="971550" y="1320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E9026066-DF15-4102-90F6-163FA9160969}"/>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26B07DF6-6F67-4193-9B39-1761705CDF44}"/>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FD083571-F0C1-47FB-9540-8C62992397A6}"/>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387D2198-99DB-434E-B90D-3D5EE435FD74}"/>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16FBBA-FDA6-415C-93BF-628343C39B47}"/>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E0585132-7FA9-4D75-B728-54E259064143}"/>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C39F9D32-6A87-43DF-B0F3-036A46AEFD6B}"/>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9A39C9D2-0B59-4337-90E7-EE6A063491F1}"/>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E63A04B6-E186-46AE-820D-C19AD75D166D}"/>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948ECF02-6E80-43C9-AD34-A3AB236A16E5}"/>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9D6C905A-CC8C-4C83-A6A3-E56CB4533544}"/>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B85930F2-1822-414A-ABE2-BCA89525A6B8}"/>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EE964ABD-0AE3-4C4A-BC5E-88201A051EC4}"/>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を超えていないが、類似団体内平均値を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ポイント上回っている。今後も国家公務員との均衡を保ち、</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を超えないよう適正な管理に努める。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8AB581CB-2CC3-44D9-A3DB-9ADC6B77D049}"/>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D3E5757A-D4A5-48FC-8770-4327A53CA0D3}"/>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8CC68E32-9161-4B36-BB6B-EC9F8437DBCF}"/>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7C74D530-27B9-4000-B392-79B052E282FB}"/>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16BFCA0-51F8-469D-AEDC-0269A64A74CE}"/>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9884B506-561A-4AD3-ABA1-232FAC990E53}"/>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37E030B9-9DEE-4622-B2EC-AE00399313A0}"/>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2B2CABC7-58AF-41D1-9F5A-E692AE9010A4}"/>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BEFA0AF0-29A2-4C83-BA91-49257561901D}"/>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D2A25F4D-208E-4A07-A63E-68E2044F3214}"/>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31AF2EA6-2D93-469C-A457-1F6600A140FE}"/>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C85D8712-3301-46C4-BBA8-FC867643E512}"/>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4E804C83-AE4F-44CB-A4E2-721F69C100A4}"/>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32E48265-9B94-4A1C-80AD-D17DEC19DEDC}"/>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FF21A9C7-F652-4C44-A928-A1BD5357CF0F}"/>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6321DBAD-1513-4FD8-B6C9-7A6669B0E27B}"/>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598D9673-494D-43F6-8256-302061A7172F}"/>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103D6A5B-04C5-43BD-9399-A7708989846E}"/>
            </a:ext>
          </a:extLst>
        </xdr:cNvPr>
        <xdr:cNvCxnSpPr/>
      </xdr:nvCxnSpPr>
      <xdr:spPr>
        <a:xfrm flipV="1">
          <a:off x="15474950" y="13641433"/>
          <a:ext cx="0" cy="1482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4F169753-A14A-4DE6-8013-8ADEFEB8F83B}"/>
            </a:ext>
          </a:extLst>
        </xdr:cNvPr>
        <xdr:cNvSpPr txBox="1"/>
      </xdr:nvSpPr>
      <xdr:spPr>
        <a:xfrm>
          <a:off x="15563850" y="1509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6DD1C77A-59F0-4C57-9B09-FE9EA550E57B}"/>
            </a:ext>
          </a:extLst>
        </xdr:cNvPr>
        <xdr:cNvCxnSpPr/>
      </xdr:nvCxnSpPr>
      <xdr:spPr>
        <a:xfrm>
          <a:off x="15405100" y="151238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6D771D5E-DEFA-4E50-AE38-BBF5D0D066D8}"/>
            </a:ext>
          </a:extLst>
        </xdr:cNvPr>
        <xdr:cNvSpPr txBox="1"/>
      </xdr:nvSpPr>
      <xdr:spPr>
        <a:xfrm>
          <a:off x="15563850" y="1339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6EBDBC3B-4625-4FAF-85CB-FBAAA12B3BD0}"/>
            </a:ext>
          </a:extLst>
        </xdr:cNvPr>
        <xdr:cNvCxnSpPr/>
      </xdr:nvCxnSpPr>
      <xdr:spPr>
        <a:xfrm>
          <a:off x="15405100" y="136414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88</xdr:row>
      <xdr:rowOff>91923</xdr:rowOff>
    </xdr:to>
    <xdr:cxnSp macro="">
      <xdr:nvCxnSpPr>
        <xdr:cNvPr id="258" name="直線コネクタ 257">
          <a:extLst>
            <a:ext uri="{FF2B5EF4-FFF2-40B4-BE49-F238E27FC236}">
              <a16:creationId xmlns:a16="http://schemas.microsoft.com/office/drawing/2014/main" id="{79076A9C-0262-4247-90AD-FA6E3642F36C}"/>
            </a:ext>
          </a:extLst>
        </xdr:cNvPr>
        <xdr:cNvCxnSpPr/>
      </xdr:nvCxnSpPr>
      <xdr:spPr>
        <a:xfrm>
          <a:off x="14712950" y="14595264"/>
          <a:ext cx="762000" cy="24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112382</xdr:rowOff>
    </xdr:from>
    <xdr:ext cx="762000" cy="259045"/>
    <xdr:sp macro="" textlink="">
      <xdr:nvSpPr>
        <xdr:cNvPr id="259" name="給与水準   （国との比較）平均値テキスト">
          <a:extLst>
            <a:ext uri="{FF2B5EF4-FFF2-40B4-BE49-F238E27FC236}">
              <a16:creationId xmlns:a16="http://schemas.microsoft.com/office/drawing/2014/main" id="{BD48A9BC-9C87-433A-A298-4E7280FAB71F}"/>
            </a:ext>
          </a:extLst>
        </xdr:cNvPr>
        <xdr:cNvSpPr txBox="1"/>
      </xdr:nvSpPr>
      <xdr:spPr>
        <a:xfrm>
          <a:off x="15563850" y="14194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5958F3C8-4747-4898-BC76-08D2B2EBBE20}"/>
            </a:ext>
          </a:extLst>
        </xdr:cNvPr>
        <xdr:cNvSpPr/>
      </xdr:nvSpPr>
      <xdr:spPr>
        <a:xfrm>
          <a:off x="15427960" y="143452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88</xdr:row>
      <xdr:rowOff>22982</xdr:rowOff>
    </xdr:to>
    <xdr:cxnSp macro="">
      <xdr:nvCxnSpPr>
        <xdr:cNvPr id="261" name="直線コネクタ 260">
          <a:extLst>
            <a:ext uri="{FF2B5EF4-FFF2-40B4-BE49-F238E27FC236}">
              <a16:creationId xmlns:a16="http://schemas.microsoft.com/office/drawing/2014/main" id="{9958D527-7335-4BA9-B717-4EDC039F3BD0}"/>
            </a:ext>
          </a:extLst>
        </xdr:cNvPr>
        <xdr:cNvCxnSpPr/>
      </xdr:nvCxnSpPr>
      <xdr:spPr>
        <a:xfrm flipV="1">
          <a:off x="13903960" y="14595264"/>
          <a:ext cx="808990" cy="18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F2910318-75D1-46C9-96D0-19B36BEB9576}"/>
            </a:ext>
          </a:extLst>
        </xdr:cNvPr>
        <xdr:cNvSpPr/>
      </xdr:nvSpPr>
      <xdr:spPr>
        <a:xfrm>
          <a:off x="14665960" y="143452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3" name="テキスト ボックス 262">
          <a:extLst>
            <a:ext uri="{FF2B5EF4-FFF2-40B4-BE49-F238E27FC236}">
              <a16:creationId xmlns:a16="http://schemas.microsoft.com/office/drawing/2014/main" id="{D9CA47D7-26D6-488B-AEC7-D0FB0FC8EFF2}"/>
            </a:ext>
          </a:extLst>
        </xdr:cNvPr>
        <xdr:cNvSpPr txBox="1"/>
      </xdr:nvSpPr>
      <xdr:spPr>
        <a:xfrm>
          <a:off x="14370050" y="14117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88</xdr:row>
      <xdr:rowOff>22982</xdr:rowOff>
    </xdr:to>
    <xdr:cxnSp macro="">
      <xdr:nvCxnSpPr>
        <xdr:cNvPr id="264" name="直線コネクタ 263">
          <a:extLst>
            <a:ext uri="{FF2B5EF4-FFF2-40B4-BE49-F238E27FC236}">
              <a16:creationId xmlns:a16="http://schemas.microsoft.com/office/drawing/2014/main" id="{6EA6DB1F-AAD7-4EDD-B432-2AC808E2078C}"/>
            </a:ext>
          </a:extLst>
        </xdr:cNvPr>
        <xdr:cNvCxnSpPr/>
      </xdr:nvCxnSpPr>
      <xdr:spPr>
        <a:xfrm>
          <a:off x="13106400" y="14675696"/>
          <a:ext cx="797560" cy="9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id="{70F1D1A1-6B11-4DE5-8292-5C45EAA3EE08}"/>
            </a:ext>
          </a:extLst>
        </xdr:cNvPr>
        <xdr:cNvSpPr/>
      </xdr:nvSpPr>
      <xdr:spPr>
        <a:xfrm>
          <a:off x="13868400" y="143107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6" name="テキスト ボックス 265">
          <a:extLst>
            <a:ext uri="{FF2B5EF4-FFF2-40B4-BE49-F238E27FC236}">
              <a16:creationId xmlns:a16="http://schemas.microsoft.com/office/drawing/2014/main" id="{296861E5-E4A8-4EE0-9540-534B840685AA}"/>
            </a:ext>
          </a:extLst>
        </xdr:cNvPr>
        <xdr:cNvSpPr txBox="1"/>
      </xdr:nvSpPr>
      <xdr:spPr>
        <a:xfrm>
          <a:off x="13557250" y="1408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88</xdr:row>
      <xdr:rowOff>126395</xdr:rowOff>
    </xdr:to>
    <xdr:cxnSp macro="">
      <xdr:nvCxnSpPr>
        <xdr:cNvPr id="267" name="直線コネクタ 266">
          <a:extLst>
            <a:ext uri="{FF2B5EF4-FFF2-40B4-BE49-F238E27FC236}">
              <a16:creationId xmlns:a16="http://schemas.microsoft.com/office/drawing/2014/main" id="{7FA816B4-0025-4925-900E-B53CF86C5829}"/>
            </a:ext>
          </a:extLst>
        </xdr:cNvPr>
        <xdr:cNvCxnSpPr/>
      </xdr:nvCxnSpPr>
      <xdr:spPr>
        <a:xfrm flipV="1">
          <a:off x="12293600" y="14675696"/>
          <a:ext cx="812800" cy="20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53F65E27-5291-4659-9EC7-191617793A5D}"/>
            </a:ext>
          </a:extLst>
        </xdr:cNvPr>
        <xdr:cNvSpPr/>
      </xdr:nvSpPr>
      <xdr:spPr>
        <a:xfrm>
          <a:off x="13055600" y="14276312"/>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69" name="テキスト ボックス 268">
          <a:extLst>
            <a:ext uri="{FF2B5EF4-FFF2-40B4-BE49-F238E27FC236}">
              <a16:creationId xmlns:a16="http://schemas.microsoft.com/office/drawing/2014/main" id="{459E259B-BEFA-4E8F-9FC2-FDD844F26F2F}"/>
            </a:ext>
          </a:extLst>
        </xdr:cNvPr>
        <xdr:cNvSpPr txBox="1"/>
      </xdr:nvSpPr>
      <xdr:spPr>
        <a:xfrm>
          <a:off x="12763500" y="140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a16="http://schemas.microsoft.com/office/drawing/2014/main" id="{E2ABE15F-9E69-4AD0-9516-DBD3D5305574}"/>
            </a:ext>
          </a:extLst>
        </xdr:cNvPr>
        <xdr:cNvSpPr/>
      </xdr:nvSpPr>
      <xdr:spPr>
        <a:xfrm>
          <a:off x="12242800" y="142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39F238B3-DF80-4ACC-A95B-373592BE57BE}"/>
            </a:ext>
          </a:extLst>
        </xdr:cNvPr>
        <xdr:cNvSpPr txBox="1"/>
      </xdr:nvSpPr>
      <xdr:spPr>
        <a:xfrm>
          <a:off x="11950700" y="140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4A9A005E-5567-4412-919D-6D0190586EEA}"/>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C4A4B4-A589-4951-A624-5C03C88D95DF}"/>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4C466217-12D1-4DA5-A8F8-A803BD5ED6AB}"/>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AD6DF521-6E56-45C9-97BA-289CDFF278D5}"/>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1FAF3E65-0D5D-44C4-B377-1DE56412EB99}"/>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41123</xdr:rowOff>
    </xdr:from>
    <xdr:to>
      <xdr:col>81</xdr:col>
      <xdr:colOff>95250</xdr:colOff>
      <xdr:row>88</xdr:row>
      <xdr:rowOff>142723</xdr:rowOff>
    </xdr:to>
    <xdr:sp macro="" textlink="">
      <xdr:nvSpPr>
        <xdr:cNvPr id="277" name="楕円 276">
          <a:extLst>
            <a:ext uri="{FF2B5EF4-FFF2-40B4-BE49-F238E27FC236}">
              <a16:creationId xmlns:a16="http://schemas.microsoft.com/office/drawing/2014/main" id="{E57A4E61-7DD1-45AA-8573-81E7D7B5BFEE}"/>
            </a:ext>
          </a:extLst>
        </xdr:cNvPr>
        <xdr:cNvSpPr/>
      </xdr:nvSpPr>
      <xdr:spPr>
        <a:xfrm>
          <a:off x="15427960" y="1479344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13200</xdr:rowOff>
    </xdr:from>
    <xdr:ext cx="762000" cy="259045"/>
    <xdr:sp macro="" textlink="">
      <xdr:nvSpPr>
        <xdr:cNvPr id="278" name="給与水準   （国との比較）該当値テキスト">
          <a:extLst>
            <a:ext uri="{FF2B5EF4-FFF2-40B4-BE49-F238E27FC236}">
              <a16:creationId xmlns:a16="http://schemas.microsoft.com/office/drawing/2014/main" id="{840CEF91-233F-43A8-BF5D-CA24DDC4DEBC}"/>
            </a:ext>
          </a:extLst>
        </xdr:cNvPr>
        <xdr:cNvSpPr txBox="1"/>
      </xdr:nvSpPr>
      <xdr:spPr>
        <a:xfrm>
          <a:off x="15563850" y="147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79" name="楕円 278">
          <a:extLst>
            <a:ext uri="{FF2B5EF4-FFF2-40B4-BE49-F238E27FC236}">
              <a16:creationId xmlns:a16="http://schemas.microsoft.com/office/drawing/2014/main" id="{342C5360-642B-4CDD-AB67-2F7882D62427}"/>
            </a:ext>
          </a:extLst>
        </xdr:cNvPr>
        <xdr:cNvSpPr/>
      </xdr:nvSpPr>
      <xdr:spPr>
        <a:xfrm>
          <a:off x="14665960" y="1454827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80" name="テキスト ボックス 279">
          <a:extLst>
            <a:ext uri="{FF2B5EF4-FFF2-40B4-BE49-F238E27FC236}">
              <a16:creationId xmlns:a16="http://schemas.microsoft.com/office/drawing/2014/main" id="{F09D0A44-D2F8-4A10-921C-79343333B35B}"/>
            </a:ext>
          </a:extLst>
        </xdr:cNvPr>
        <xdr:cNvSpPr txBox="1"/>
      </xdr:nvSpPr>
      <xdr:spPr>
        <a:xfrm>
          <a:off x="14370050" y="14630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143632</xdr:rowOff>
    </xdr:from>
    <xdr:to>
      <xdr:col>73</xdr:col>
      <xdr:colOff>44450</xdr:colOff>
      <xdr:row>88</xdr:row>
      <xdr:rowOff>73782</xdr:rowOff>
    </xdr:to>
    <xdr:sp macro="" textlink="">
      <xdr:nvSpPr>
        <xdr:cNvPr id="281" name="楕円 280">
          <a:extLst>
            <a:ext uri="{FF2B5EF4-FFF2-40B4-BE49-F238E27FC236}">
              <a16:creationId xmlns:a16="http://schemas.microsoft.com/office/drawing/2014/main" id="{6527BF06-7298-41E7-B5B1-212E49AA5173}"/>
            </a:ext>
          </a:extLst>
        </xdr:cNvPr>
        <xdr:cNvSpPr/>
      </xdr:nvSpPr>
      <xdr:spPr>
        <a:xfrm>
          <a:off x="13868400" y="1472831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58559</xdr:rowOff>
    </xdr:from>
    <xdr:ext cx="762000" cy="259045"/>
    <xdr:sp macro="" textlink="">
      <xdr:nvSpPr>
        <xdr:cNvPr id="282" name="テキスト ボックス 281">
          <a:extLst>
            <a:ext uri="{FF2B5EF4-FFF2-40B4-BE49-F238E27FC236}">
              <a16:creationId xmlns:a16="http://schemas.microsoft.com/office/drawing/2014/main" id="{99FAD95B-28F1-49D5-89BF-BC1F5ABE7DC9}"/>
            </a:ext>
          </a:extLst>
        </xdr:cNvPr>
        <xdr:cNvSpPr txBox="1"/>
      </xdr:nvSpPr>
      <xdr:spPr>
        <a:xfrm>
          <a:off x="13557250" y="1481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3" name="楕円 282">
          <a:extLst>
            <a:ext uri="{FF2B5EF4-FFF2-40B4-BE49-F238E27FC236}">
              <a16:creationId xmlns:a16="http://schemas.microsoft.com/office/drawing/2014/main" id="{F002DC72-5EEE-4440-A44A-3E8AD1C44757}"/>
            </a:ext>
          </a:extLst>
        </xdr:cNvPr>
        <xdr:cNvSpPr/>
      </xdr:nvSpPr>
      <xdr:spPr>
        <a:xfrm>
          <a:off x="13055600" y="1462489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4" name="テキスト ボックス 283">
          <a:extLst>
            <a:ext uri="{FF2B5EF4-FFF2-40B4-BE49-F238E27FC236}">
              <a16:creationId xmlns:a16="http://schemas.microsoft.com/office/drawing/2014/main" id="{9638969A-6940-4FE2-A0E3-77A385C3840F}"/>
            </a:ext>
          </a:extLst>
        </xdr:cNvPr>
        <xdr:cNvSpPr txBox="1"/>
      </xdr:nvSpPr>
      <xdr:spPr>
        <a:xfrm>
          <a:off x="12763500" y="147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75595</xdr:rowOff>
    </xdr:from>
    <xdr:to>
      <xdr:col>64</xdr:col>
      <xdr:colOff>152400</xdr:colOff>
      <xdr:row>89</xdr:row>
      <xdr:rowOff>5745</xdr:rowOff>
    </xdr:to>
    <xdr:sp macro="" textlink="">
      <xdr:nvSpPr>
        <xdr:cNvPr id="285" name="楕円 284">
          <a:extLst>
            <a:ext uri="{FF2B5EF4-FFF2-40B4-BE49-F238E27FC236}">
              <a16:creationId xmlns:a16="http://schemas.microsoft.com/office/drawing/2014/main" id="{9968F46D-C589-4541-8834-4D6928771542}"/>
            </a:ext>
          </a:extLst>
        </xdr:cNvPr>
        <xdr:cNvSpPr/>
      </xdr:nvSpPr>
      <xdr:spPr>
        <a:xfrm>
          <a:off x="12242800" y="14827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161972</xdr:rowOff>
    </xdr:from>
    <xdr:ext cx="762000" cy="259045"/>
    <xdr:sp macro="" textlink="">
      <xdr:nvSpPr>
        <xdr:cNvPr id="286" name="テキスト ボックス 285">
          <a:extLst>
            <a:ext uri="{FF2B5EF4-FFF2-40B4-BE49-F238E27FC236}">
              <a16:creationId xmlns:a16="http://schemas.microsoft.com/office/drawing/2014/main" id="{9410552D-E460-4341-BC26-41F56BCAAF05}"/>
            </a:ext>
          </a:extLst>
        </xdr:cNvPr>
        <xdr:cNvSpPr txBox="1"/>
      </xdr:nvSpPr>
      <xdr:spPr>
        <a:xfrm>
          <a:off x="11950700" y="1491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6E91A2A-1228-40A9-A6C5-C76D703E18F4}"/>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659594B9-8F77-4D1F-BD4F-D64BF4EE93DB}"/>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3DB6155-AED5-437A-A5BE-97399BAD62AB}"/>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24F9509D-7FF0-4B65-84AE-1FC76A34AEEA}"/>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2F16D0AE-472D-4F33-8199-E2056E101C95}"/>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A5C98B8B-7C15-4710-8796-3062CD27BFAD}"/>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8EAE93F-B19A-48C8-99E8-569E39C77840}"/>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B412B261-1D1D-45B5-A079-62DB3ACDACCB}"/>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9034C1C9-466E-43B1-90FD-90E80E8171E5}"/>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FD42DC14-E56E-4299-8C2F-DD54CE64C78A}"/>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F098F342-0E13-4F08-8E54-F332C843A470}"/>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388CA43-422A-4979-B765-4218E4FF8C94}"/>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4002EC99-41B5-46E0-8B65-2D5EA1DF8F2B}"/>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ポイント下回っている。今後も行政運営への支障が出ないよう事務配分をし、行政需要を踏まえながら現状を維持していく。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7268642C-E007-4D77-AC92-D527F4064859}"/>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89B9A80B-7361-4DC0-9807-413CBC79427B}"/>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67A54EC6-85B3-4551-A45C-5D8B6DBA5B0A}"/>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15B7A3A2-6D32-4C4A-8769-6DF120B644A2}"/>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A46CCA8A-4C77-4237-B7E6-4F7C53998A37}"/>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64F15A19-DBDB-4979-ABDE-F956CE942539}"/>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47E38D82-646C-4B85-B2DC-362F0CA5E833}"/>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75CA831A-BD3E-4F56-9A5D-821C123FCAD2}"/>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D2C68CBD-AFE0-43EF-BDE3-3003FA0F4F0D}"/>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1E0547D2-3ABF-4DCC-A1F2-8E646646E3B7}"/>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94372708-A3CD-40A5-BC2D-6E308AC68EA6}"/>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9BBB577C-B164-4180-97B6-9F76D66AE9B4}"/>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2E7D41F2-7AF9-408D-951E-6427F6140A14}"/>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D743E201-CF28-4E2E-B7FD-8F22DF9F5439}"/>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76BA231E-4C89-4BFE-BBF8-076601885CF0}"/>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DD547475-2AF1-4C60-9E0C-69A68FA918F0}"/>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C5C5CF15-278B-4D8F-A9C4-3DF4B6B842CC}"/>
            </a:ext>
          </a:extLst>
        </xdr:cNvPr>
        <xdr:cNvCxnSpPr/>
      </xdr:nvCxnSpPr>
      <xdr:spPr>
        <a:xfrm flipV="1">
          <a:off x="15474950" y="10034524"/>
          <a:ext cx="0" cy="1260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8B9C27EB-59BD-4F08-A8F3-8DA8E1EF9499}"/>
            </a:ext>
          </a:extLst>
        </xdr:cNvPr>
        <xdr:cNvSpPr txBox="1"/>
      </xdr:nvSpPr>
      <xdr:spPr>
        <a:xfrm>
          <a:off x="15563850" y="1126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C50DF647-BDFC-4BFB-B673-1F42AEFA844C}"/>
            </a:ext>
          </a:extLst>
        </xdr:cNvPr>
        <xdr:cNvCxnSpPr/>
      </xdr:nvCxnSpPr>
      <xdr:spPr>
        <a:xfrm>
          <a:off x="15405100" y="112949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5D02DE44-5DA1-453A-8919-559D443E56EA}"/>
            </a:ext>
          </a:extLst>
        </xdr:cNvPr>
        <xdr:cNvSpPr txBox="1"/>
      </xdr:nvSpPr>
      <xdr:spPr>
        <a:xfrm>
          <a:off x="15563850" y="978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72D66EE8-DA6B-4BC2-A33F-7DCC02D3BA18}"/>
            </a:ext>
          </a:extLst>
        </xdr:cNvPr>
        <xdr:cNvCxnSpPr/>
      </xdr:nvCxnSpPr>
      <xdr:spPr>
        <a:xfrm>
          <a:off x="15405100" y="100345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31581</xdr:rowOff>
    </xdr:from>
    <xdr:to>
      <xdr:col>81</xdr:col>
      <xdr:colOff>44450</xdr:colOff>
      <xdr:row>62</xdr:row>
      <xdr:rowOff>58928</xdr:rowOff>
    </xdr:to>
    <xdr:cxnSp macro="">
      <xdr:nvCxnSpPr>
        <xdr:cNvPr id="321" name="直線コネクタ 320">
          <a:extLst>
            <a:ext uri="{FF2B5EF4-FFF2-40B4-BE49-F238E27FC236}">
              <a16:creationId xmlns:a16="http://schemas.microsoft.com/office/drawing/2014/main" id="{83DE1923-3A58-4099-8665-EE6574B4CFAF}"/>
            </a:ext>
          </a:extLst>
        </xdr:cNvPr>
        <xdr:cNvCxnSpPr/>
      </xdr:nvCxnSpPr>
      <xdr:spPr>
        <a:xfrm flipV="1">
          <a:off x="14712950" y="10425261"/>
          <a:ext cx="762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165329</xdr:rowOff>
    </xdr:from>
    <xdr:ext cx="762000" cy="259045"/>
    <xdr:sp macro="" textlink="">
      <xdr:nvSpPr>
        <xdr:cNvPr id="322" name="定員管理の状況平均値テキスト">
          <a:extLst>
            <a:ext uri="{FF2B5EF4-FFF2-40B4-BE49-F238E27FC236}">
              <a16:creationId xmlns:a16="http://schemas.microsoft.com/office/drawing/2014/main" id="{58CEE4C2-2B7B-4491-B656-7E76E1C9DD77}"/>
            </a:ext>
          </a:extLst>
        </xdr:cNvPr>
        <xdr:cNvSpPr txBox="1"/>
      </xdr:nvSpPr>
      <xdr:spPr>
        <a:xfrm>
          <a:off x="15563850" y="10391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52C6A3EF-C732-49D8-A524-69D342FF0B99}"/>
            </a:ext>
          </a:extLst>
        </xdr:cNvPr>
        <xdr:cNvSpPr/>
      </xdr:nvSpPr>
      <xdr:spPr>
        <a:xfrm>
          <a:off x="15427960" y="10415482"/>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50081</xdr:rowOff>
    </xdr:from>
    <xdr:to>
      <xdr:col>77</xdr:col>
      <xdr:colOff>44450</xdr:colOff>
      <xdr:row>62</xdr:row>
      <xdr:rowOff>58928</xdr:rowOff>
    </xdr:to>
    <xdr:cxnSp macro="">
      <xdr:nvCxnSpPr>
        <xdr:cNvPr id="324" name="直線コネクタ 323">
          <a:extLst>
            <a:ext uri="{FF2B5EF4-FFF2-40B4-BE49-F238E27FC236}">
              <a16:creationId xmlns:a16="http://schemas.microsoft.com/office/drawing/2014/main" id="{1B6352DC-802D-4E69-B906-8E889DC5E64C}"/>
            </a:ext>
          </a:extLst>
        </xdr:cNvPr>
        <xdr:cNvCxnSpPr/>
      </xdr:nvCxnSpPr>
      <xdr:spPr>
        <a:xfrm>
          <a:off x="13903960" y="10443761"/>
          <a:ext cx="80899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D1D87F34-48A0-4056-B680-6A59BE3CF7E6}"/>
            </a:ext>
          </a:extLst>
        </xdr:cNvPr>
        <xdr:cNvSpPr/>
      </xdr:nvSpPr>
      <xdr:spPr>
        <a:xfrm>
          <a:off x="14665960" y="1041226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104961</xdr:rowOff>
    </xdr:from>
    <xdr:ext cx="736600" cy="259045"/>
    <xdr:sp macro="" textlink="">
      <xdr:nvSpPr>
        <xdr:cNvPr id="326" name="テキスト ボックス 325">
          <a:extLst>
            <a:ext uri="{FF2B5EF4-FFF2-40B4-BE49-F238E27FC236}">
              <a16:creationId xmlns:a16="http://schemas.microsoft.com/office/drawing/2014/main" id="{7F1212DA-FCCB-4FAB-9528-76029C324893}"/>
            </a:ext>
          </a:extLst>
        </xdr:cNvPr>
        <xdr:cNvSpPr txBox="1"/>
      </xdr:nvSpPr>
      <xdr:spPr>
        <a:xfrm>
          <a:off x="14370050" y="10498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50081</xdr:rowOff>
    </xdr:from>
    <xdr:to>
      <xdr:col>72</xdr:col>
      <xdr:colOff>203200</xdr:colOff>
      <xdr:row>62</xdr:row>
      <xdr:rowOff>55711</xdr:rowOff>
    </xdr:to>
    <xdr:cxnSp macro="">
      <xdr:nvCxnSpPr>
        <xdr:cNvPr id="327" name="直線コネクタ 326">
          <a:extLst>
            <a:ext uri="{FF2B5EF4-FFF2-40B4-BE49-F238E27FC236}">
              <a16:creationId xmlns:a16="http://schemas.microsoft.com/office/drawing/2014/main" id="{E764532F-E97D-4D4B-89B6-250D1611387C}"/>
            </a:ext>
          </a:extLst>
        </xdr:cNvPr>
        <xdr:cNvCxnSpPr/>
      </xdr:nvCxnSpPr>
      <xdr:spPr>
        <a:xfrm flipV="1">
          <a:off x="13106400" y="10443761"/>
          <a:ext cx="79756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DDDBFCE1-8C79-4409-B0DE-90137B1F1F20}"/>
            </a:ext>
          </a:extLst>
        </xdr:cNvPr>
        <xdr:cNvSpPr/>
      </xdr:nvSpPr>
      <xdr:spPr>
        <a:xfrm>
          <a:off x="13868400" y="104082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100940</xdr:rowOff>
    </xdr:from>
    <xdr:ext cx="762000" cy="259045"/>
    <xdr:sp macro="" textlink="">
      <xdr:nvSpPr>
        <xdr:cNvPr id="329" name="テキスト ボックス 328">
          <a:extLst>
            <a:ext uri="{FF2B5EF4-FFF2-40B4-BE49-F238E27FC236}">
              <a16:creationId xmlns:a16="http://schemas.microsoft.com/office/drawing/2014/main" id="{AA71A235-4770-4FF4-8F8E-FC1E8CFCA384}"/>
            </a:ext>
          </a:extLst>
        </xdr:cNvPr>
        <xdr:cNvSpPr txBox="1"/>
      </xdr:nvSpPr>
      <xdr:spPr>
        <a:xfrm>
          <a:off x="13557250" y="1049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38819</xdr:rowOff>
    </xdr:from>
    <xdr:to>
      <xdr:col>68</xdr:col>
      <xdr:colOff>152400</xdr:colOff>
      <xdr:row>62</xdr:row>
      <xdr:rowOff>55711</xdr:rowOff>
    </xdr:to>
    <xdr:cxnSp macro="">
      <xdr:nvCxnSpPr>
        <xdr:cNvPr id="330" name="直線コネクタ 329">
          <a:extLst>
            <a:ext uri="{FF2B5EF4-FFF2-40B4-BE49-F238E27FC236}">
              <a16:creationId xmlns:a16="http://schemas.microsoft.com/office/drawing/2014/main" id="{88B1BDB7-0A33-449F-8774-4171A07C2F45}"/>
            </a:ext>
          </a:extLst>
        </xdr:cNvPr>
        <xdr:cNvCxnSpPr/>
      </xdr:nvCxnSpPr>
      <xdr:spPr>
        <a:xfrm>
          <a:off x="12293600" y="10432499"/>
          <a:ext cx="8128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a16="http://schemas.microsoft.com/office/drawing/2014/main" id="{F07F1B0E-4530-460F-9257-F5BB6909FF77}"/>
            </a:ext>
          </a:extLst>
        </xdr:cNvPr>
        <xdr:cNvSpPr/>
      </xdr:nvSpPr>
      <xdr:spPr>
        <a:xfrm>
          <a:off x="13055600" y="10410656"/>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103353</xdr:rowOff>
    </xdr:from>
    <xdr:ext cx="762000" cy="259045"/>
    <xdr:sp macro="" textlink="">
      <xdr:nvSpPr>
        <xdr:cNvPr id="332" name="テキスト ボックス 331">
          <a:extLst>
            <a:ext uri="{FF2B5EF4-FFF2-40B4-BE49-F238E27FC236}">
              <a16:creationId xmlns:a16="http://schemas.microsoft.com/office/drawing/2014/main" id="{DEB843D0-26AC-4814-AF87-C690FA60D935}"/>
            </a:ext>
          </a:extLst>
        </xdr:cNvPr>
        <xdr:cNvSpPr txBox="1"/>
      </xdr:nvSpPr>
      <xdr:spPr>
        <a:xfrm>
          <a:off x="12763500" y="104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a16="http://schemas.microsoft.com/office/drawing/2014/main" id="{52617DDB-D5F7-44DE-9E3D-8A17DDF1FD03}"/>
            </a:ext>
          </a:extLst>
        </xdr:cNvPr>
        <xdr:cNvSpPr/>
      </xdr:nvSpPr>
      <xdr:spPr>
        <a:xfrm>
          <a:off x="12242800" y="1040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A0E413DB-0A3D-468E-9CE3-1D3C0B5F30C3}"/>
            </a:ext>
          </a:extLst>
        </xdr:cNvPr>
        <xdr:cNvSpPr txBox="1"/>
      </xdr:nvSpPr>
      <xdr:spPr>
        <a:xfrm>
          <a:off x="11950700" y="1049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CEE9DCC3-1BD9-4F7F-871C-432F6B050F33}"/>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98E2D5BB-5CF4-4E42-B45C-DD0EE99619E6}"/>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95C98131-EC5A-4171-BAB1-52C760ECC2A1}"/>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9911359F-5661-4368-8496-3118A4B3589B}"/>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A711F217-DE8D-4418-80A5-E5E9C86E57A8}"/>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152231</xdr:rowOff>
    </xdr:from>
    <xdr:to>
      <xdr:col>81</xdr:col>
      <xdr:colOff>95250</xdr:colOff>
      <xdr:row>62</xdr:row>
      <xdr:rowOff>82381</xdr:rowOff>
    </xdr:to>
    <xdr:sp macro="" textlink="">
      <xdr:nvSpPr>
        <xdr:cNvPr id="340" name="楕円 339">
          <a:extLst>
            <a:ext uri="{FF2B5EF4-FFF2-40B4-BE49-F238E27FC236}">
              <a16:creationId xmlns:a16="http://schemas.microsoft.com/office/drawing/2014/main" id="{3FA98DE9-1D85-452E-8723-BA1A7580A1CB}"/>
            </a:ext>
          </a:extLst>
        </xdr:cNvPr>
        <xdr:cNvSpPr/>
      </xdr:nvSpPr>
      <xdr:spPr>
        <a:xfrm>
          <a:off x="15427960" y="1037827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168758</xdr:rowOff>
    </xdr:from>
    <xdr:ext cx="762000" cy="259045"/>
    <xdr:sp macro="" textlink="">
      <xdr:nvSpPr>
        <xdr:cNvPr id="341" name="定員管理の状況該当値テキスト">
          <a:extLst>
            <a:ext uri="{FF2B5EF4-FFF2-40B4-BE49-F238E27FC236}">
              <a16:creationId xmlns:a16="http://schemas.microsoft.com/office/drawing/2014/main" id="{F0A1F674-B3E4-4B99-8514-58AE99ABCD82}"/>
            </a:ext>
          </a:extLst>
        </xdr:cNvPr>
        <xdr:cNvSpPr txBox="1"/>
      </xdr:nvSpPr>
      <xdr:spPr>
        <a:xfrm>
          <a:off x="15563850" y="1022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8128</xdr:rowOff>
    </xdr:from>
    <xdr:to>
      <xdr:col>77</xdr:col>
      <xdr:colOff>95250</xdr:colOff>
      <xdr:row>62</xdr:row>
      <xdr:rowOff>109728</xdr:rowOff>
    </xdr:to>
    <xdr:sp macro="" textlink="">
      <xdr:nvSpPr>
        <xdr:cNvPr id="342" name="楕円 341">
          <a:extLst>
            <a:ext uri="{FF2B5EF4-FFF2-40B4-BE49-F238E27FC236}">
              <a16:creationId xmlns:a16="http://schemas.microsoft.com/office/drawing/2014/main" id="{1769B452-94D5-4496-B41A-0AFC3654EB50}"/>
            </a:ext>
          </a:extLst>
        </xdr:cNvPr>
        <xdr:cNvSpPr/>
      </xdr:nvSpPr>
      <xdr:spPr>
        <a:xfrm>
          <a:off x="14665960" y="1040180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119905</xdr:rowOff>
    </xdr:from>
    <xdr:ext cx="736600" cy="259045"/>
    <xdr:sp macro="" textlink="">
      <xdr:nvSpPr>
        <xdr:cNvPr id="343" name="テキスト ボックス 342">
          <a:extLst>
            <a:ext uri="{FF2B5EF4-FFF2-40B4-BE49-F238E27FC236}">
              <a16:creationId xmlns:a16="http://schemas.microsoft.com/office/drawing/2014/main" id="{65804839-E3DA-4052-918C-264341E29120}"/>
            </a:ext>
          </a:extLst>
        </xdr:cNvPr>
        <xdr:cNvSpPr txBox="1"/>
      </xdr:nvSpPr>
      <xdr:spPr>
        <a:xfrm>
          <a:off x="14370050" y="1017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170731</xdr:rowOff>
    </xdr:from>
    <xdr:to>
      <xdr:col>73</xdr:col>
      <xdr:colOff>44450</xdr:colOff>
      <xdr:row>62</xdr:row>
      <xdr:rowOff>100881</xdr:rowOff>
    </xdr:to>
    <xdr:sp macro="" textlink="">
      <xdr:nvSpPr>
        <xdr:cNvPr id="344" name="楕円 343">
          <a:extLst>
            <a:ext uri="{FF2B5EF4-FFF2-40B4-BE49-F238E27FC236}">
              <a16:creationId xmlns:a16="http://schemas.microsoft.com/office/drawing/2014/main" id="{F53D0E95-EAE7-4CF4-A564-9B16E54F865C}"/>
            </a:ext>
          </a:extLst>
        </xdr:cNvPr>
        <xdr:cNvSpPr/>
      </xdr:nvSpPr>
      <xdr:spPr>
        <a:xfrm>
          <a:off x="13868400" y="1039677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111058</xdr:rowOff>
    </xdr:from>
    <xdr:ext cx="762000" cy="259045"/>
    <xdr:sp macro="" textlink="">
      <xdr:nvSpPr>
        <xdr:cNvPr id="345" name="テキスト ボックス 344">
          <a:extLst>
            <a:ext uri="{FF2B5EF4-FFF2-40B4-BE49-F238E27FC236}">
              <a16:creationId xmlns:a16="http://schemas.microsoft.com/office/drawing/2014/main" id="{50EAA77E-DBE6-4E54-A81E-21CF8345E529}"/>
            </a:ext>
          </a:extLst>
        </xdr:cNvPr>
        <xdr:cNvSpPr txBox="1"/>
      </xdr:nvSpPr>
      <xdr:spPr>
        <a:xfrm>
          <a:off x="13557250" y="10169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4911</xdr:rowOff>
    </xdr:from>
    <xdr:to>
      <xdr:col>68</xdr:col>
      <xdr:colOff>203200</xdr:colOff>
      <xdr:row>62</xdr:row>
      <xdr:rowOff>106511</xdr:rowOff>
    </xdr:to>
    <xdr:sp macro="" textlink="">
      <xdr:nvSpPr>
        <xdr:cNvPr id="346" name="楕円 345">
          <a:extLst>
            <a:ext uri="{FF2B5EF4-FFF2-40B4-BE49-F238E27FC236}">
              <a16:creationId xmlns:a16="http://schemas.microsoft.com/office/drawing/2014/main" id="{50EDA02F-89FE-4E38-985C-863C353A115F}"/>
            </a:ext>
          </a:extLst>
        </xdr:cNvPr>
        <xdr:cNvSpPr/>
      </xdr:nvSpPr>
      <xdr:spPr>
        <a:xfrm>
          <a:off x="13055600" y="10398591"/>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116688</xdr:rowOff>
    </xdr:from>
    <xdr:ext cx="762000" cy="259045"/>
    <xdr:sp macro="" textlink="">
      <xdr:nvSpPr>
        <xdr:cNvPr id="347" name="テキスト ボックス 346">
          <a:extLst>
            <a:ext uri="{FF2B5EF4-FFF2-40B4-BE49-F238E27FC236}">
              <a16:creationId xmlns:a16="http://schemas.microsoft.com/office/drawing/2014/main" id="{28824F04-2B86-4850-9EF1-37D24838C27C}"/>
            </a:ext>
          </a:extLst>
        </xdr:cNvPr>
        <xdr:cNvSpPr txBox="1"/>
      </xdr:nvSpPr>
      <xdr:spPr>
        <a:xfrm>
          <a:off x="12763500" y="1017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159469</xdr:rowOff>
    </xdr:from>
    <xdr:to>
      <xdr:col>64</xdr:col>
      <xdr:colOff>152400</xdr:colOff>
      <xdr:row>62</xdr:row>
      <xdr:rowOff>89619</xdr:rowOff>
    </xdr:to>
    <xdr:sp macro="" textlink="">
      <xdr:nvSpPr>
        <xdr:cNvPr id="348" name="楕円 347">
          <a:extLst>
            <a:ext uri="{FF2B5EF4-FFF2-40B4-BE49-F238E27FC236}">
              <a16:creationId xmlns:a16="http://schemas.microsoft.com/office/drawing/2014/main" id="{64620674-0B0E-4563-84EA-8975FB40F777}"/>
            </a:ext>
          </a:extLst>
        </xdr:cNvPr>
        <xdr:cNvSpPr/>
      </xdr:nvSpPr>
      <xdr:spPr>
        <a:xfrm>
          <a:off x="12242800" y="103855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99796</xdr:rowOff>
    </xdr:from>
    <xdr:ext cx="762000" cy="259045"/>
    <xdr:sp macro="" textlink="">
      <xdr:nvSpPr>
        <xdr:cNvPr id="349" name="テキスト ボックス 348">
          <a:extLst>
            <a:ext uri="{FF2B5EF4-FFF2-40B4-BE49-F238E27FC236}">
              <a16:creationId xmlns:a16="http://schemas.microsoft.com/office/drawing/2014/main" id="{04F1A988-68C3-4B39-8D58-CA63ED8A3558}"/>
            </a:ext>
          </a:extLst>
        </xdr:cNvPr>
        <xdr:cNvSpPr txBox="1"/>
      </xdr:nvSpPr>
      <xdr:spPr>
        <a:xfrm>
          <a:off x="11950700" y="101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59459144-5E55-4D80-84EA-2C05730A57FA}"/>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691BB2FF-09AA-452F-9D92-8E8B6805D2D7}"/>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5297E6F-9A4E-4FCA-AF02-AF80086F05DA}"/>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E483E99C-6B8A-4CFD-8CD1-E1B6972328E4}"/>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43B9F610-29E4-4632-AD98-86DB462823F5}"/>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BAA50545-CAE9-41FE-801C-FB4440DCD200}"/>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7ECA9B5A-C27F-482B-8B9B-55561FD9F447}"/>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2B261B9F-BE2F-4481-BC2A-C51A3F831111}"/>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CE86ECF1-47C0-4B22-ABCD-96D9FBE86869}"/>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3054C016-5DF1-48F5-A623-A5903F3B0A93}"/>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5ECF66FD-3C47-432C-B1E4-363792A08668}"/>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B575CC1D-673D-4CC0-90A3-DBBAB4FE30AE}"/>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9C1636E9-F9D7-4718-A666-2F1979E93BA8}"/>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令和４年度の単年度比率は分子にあたる「地方債の元利償還金」の減により前年度に比べ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ポイント減少したが、実質公債費比率は３か年平均で算出されるため、前年度と同じ</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57551183-1980-4946-9E9E-DC7D4C45F7DB}"/>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F8A9E276-4D11-42DF-82FA-F623ACD836B4}"/>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E64DEA4C-54C5-45BE-BE46-D50D28224327}"/>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33F031BA-6CE8-43C3-A757-D3D5C78EF61B}"/>
            </a:ext>
          </a:extLst>
        </xdr:cNvPr>
        <xdr:cNvCxnSpPr/>
      </xdr:nvCxnSpPr>
      <xdr:spPr>
        <a:xfrm>
          <a:off x="116649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B6C4136D-2B98-4894-A83F-4E68211E9C02}"/>
            </a:ext>
          </a:extLst>
        </xdr:cNvPr>
        <xdr:cNvSpPr txBox="1"/>
      </xdr:nvSpPr>
      <xdr:spPr>
        <a:xfrm>
          <a:off x="1097915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31F0FCCA-8587-4F62-9AAA-660571D6D2DF}"/>
            </a:ext>
          </a:extLst>
        </xdr:cNvPr>
        <xdr:cNvCxnSpPr/>
      </xdr:nvCxnSpPr>
      <xdr:spPr>
        <a:xfrm>
          <a:off x="116649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ECA9F73A-2CCD-4895-843E-361926D3460B}"/>
            </a:ext>
          </a:extLst>
        </xdr:cNvPr>
        <xdr:cNvSpPr txBox="1"/>
      </xdr:nvSpPr>
      <xdr:spPr>
        <a:xfrm>
          <a:off x="1097915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7B6058C7-6BC7-4F5C-A5D8-22AE49D08432}"/>
            </a:ext>
          </a:extLst>
        </xdr:cNvPr>
        <xdr:cNvCxnSpPr/>
      </xdr:nvCxnSpPr>
      <xdr:spPr>
        <a:xfrm>
          <a:off x="116649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ECA2EE63-45A6-41B4-94F1-04DD7C8FFE1E}"/>
            </a:ext>
          </a:extLst>
        </xdr:cNvPr>
        <xdr:cNvSpPr txBox="1"/>
      </xdr:nvSpPr>
      <xdr:spPr>
        <a:xfrm>
          <a:off x="1097915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E8CCEDBB-61AE-478E-B095-58D75002A848}"/>
            </a:ext>
          </a:extLst>
        </xdr:cNvPr>
        <xdr:cNvCxnSpPr/>
      </xdr:nvCxnSpPr>
      <xdr:spPr>
        <a:xfrm>
          <a:off x="116649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32AFE910-9F2D-46CE-9742-38513516C486}"/>
            </a:ext>
          </a:extLst>
        </xdr:cNvPr>
        <xdr:cNvSpPr txBox="1"/>
      </xdr:nvSpPr>
      <xdr:spPr>
        <a:xfrm>
          <a:off x="1097915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967E987A-7594-4698-9BE0-4D06812CB51C}"/>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EEBB73EB-7C7C-40A0-8806-F17C40246D5A}"/>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0FE9B5BD-E898-4302-9B47-FEFC4AE2077D}"/>
            </a:ext>
          </a:extLst>
        </xdr:cNvPr>
        <xdr:cNvCxnSpPr/>
      </xdr:nvCxnSpPr>
      <xdr:spPr>
        <a:xfrm flipV="1">
          <a:off x="15474950" y="6056376"/>
          <a:ext cx="0" cy="1490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6309FAA2-2824-4699-B22D-7E9C6ABCB368}"/>
            </a:ext>
          </a:extLst>
        </xdr:cNvPr>
        <xdr:cNvSpPr txBox="1"/>
      </xdr:nvSpPr>
      <xdr:spPr>
        <a:xfrm>
          <a:off x="15563850" y="752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8416B2D6-88DB-46D1-9860-84B73085B07B}"/>
            </a:ext>
          </a:extLst>
        </xdr:cNvPr>
        <xdr:cNvCxnSpPr/>
      </xdr:nvCxnSpPr>
      <xdr:spPr>
        <a:xfrm>
          <a:off x="15405100" y="75471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0589C91E-3B67-4692-8599-FF1121F676C1}"/>
            </a:ext>
          </a:extLst>
        </xdr:cNvPr>
        <xdr:cNvSpPr txBox="1"/>
      </xdr:nvSpPr>
      <xdr:spPr>
        <a:xfrm>
          <a:off x="15563850" y="580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BF57A313-C4AE-447B-8F76-140BD3AC3FA8}"/>
            </a:ext>
          </a:extLst>
        </xdr:cNvPr>
        <xdr:cNvCxnSpPr/>
      </xdr:nvCxnSpPr>
      <xdr:spPr>
        <a:xfrm>
          <a:off x="15405100" y="60563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1524</xdr:rowOff>
    </xdr:from>
    <xdr:to>
      <xdr:col>81</xdr:col>
      <xdr:colOff>44450</xdr:colOff>
      <xdr:row>40</xdr:row>
      <xdr:rowOff>1524</xdr:rowOff>
    </xdr:to>
    <xdr:cxnSp macro="">
      <xdr:nvCxnSpPr>
        <xdr:cNvPr id="381" name="直線コネクタ 380">
          <a:extLst>
            <a:ext uri="{FF2B5EF4-FFF2-40B4-BE49-F238E27FC236}">
              <a16:creationId xmlns:a16="http://schemas.microsoft.com/office/drawing/2014/main" id="{A431282C-1E5C-4C50-A078-6359DCF1F075}"/>
            </a:ext>
          </a:extLst>
        </xdr:cNvPr>
        <xdr:cNvCxnSpPr/>
      </xdr:nvCxnSpPr>
      <xdr:spPr>
        <a:xfrm>
          <a:off x="14712950" y="670712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2" name="公債費負担の状況平均値テキスト">
          <a:extLst>
            <a:ext uri="{FF2B5EF4-FFF2-40B4-BE49-F238E27FC236}">
              <a16:creationId xmlns:a16="http://schemas.microsoft.com/office/drawing/2014/main" id="{EE91A24E-9B37-40FE-A496-16754F7DEC9B}"/>
            </a:ext>
          </a:extLst>
        </xdr:cNvPr>
        <xdr:cNvSpPr txBox="1"/>
      </xdr:nvSpPr>
      <xdr:spPr>
        <a:xfrm>
          <a:off x="15563850" y="68117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0AE60D51-6CD5-42E6-9625-5FD71874C9C1}"/>
            </a:ext>
          </a:extLst>
        </xdr:cNvPr>
        <xdr:cNvSpPr/>
      </xdr:nvSpPr>
      <xdr:spPr>
        <a:xfrm>
          <a:off x="15427960" y="683971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40</xdr:row>
      <xdr:rowOff>1524</xdr:rowOff>
    </xdr:to>
    <xdr:cxnSp macro="">
      <xdr:nvCxnSpPr>
        <xdr:cNvPr id="384" name="直線コネクタ 383">
          <a:extLst>
            <a:ext uri="{FF2B5EF4-FFF2-40B4-BE49-F238E27FC236}">
              <a16:creationId xmlns:a16="http://schemas.microsoft.com/office/drawing/2014/main" id="{9F8D3813-467D-4D2B-B250-FEEF8131C11C}"/>
            </a:ext>
          </a:extLst>
        </xdr:cNvPr>
        <xdr:cNvCxnSpPr/>
      </xdr:nvCxnSpPr>
      <xdr:spPr>
        <a:xfrm>
          <a:off x="13903960" y="6643370"/>
          <a:ext cx="808990" cy="6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81236DE0-5C77-4C8C-A9C2-9AF8564EC30C}"/>
            </a:ext>
          </a:extLst>
        </xdr:cNvPr>
        <xdr:cNvSpPr/>
      </xdr:nvSpPr>
      <xdr:spPr>
        <a:xfrm>
          <a:off x="14665960" y="685901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6" name="テキスト ボックス 385">
          <a:extLst>
            <a:ext uri="{FF2B5EF4-FFF2-40B4-BE49-F238E27FC236}">
              <a16:creationId xmlns:a16="http://schemas.microsoft.com/office/drawing/2014/main" id="{944FB243-7F05-45FF-958C-1D48C58CC7F0}"/>
            </a:ext>
          </a:extLst>
        </xdr:cNvPr>
        <xdr:cNvSpPr txBox="1"/>
      </xdr:nvSpPr>
      <xdr:spPr>
        <a:xfrm>
          <a:off x="14370050" y="6941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105410</xdr:rowOff>
    </xdr:to>
    <xdr:cxnSp macro="">
      <xdr:nvCxnSpPr>
        <xdr:cNvPr id="387" name="直線コネクタ 386">
          <a:extLst>
            <a:ext uri="{FF2B5EF4-FFF2-40B4-BE49-F238E27FC236}">
              <a16:creationId xmlns:a16="http://schemas.microsoft.com/office/drawing/2014/main" id="{39402583-7430-4526-8329-047755C46259}"/>
            </a:ext>
          </a:extLst>
        </xdr:cNvPr>
        <xdr:cNvCxnSpPr/>
      </xdr:nvCxnSpPr>
      <xdr:spPr>
        <a:xfrm>
          <a:off x="13106400" y="6595110"/>
          <a:ext cx="79756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id="{6B309B5F-8876-4D0F-B2FD-4F6EC08EC89B}"/>
            </a:ext>
          </a:extLst>
        </xdr:cNvPr>
        <xdr:cNvSpPr/>
      </xdr:nvSpPr>
      <xdr:spPr>
        <a:xfrm>
          <a:off x="13868400" y="69034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9" name="テキスト ボックス 388">
          <a:extLst>
            <a:ext uri="{FF2B5EF4-FFF2-40B4-BE49-F238E27FC236}">
              <a16:creationId xmlns:a16="http://schemas.microsoft.com/office/drawing/2014/main" id="{BCE15D8D-BD74-42C2-A912-5097C5DE9CDE}"/>
            </a:ext>
          </a:extLst>
        </xdr:cNvPr>
        <xdr:cNvSpPr txBox="1"/>
      </xdr:nvSpPr>
      <xdr:spPr>
        <a:xfrm>
          <a:off x="13557250" y="698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18542</xdr:rowOff>
    </xdr:from>
    <xdr:to>
      <xdr:col>68</xdr:col>
      <xdr:colOff>152400</xdr:colOff>
      <xdr:row>39</xdr:row>
      <xdr:rowOff>57150</xdr:rowOff>
    </xdr:to>
    <xdr:cxnSp macro="">
      <xdr:nvCxnSpPr>
        <xdr:cNvPr id="390" name="直線コネクタ 389">
          <a:extLst>
            <a:ext uri="{FF2B5EF4-FFF2-40B4-BE49-F238E27FC236}">
              <a16:creationId xmlns:a16="http://schemas.microsoft.com/office/drawing/2014/main" id="{947F39EE-457F-499A-998A-B7B19B01B768}"/>
            </a:ext>
          </a:extLst>
        </xdr:cNvPr>
        <xdr:cNvCxnSpPr/>
      </xdr:nvCxnSpPr>
      <xdr:spPr>
        <a:xfrm>
          <a:off x="12293600" y="6556502"/>
          <a:ext cx="8128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a16="http://schemas.microsoft.com/office/drawing/2014/main" id="{513A3849-6CB8-431B-B284-B630C9924B4F}"/>
            </a:ext>
          </a:extLst>
        </xdr:cNvPr>
        <xdr:cNvSpPr/>
      </xdr:nvSpPr>
      <xdr:spPr>
        <a:xfrm>
          <a:off x="13055600" y="6903466"/>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2" name="テキスト ボックス 391">
          <a:extLst>
            <a:ext uri="{FF2B5EF4-FFF2-40B4-BE49-F238E27FC236}">
              <a16:creationId xmlns:a16="http://schemas.microsoft.com/office/drawing/2014/main" id="{E0B90900-9F5B-4257-B620-0733B6C7372A}"/>
            </a:ext>
          </a:extLst>
        </xdr:cNvPr>
        <xdr:cNvSpPr txBox="1"/>
      </xdr:nvSpPr>
      <xdr:spPr>
        <a:xfrm>
          <a:off x="12763500" y="698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4D3F1613-D3A3-4EE7-8D18-0909ED81BEBA}"/>
            </a:ext>
          </a:extLst>
        </xdr:cNvPr>
        <xdr:cNvSpPr/>
      </xdr:nvSpPr>
      <xdr:spPr>
        <a:xfrm>
          <a:off x="12242800" y="688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9441AD3A-7CCD-4D82-BB3A-9DE23830D785}"/>
            </a:ext>
          </a:extLst>
        </xdr:cNvPr>
        <xdr:cNvSpPr txBox="1"/>
      </xdr:nvSpPr>
      <xdr:spPr>
        <a:xfrm>
          <a:off x="11950700" y="697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C2C80BC3-ABAA-4F86-9F38-7FE885821456}"/>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4FA6A57-9261-4A5C-BF04-B3B3785A5129}"/>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12512A4C-A747-42C0-921B-E052DCA4324F}"/>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51C1593E-8566-4678-9284-B7EAC090943B}"/>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B3EFEC8E-1BDC-4BA0-AE89-439A05D4E3E3}"/>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122174</xdr:rowOff>
    </xdr:from>
    <xdr:to>
      <xdr:col>81</xdr:col>
      <xdr:colOff>95250</xdr:colOff>
      <xdr:row>40</xdr:row>
      <xdr:rowOff>52324</xdr:rowOff>
    </xdr:to>
    <xdr:sp macro="" textlink="">
      <xdr:nvSpPr>
        <xdr:cNvPr id="400" name="楕円 399">
          <a:extLst>
            <a:ext uri="{FF2B5EF4-FFF2-40B4-BE49-F238E27FC236}">
              <a16:creationId xmlns:a16="http://schemas.microsoft.com/office/drawing/2014/main" id="{E2A30884-F574-4920-B605-FC5941CFB169}"/>
            </a:ext>
          </a:extLst>
        </xdr:cNvPr>
        <xdr:cNvSpPr/>
      </xdr:nvSpPr>
      <xdr:spPr>
        <a:xfrm>
          <a:off x="15427960" y="666013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138701</xdr:rowOff>
    </xdr:from>
    <xdr:ext cx="762000" cy="259045"/>
    <xdr:sp macro="" textlink="">
      <xdr:nvSpPr>
        <xdr:cNvPr id="401" name="公債費負担の状況該当値テキスト">
          <a:extLst>
            <a:ext uri="{FF2B5EF4-FFF2-40B4-BE49-F238E27FC236}">
              <a16:creationId xmlns:a16="http://schemas.microsoft.com/office/drawing/2014/main" id="{E9E78AA2-EA86-4662-B93A-60B3F328D62C}"/>
            </a:ext>
          </a:extLst>
        </xdr:cNvPr>
        <xdr:cNvSpPr txBox="1"/>
      </xdr:nvSpPr>
      <xdr:spPr>
        <a:xfrm>
          <a:off x="15563850" y="650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122174</xdr:rowOff>
    </xdr:from>
    <xdr:to>
      <xdr:col>77</xdr:col>
      <xdr:colOff>95250</xdr:colOff>
      <xdr:row>40</xdr:row>
      <xdr:rowOff>52324</xdr:rowOff>
    </xdr:to>
    <xdr:sp macro="" textlink="">
      <xdr:nvSpPr>
        <xdr:cNvPr id="402" name="楕円 401">
          <a:extLst>
            <a:ext uri="{FF2B5EF4-FFF2-40B4-BE49-F238E27FC236}">
              <a16:creationId xmlns:a16="http://schemas.microsoft.com/office/drawing/2014/main" id="{4EE2DD3F-CE61-49F2-8103-4C800B17B7CB}"/>
            </a:ext>
          </a:extLst>
        </xdr:cNvPr>
        <xdr:cNvSpPr/>
      </xdr:nvSpPr>
      <xdr:spPr>
        <a:xfrm>
          <a:off x="14665960" y="666013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62501</xdr:rowOff>
    </xdr:from>
    <xdr:ext cx="736600" cy="259045"/>
    <xdr:sp macro="" textlink="">
      <xdr:nvSpPr>
        <xdr:cNvPr id="403" name="テキスト ボックス 402">
          <a:extLst>
            <a:ext uri="{FF2B5EF4-FFF2-40B4-BE49-F238E27FC236}">
              <a16:creationId xmlns:a16="http://schemas.microsoft.com/office/drawing/2014/main" id="{FEE3DAB1-C6B1-488A-82F1-323740B3FB54}"/>
            </a:ext>
          </a:extLst>
        </xdr:cNvPr>
        <xdr:cNvSpPr txBox="1"/>
      </xdr:nvSpPr>
      <xdr:spPr>
        <a:xfrm>
          <a:off x="14370050" y="643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04" name="楕円 403">
          <a:extLst>
            <a:ext uri="{FF2B5EF4-FFF2-40B4-BE49-F238E27FC236}">
              <a16:creationId xmlns:a16="http://schemas.microsoft.com/office/drawing/2014/main" id="{4B9398DC-ECE3-474F-8EE4-54973B11B6A0}"/>
            </a:ext>
          </a:extLst>
        </xdr:cNvPr>
        <xdr:cNvSpPr/>
      </xdr:nvSpPr>
      <xdr:spPr>
        <a:xfrm>
          <a:off x="13868400" y="65925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05" name="テキスト ボックス 404">
          <a:extLst>
            <a:ext uri="{FF2B5EF4-FFF2-40B4-BE49-F238E27FC236}">
              <a16:creationId xmlns:a16="http://schemas.microsoft.com/office/drawing/2014/main" id="{2BE64F9B-BFD5-4806-848F-132115C36D41}"/>
            </a:ext>
          </a:extLst>
        </xdr:cNvPr>
        <xdr:cNvSpPr txBox="1"/>
      </xdr:nvSpPr>
      <xdr:spPr>
        <a:xfrm>
          <a:off x="1355725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6" name="楕円 405">
          <a:extLst>
            <a:ext uri="{FF2B5EF4-FFF2-40B4-BE49-F238E27FC236}">
              <a16:creationId xmlns:a16="http://schemas.microsoft.com/office/drawing/2014/main" id="{F540C6FC-4D40-4B1F-ACBE-590BEC5EAB85}"/>
            </a:ext>
          </a:extLst>
        </xdr:cNvPr>
        <xdr:cNvSpPr/>
      </xdr:nvSpPr>
      <xdr:spPr>
        <a:xfrm>
          <a:off x="13055600" y="654431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7" name="テキスト ボックス 406">
          <a:extLst>
            <a:ext uri="{FF2B5EF4-FFF2-40B4-BE49-F238E27FC236}">
              <a16:creationId xmlns:a16="http://schemas.microsoft.com/office/drawing/2014/main" id="{E8E808DF-EB9C-4992-83F7-3CFE33356651}"/>
            </a:ext>
          </a:extLst>
        </xdr:cNvPr>
        <xdr:cNvSpPr txBox="1"/>
      </xdr:nvSpPr>
      <xdr:spPr>
        <a:xfrm>
          <a:off x="12763500" y="632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139192</xdr:rowOff>
    </xdr:from>
    <xdr:to>
      <xdr:col>64</xdr:col>
      <xdr:colOff>152400</xdr:colOff>
      <xdr:row>39</xdr:row>
      <xdr:rowOff>69342</xdr:rowOff>
    </xdr:to>
    <xdr:sp macro="" textlink="">
      <xdr:nvSpPr>
        <xdr:cNvPr id="408" name="楕円 407">
          <a:extLst>
            <a:ext uri="{FF2B5EF4-FFF2-40B4-BE49-F238E27FC236}">
              <a16:creationId xmlns:a16="http://schemas.microsoft.com/office/drawing/2014/main" id="{3C175173-E866-407A-926F-0010F8E1C19F}"/>
            </a:ext>
          </a:extLst>
        </xdr:cNvPr>
        <xdr:cNvSpPr/>
      </xdr:nvSpPr>
      <xdr:spPr>
        <a:xfrm>
          <a:off x="12242800" y="65095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79519</xdr:rowOff>
    </xdr:from>
    <xdr:ext cx="762000" cy="259045"/>
    <xdr:sp macro="" textlink="">
      <xdr:nvSpPr>
        <xdr:cNvPr id="409" name="テキスト ボックス 408">
          <a:extLst>
            <a:ext uri="{FF2B5EF4-FFF2-40B4-BE49-F238E27FC236}">
              <a16:creationId xmlns:a16="http://schemas.microsoft.com/office/drawing/2014/main" id="{DCAF441B-C962-42F5-ACE8-92EDED3F0197}"/>
            </a:ext>
          </a:extLst>
        </xdr:cNvPr>
        <xdr:cNvSpPr txBox="1"/>
      </xdr:nvSpPr>
      <xdr:spPr>
        <a:xfrm>
          <a:off x="11950700" y="628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651095BF-D0AE-43B3-9A7D-81745713A650}"/>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7C44C013-C83D-4B6F-B7F5-398DB5D97980}"/>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5A91A094-D669-425C-9B7C-7AA495276E14}"/>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69764266-AC56-4A9A-844D-5030F01B1F5F}"/>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B326AA72-574B-4DF0-8D26-0699FCBCF1A0}"/>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145AD087-EFA0-473A-A376-389D4F485F11}"/>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48F31D36-6C28-412C-8625-C1AB15F425EC}"/>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9681C637-88BC-4FE1-B8AE-65B331559858}"/>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3FE63078-AB57-4523-80B7-D6157CDB64AF}"/>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929A4C8B-F7A3-4E88-B073-A34FD3976699}"/>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848949D1-65D4-4D15-8FB0-B9495797D224}"/>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52CC20AE-A6D4-4281-B33C-C4F04BC15FF6}"/>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BA99856-9A91-41B6-82E1-5D94B2DBBF07}"/>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地方債残高や債務負担行為残高の減少、及び近年の基金への積立により充当可能基金残高が増えているため前年度から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改善されている。しかしながら、今後は施設の老朽化対応など多額の経費がかかることが想定されるため、より一層の計画的な財政運営に努める。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A91200A9-F1E2-460A-B69D-B66A8AAEAB88}"/>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840FC61E-218A-4CDC-AE76-A314BC0599E1}"/>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7C6B1658-F61F-4242-A46C-4EB2314BAE06}"/>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6D923160-D726-4044-AC51-268D2BD2D87A}"/>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56EE4256-EEDB-4EF6-91D1-E7509CB05331}"/>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6C4BE7D8-729B-4D0C-AD05-5A9964751027}"/>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BBB71DCB-FE3C-49E0-AD03-A8B557565CCC}"/>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AEB57F16-D0F0-4079-A1C9-4479444591AD}"/>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FC6D761B-7C5B-4B6E-B649-15C4CF760BF1}"/>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799D410C-DDBB-4FB3-9CE5-F049B83E8EFB}"/>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1B3C303F-1DA5-4BEE-B9C5-FA4BC5976919}"/>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649F7F8C-370D-4960-A74D-B2AA38DEB12F}"/>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4C9B682C-C275-41D7-AB20-E2263656D157}"/>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909A9406-C2F6-4FC7-AEC8-85EB36871EF8}"/>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52AA830A-7513-4401-B24A-1B12C30D37BF}"/>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F6E089C2-54B6-4EA7-AE62-D5CFE5D95757}"/>
            </a:ext>
          </a:extLst>
        </xdr:cNvPr>
        <xdr:cNvCxnSpPr/>
      </xdr:nvCxnSpPr>
      <xdr:spPr>
        <a:xfrm flipV="1">
          <a:off x="15474950" y="2321137"/>
          <a:ext cx="0" cy="1429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F90F2B95-391E-40D1-80D1-F0988074919C}"/>
            </a:ext>
          </a:extLst>
        </xdr:cNvPr>
        <xdr:cNvSpPr txBox="1"/>
      </xdr:nvSpPr>
      <xdr:spPr>
        <a:xfrm>
          <a:off x="15563850" y="3722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606A707D-12BB-49F1-BD8E-DE16314000B5}"/>
            </a:ext>
          </a:extLst>
        </xdr:cNvPr>
        <xdr:cNvCxnSpPr/>
      </xdr:nvCxnSpPr>
      <xdr:spPr>
        <a:xfrm>
          <a:off x="15405100" y="37507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CD2F7A00-8187-4767-9304-8319CD55A299}"/>
            </a:ext>
          </a:extLst>
        </xdr:cNvPr>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6E310F97-D98F-430A-81DC-C25519660D6F}"/>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40075</xdr:rowOff>
    </xdr:from>
    <xdr:to>
      <xdr:col>81</xdr:col>
      <xdr:colOff>44450</xdr:colOff>
      <xdr:row>15</xdr:row>
      <xdr:rowOff>83115</xdr:rowOff>
    </xdr:to>
    <xdr:cxnSp macro="">
      <xdr:nvCxnSpPr>
        <xdr:cNvPr id="443" name="直線コネクタ 442">
          <a:extLst>
            <a:ext uri="{FF2B5EF4-FFF2-40B4-BE49-F238E27FC236}">
              <a16:creationId xmlns:a16="http://schemas.microsoft.com/office/drawing/2014/main" id="{4C04DCAF-9BCE-4DF3-BB01-417B4CD5CBD9}"/>
            </a:ext>
          </a:extLst>
        </xdr:cNvPr>
        <xdr:cNvCxnSpPr/>
      </xdr:nvCxnSpPr>
      <xdr:spPr>
        <a:xfrm flipV="1">
          <a:off x="14712950" y="2387035"/>
          <a:ext cx="762000" cy="21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EC102002-1925-41DA-8EAA-1CDFBECFF6E0}"/>
            </a:ext>
          </a:extLst>
        </xdr:cNvPr>
        <xdr:cNvSpPr txBox="1"/>
      </xdr:nvSpPr>
      <xdr:spPr>
        <a:xfrm>
          <a:off x="15563850" y="2131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82A8E394-1C72-4D76-B8FD-2649DBAA68E4}"/>
            </a:ext>
          </a:extLst>
        </xdr:cNvPr>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83115</xdr:rowOff>
    </xdr:from>
    <xdr:to>
      <xdr:col>77</xdr:col>
      <xdr:colOff>44450</xdr:colOff>
      <xdr:row>17</xdr:row>
      <xdr:rowOff>37818</xdr:rowOff>
    </xdr:to>
    <xdr:cxnSp macro="">
      <xdr:nvCxnSpPr>
        <xdr:cNvPr id="446" name="直線コネクタ 445">
          <a:extLst>
            <a:ext uri="{FF2B5EF4-FFF2-40B4-BE49-F238E27FC236}">
              <a16:creationId xmlns:a16="http://schemas.microsoft.com/office/drawing/2014/main" id="{840E62AF-F50D-4402-928A-2A4437703EA8}"/>
            </a:ext>
          </a:extLst>
        </xdr:cNvPr>
        <xdr:cNvCxnSpPr/>
      </xdr:nvCxnSpPr>
      <xdr:spPr>
        <a:xfrm flipV="1">
          <a:off x="13903960" y="2597715"/>
          <a:ext cx="808990" cy="28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E9BDA72F-3137-4809-86A1-D0D66CCC877C}"/>
            </a:ext>
          </a:extLst>
        </xdr:cNvPr>
        <xdr:cNvSpPr/>
      </xdr:nvSpPr>
      <xdr:spPr>
        <a:xfrm>
          <a:off x="14665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5670066C-536E-4C89-AE78-8AC88AFB15BB}"/>
            </a:ext>
          </a:extLst>
        </xdr:cNvPr>
        <xdr:cNvSpPr txBox="1"/>
      </xdr:nvSpPr>
      <xdr:spPr>
        <a:xfrm>
          <a:off x="143700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37818</xdr:rowOff>
    </xdr:from>
    <xdr:to>
      <xdr:col>72</xdr:col>
      <xdr:colOff>203200</xdr:colOff>
      <xdr:row>17</xdr:row>
      <xdr:rowOff>134338</xdr:rowOff>
    </xdr:to>
    <xdr:cxnSp macro="">
      <xdr:nvCxnSpPr>
        <xdr:cNvPr id="449" name="直線コネクタ 448">
          <a:extLst>
            <a:ext uri="{FF2B5EF4-FFF2-40B4-BE49-F238E27FC236}">
              <a16:creationId xmlns:a16="http://schemas.microsoft.com/office/drawing/2014/main" id="{B7960660-CB6C-490B-A427-B54D10F692BF}"/>
            </a:ext>
          </a:extLst>
        </xdr:cNvPr>
        <xdr:cNvCxnSpPr/>
      </xdr:nvCxnSpPr>
      <xdr:spPr>
        <a:xfrm flipV="1">
          <a:off x="13106400" y="2887698"/>
          <a:ext cx="79756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136596</xdr:rowOff>
    </xdr:from>
    <xdr:to>
      <xdr:col>73</xdr:col>
      <xdr:colOff>44450</xdr:colOff>
      <xdr:row>14</xdr:row>
      <xdr:rowOff>66746</xdr:rowOff>
    </xdr:to>
    <xdr:sp macro="" textlink="">
      <xdr:nvSpPr>
        <xdr:cNvPr id="450" name="フローチャート: 判断 449">
          <a:extLst>
            <a:ext uri="{FF2B5EF4-FFF2-40B4-BE49-F238E27FC236}">
              <a16:creationId xmlns:a16="http://schemas.microsoft.com/office/drawing/2014/main" id="{7D3D7E23-85C8-4AD9-A6D4-EC95C450BB36}"/>
            </a:ext>
          </a:extLst>
        </xdr:cNvPr>
        <xdr:cNvSpPr/>
      </xdr:nvSpPr>
      <xdr:spPr>
        <a:xfrm>
          <a:off x="13868400" y="231591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51" name="テキスト ボックス 450">
          <a:extLst>
            <a:ext uri="{FF2B5EF4-FFF2-40B4-BE49-F238E27FC236}">
              <a16:creationId xmlns:a16="http://schemas.microsoft.com/office/drawing/2014/main" id="{44D7E18D-BC78-4380-9BF9-1D2F1856123A}"/>
            </a:ext>
          </a:extLst>
        </xdr:cNvPr>
        <xdr:cNvSpPr txBox="1"/>
      </xdr:nvSpPr>
      <xdr:spPr>
        <a:xfrm>
          <a:off x="13557250" y="2088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131233</xdr:rowOff>
    </xdr:from>
    <xdr:to>
      <xdr:col>68</xdr:col>
      <xdr:colOff>203200</xdr:colOff>
      <xdr:row>14</xdr:row>
      <xdr:rowOff>61383</xdr:rowOff>
    </xdr:to>
    <xdr:sp macro="" textlink="">
      <xdr:nvSpPr>
        <xdr:cNvPr id="452" name="フローチャート: 判断 451">
          <a:extLst>
            <a:ext uri="{FF2B5EF4-FFF2-40B4-BE49-F238E27FC236}">
              <a16:creationId xmlns:a16="http://schemas.microsoft.com/office/drawing/2014/main" id="{57ECFC22-2504-4D72-B39C-2E1D19147FA7}"/>
            </a:ext>
          </a:extLst>
        </xdr:cNvPr>
        <xdr:cNvSpPr/>
      </xdr:nvSpPr>
      <xdr:spPr>
        <a:xfrm>
          <a:off x="13055600" y="2310553"/>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3" name="テキスト ボックス 452">
          <a:extLst>
            <a:ext uri="{FF2B5EF4-FFF2-40B4-BE49-F238E27FC236}">
              <a16:creationId xmlns:a16="http://schemas.microsoft.com/office/drawing/2014/main" id="{0F49FD7C-972E-4CDF-B25C-74B0E170282B}"/>
            </a:ext>
          </a:extLst>
        </xdr:cNvPr>
        <xdr:cNvSpPr txBox="1"/>
      </xdr:nvSpPr>
      <xdr:spPr>
        <a:xfrm>
          <a:off x="12763500" y="208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4" name="フローチャート: 判断 453">
          <a:extLst>
            <a:ext uri="{FF2B5EF4-FFF2-40B4-BE49-F238E27FC236}">
              <a16:creationId xmlns:a16="http://schemas.microsoft.com/office/drawing/2014/main" id="{37327ABD-81E6-40F5-9520-FFA97481AE53}"/>
            </a:ext>
          </a:extLst>
        </xdr:cNvPr>
        <xdr:cNvSpPr/>
      </xdr:nvSpPr>
      <xdr:spPr>
        <a:xfrm>
          <a:off x="12242800" y="236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5" name="テキスト ボックス 454">
          <a:extLst>
            <a:ext uri="{FF2B5EF4-FFF2-40B4-BE49-F238E27FC236}">
              <a16:creationId xmlns:a16="http://schemas.microsoft.com/office/drawing/2014/main" id="{2202E4CA-55D5-461C-9681-52DD2B727FB9}"/>
            </a:ext>
          </a:extLst>
        </xdr:cNvPr>
        <xdr:cNvSpPr txBox="1"/>
      </xdr:nvSpPr>
      <xdr:spPr>
        <a:xfrm>
          <a:off x="11950700" y="214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649B14CF-FE58-4083-A951-8E6C78DFE537}"/>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8B5FFCCA-4F36-49DA-AFF2-61B75DF0961E}"/>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E1C24576-599D-4DAE-B57D-00C92C55891D}"/>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F5797946-AAFA-4C6E-AE5F-D1EDD1FDB139}"/>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D8762DDF-448A-4EEE-A18D-571000CF2334}"/>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160725</xdr:rowOff>
    </xdr:from>
    <xdr:to>
      <xdr:col>81</xdr:col>
      <xdr:colOff>95250</xdr:colOff>
      <xdr:row>14</xdr:row>
      <xdr:rowOff>90875</xdr:rowOff>
    </xdr:to>
    <xdr:sp macro="" textlink="">
      <xdr:nvSpPr>
        <xdr:cNvPr id="461" name="楕円 460">
          <a:extLst>
            <a:ext uri="{FF2B5EF4-FFF2-40B4-BE49-F238E27FC236}">
              <a16:creationId xmlns:a16="http://schemas.microsoft.com/office/drawing/2014/main" id="{8E2E778D-5EEF-4CCA-B4D9-B62BF8C35740}"/>
            </a:ext>
          </a:extLst>
        </xdr:cNvPr>
        <xdr:cNvSpPr/>
      </xdr:nvSpPr>
      <xdr:spPr>
        <a:xfrm>
          <a:off x="15427960" y="234004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132802</xdr:rowOff>
    </xdr:from>
    <xdr:ext cx="762000" cy="259045"/>
    <xdr:sp macro="" textlink="">
      <xdr:nvSpPr>
        <xdr:cNvPr id="462" name="将来負担の状況該当値テキスト">
          <a:extLst>
            <a:ext uri="{FF2B5EF4-FFF2-40B4-BE49-F238E27FC236}">
              <a16:creationId xmlns:a16="http://schemas.microsoft.com/office/drawing/2014/main" id="{E9E1C6A6-C713-4712-8F97-F241EAF8839B}"/>
            </a:ext>
          </a:extLst>
        </xdr:cNvPr>
        <xdr:cNvSpPr txBox="1"/>
      </xdr:nvSpPr>
      <xdr:spPr>
        <a:xfrm>
          <a:off x="15563850" y="231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32315</xdr:rowOff>
    </xdr:from>
    <xdr:to>
      <xdr:col>77</xdr:col>
      <xdr:colOff>95250</xdr:colOff>
      <xdr:row>15</xdr:row>
      <xdr:rowOff>133915</xdr:rowOff>
    </xdr:to>
    <xdr:sp macro="" textlink="">
      <xdr:nvSpPr>
        <xdr:cNvPr id="463" name="楕円 462">
          <a:extLst>
            <a:ext uri="{FF2B5EF4-FFF2-40B4-BE49-F238E27FC236}">
              <a16:creationId xmlns:a16="http://schemas.microsoft.com/office/drawing/2014/main" id="{BC774210-440D-4394-A4C0-533C01514ED5}"/>
            </a:ext>
          </a:extLst>
        </xdr:cNvPr>
        <xdr:cNvSpPr/>
      </xdr:nvSpPr>
      <xdr:spPr>
        <a:xfrm>
          <a:off x="14665960" y="254691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118692</xdr:rowOff>
    </xdr:from>
    <xdr:ext cx="736600" cy="259045"/>
    <xdr:sp macro="" textlink="">
      <xdr:nvSpPr>
        <xdr:cNvPr id="464" name="テキスト ボックス 463">
          <a:extLst>
            <a:ext uri="{FF2B5EF4-FFF2-40B4-BE49-F238E27FC236}">
              <a16:creationId xmlns:a16="http://schemas.microsoft.com/office/drawing/2014/main" id="{E9B44D9B-DAF4-40CE-BF25-04A8A08653D0}"/>
            </a:ext>
          </a:extLst>
        </xdr:cNvPr>
        <xdr:cNvSpPr txBox="1"/>
      </xdr:nvSpPr>
      <xdr:spPr>
        <a:xfrm>
          <a:off x="14370050" y="263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158468</xdr:rowOff>
    </xdr:from>
    <xdr:to>
      <xdr:col>73</xdr:col>
      <xdr:colOff>44450</xdr:colOff>
      <xdr:row>17</xdr:row>
      <xdr:rowOff>88618</xdr:rowOff>
    </xdr:to>
    <xdr:sp macro="" textlink="">
      <xdr:nvSpPr>
        <xdr:cNvPr id="465" name="楕円 464">
          <a:extLst>
            <a:ext uri="{FF2B5EF4-FFF2-40B4-BE49-F238E27FC236}">
              <a16:creationId xmlns:a16="http://schemas.microsoft.com/office/drawing/2014/main" id="{80A8BFFD-4B13-48DB-B4C2-3980FBDB9CF9}"/>
            </a:ext>
          </a:extLst>
        </xdr:cNvPr>
        <xdr:cNvSpPr/>
      </xdr:nvSpPr>
      <xdr:spPr>
        <a:xfrm>
          <a:off x="13868400" y="284070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73395</xdr:rowOff>
    </xdr:from>
    <xdr:ext cx="762000" cy="259045"/>
    <xdr:sp macro="" textlink="">
      <xdr:nvSpPr>
        <xdr:cNvPr id="466" name="テキスト ボックス 465">
          <a:extLst>
            <a:ext uri="{FF2B5EF4-FFF2-40B4-BE49-F238E27FC236}">
              <a16:creationId xmlns:a16="http://schemas.microsoft.com/office/drawing/2014/main" id="{AD2C3A12-35D0-4180-9312-1932F94A6F78}"/>
            </a:ext>
          </a:extLst>
        </xdr:cNvPr>
        <xdr:cNvSpPr txBox="1"/>
      </xdr:nvSpPr>
      <xdr:spPr>
        <a:xfrm>
          <a:off x="13557250" y="2923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83538</xdr:rowOff>
    </xdr:from>
    <xdr:to>
      <xdr:col>68</xdr:col>
      <xdr:colOff>203200</xdr:colOff>
      <xdr:row>18</xdr:row>
      <xdr:rowOff>13688</xdr:rowOff>
    </xdr:to>
    <xdr:sp macro="" textlink="">
      <xdr:nvSpPr>
        <xdr:cNvPr id="467" name="楕円 466">
          <a:extLst>
            <a:ext uri="{FF2B5EF4-FFF2-40B4-BE49-F238E27FC236}">
              <a16:creationId xmlns:a16="http://schemas.microsoft.com/office/drawing/2014/main" id="{214F4A0C-D415-469C-ABF7-A4AD3F731FC1}"/>
            </a:ext>
          </a:extLst>
        </xdr:cNvPr>
        <xdr:cNvSpPr/>
      </xdr:nvSpPr>
      <xdr:spPr>
        <a:xfrm>
          <a:off x="13055600" y="293341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169915</xdr:rowOff>
    </xdr:from>
    <xdr:ext cx="762000" cy="259045"/>
    <xdr:sp macro="" textlink="">
      <xdr:nvSpPr>
        <xdr:cNvPr id="468" name="テキスト ボックス 467">
          <a:extLst>
            <a:ext uri="{FF2B5EF4-FFF2-40B4-BE49-F238E27FC236}">
              <a16:creationId xmlns:a16="http://schemas.microsoft.com/office/drawing/2014/main" id="{D47B5FE4-7899-4160-AF33-BF53594D62C0}"/>
            </a:ext>
          </a:extLst>
        </xdr:cNvPr>
        <xdr:cNvSpPr txBox="1"/>
      </xdr:nvSpPr>
      <xdr:spPr>
        <a:xfrm>
          <a:off x="12763500" y="3019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6,746
6,687
35.59
4,154,552
3,964,396
110,610
2,604,092
2,782,358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定年退職等により経常一般人件費は約</a:t>
          </a:r>
          <a:r>
            <a:rPr kumimoji="1" lang="en-US" altLang="ja-JP" sz="1300">
              <a:latin typeface="ＭＳ Ｐゴシック" panose="020B0600070205080204" pitchFamily="50" charset="-128"/>
              <a:ea typeface="ＭＳ Ｐゴシック" panose="020B0600070205080204" pitchFamily="50" charset="-128"/>
            </a:rPr>
            <a:t>3,000</a:t>
          </a:r>
          <a:r>
            <a:rPr kumimoji="1" lang="ja-JP" altLang="en-US" sz="1300">
              <a:latin typeface="ＭＳ Ｐゴシック" panose="020B0600070205080204" pitchFamily="50" charset="-128"/>
              <a:ea typeface="ＭＳ Ｐゴシック" panose="020B0600070205080204" pitchFamily="50" charset="-128"/>
            </a:rPr>
            <a:t>万円減っているが、分母因子である臨時財政対策債やゴルフ場利用税交付金の減などにより、前年度とほぼ同じ</a:t>
          </a:r>
          <a:r>
            <a:rPr kumimoji="1" lang="en-US" altLang="ja-JP" sz="1300">
              <a:latin typeface="ＭＳ Ｐゴシック" panose="020B0600070205080204" pitchFamily="50" charset="-128"/>
              <a:ea typeface="ＭＳ Ｐゴシック" panose="020B0600070205080204" pitchFamily="50" charset="-128"/>
            </a:rPr>
            <a:t>28.3%</a:t>
          </a:r>
          <a:r>
            <a:rPr kumimoji="1" lang="ja-JP" altLang="en-US" sz="1300">
              <a:latin typeface="ＭＳ Ｐゴシック" panose="020B0600070205080204" pitchFamily="50" charset="-128"/>
              <a:ea typeface="ＭＳ Ｐゴシック" panose="020B0600070205080204" pitchFamily="50" charset="-128"/>
            </a:rPr>
            <a:t>となった。今後も定員適正化計画による計画的な採用等により改善に努める。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149860</xdr:rowOff>
    </xdr:from>
    <xdr:to>
      <xdr:col>24</xdr:col>
      <xdr:colOff>25400</xdr:colOff>
      <xdr:row>38</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649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157480</xdr:rowOff>
    </xdr:from>
    <xdr:to>
      <xdr:col>19</xdr:col>
      <xdr:colOff>187325</xdr:colOff>
      <xdr:row>40</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725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5080</xdr:rowOff>
    </xdr:from>
    <xdr:to>
      <xdr:col>15</xdr:col>
      <xdr:colOff>98425</xdr:colOff>
      <xdr:row>40</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8630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5080</xdr:rowOff>
    </xdr:from>
    <xdr:to>
      <xdr:col>11</xdr:col>
      <xdr:colOff>9525</xdr:colOff>
      <xdr:row>40</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8630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99060</xdr:rowOff>
    </xdr:from>
    <xdr:to>
      <xdr:col>24</xdr:col>
      <xdr:colOff>76200</xdr:colOff>
      <xdr:row>39</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71137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106680</xdr:rowOff>
    </xdr:from>
    <xdr:to>
      <xdr:col>20</xdr:col>
      <xdr:colOff>38100</xdr:colOff>
      <xdr:row>39</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21607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0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125730</xdr:rowOff>
    </xdr:from>
    <xdr:to>
      <xdr:col>15</xdr:col>
      <xdr:colOff>149225</xdr:colOff>
      <xdr:row>40</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40657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53340</xdr:rowOff>
    </xdr:from>
    <xdr:to>
      <xdr:col>11</xdr:col>
      <xdr:colOff>60325</xdr:colOff>
      <xdr:row>40</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139717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125730</xdr:rowOff>
    </xdr:from>
    <xdr:to>
      <xdr:col>6</xdr:col>
      <xdr:colOff>171450</xdr:colOff>
      <xdr:row>40</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40657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宿直業務委託料や防災行政無線多メディア一斉配信システム保守業務委託料、電算事務委託料などが増加したことにより、物件費の経常収支比率も増加している。今後も歳出の抑制に努める。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76708</xdr:rowOff>
    </xdr:from>
    <xdr:to>
      <xdr:col>82</xdr:col>
      <xdr:colOff>107950</xdr:colOff>
      <xdr:row>16</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1990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76708</xdr:rowOff>
    </xdr:from>
    <xdr:to>
      <xdr:col>78</xdr:col>
      <xdr:colOff>69850</xdr:colOff>
      <xdr:row>17</xdr:row>
      <xdr:rowOff>1270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199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101854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159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65278</xdr:rowOff>
    </xdr:from>
    <xdr:to>
      <xdr:col>69</xdr:col>
      <xdr:colOff>92075</xdr:colOff>
      <xdr:row>17</xdr:row>
      <xdr:rowOff>101854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79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106443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7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25908</xdr:rowOff>
    </xdr:from>
    <xdr:to>
      <xdr:col>78</xdr:col>
      <xdr:colOff>120650</xdr:colOff>
      <xdr:row>16</xdr:row>
      <xdr:rowOff>127508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137685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37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51054</xdr:rowOff>
    </xdr:from>
    <xdr:to>
      <xdr:col>69</xdr:col>
      <xdr:colOff>142875</xdr:colOff>
      <xdr:row>17</xdr:row>
      <xdr:rowOff>152654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137431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老人保護措置費用の増などにより経常一般扶助費が増えたことから経常収支比率も増加している。今後も社会保障経費の増加が見込まれるため、引き続き扶助費の動向に注視していく必要がある。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499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4996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31750</xdr:rowOff>
    </xdr:from>
    <xdr:to>
      <xdr:col>15</xdr:col>
      <xdr:colOff>98425</xdr:colOff>
      <xdr:row>56</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632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56</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556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分母因子の減も要因ではあるが、国民健康保険特別会計への繰出金が増加したことなどにより、前年度から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ポイント増加している。今後も健全な財政運営を心がける。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461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55</xdr:row>
      <xdr:rowOff>77470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461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55897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77470</xdr:rowOff>
    </xdr:from>
    <xdr:to>
      <xdr:col>73</xdr:col>
      <xdr:colOff>180975</xdr:colOff>
      <xdr:row>55</xdr:row>
      <xdr:rowOff>153670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507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55</xdr:row>
      <xdr:rowOff>153670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26670</xdr:rowOff>
    </xdr:from>
    <xdr:to>
      <xdr:col>74</xdr:col>
      <xdr:colOff>31750</xdr:colOff>
      <xdr:row>55</xdr:row>
      <xdr:rowOff>128270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138447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43197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一部事務組合への負担金が増加したことに伴い補助費等の経常収支比率も増加している。今後も各種補助金の見直しを行い、歳出の抑制に努める。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83566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38149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37846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381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37</xdr:row>
      <xdr:rowOff>69850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3814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69850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3952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158496</xdr:rowOff>
    </xdr:from>
    <xdr:to>
      <xdr:col>74</xdr:col>
      <xdr:colOff>31750</xdr:colOff>
      <xdr:row>37</xdr:row>
      <xdr:rowOff>88646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平成８年度に庁舎建設のために借り入れた一般単独事業債の償還が終了したことなどにより、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ポイント減少した。今後も適切な事業計画により地方債の管理に努める。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54610</xdr:rowOff>
    </xdr:from>
    <xdr:to>
      <xdr:col>24</xdr:col>
      <xdr:colOff>25400</xdr:colOff>
      <xdr:row>75</xdr:row>
      <xdr:rowOff>73660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29133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73660</xdr:rowOff>
    </xdr:from>
    <xdr:to>
      <xdr:col>19</xdr:col>
      <xdr:colOff>187325</xdr:colOff>
      <xdr:row>75</xdr:row>
      <xdr:rowOff>100330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9324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100330</xdr:rowOff>
    </xdr:from>
    <xdr:to>
      <xdr:col>15</xdr:col>
      <xdr:colOff>98425</xdr:colOff>
      <xdr:row>75</xdr:row>
      <xdr:rowOff>134620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9590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120666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115570</xdr:rowOff>
    </xdr:from>
    <xdr:to>
      <xdr:col>11</xdr:col>
      <xdr:colOff>9525</xdr:colOff>
      <xdr:row>75</xdr:row>
      <xdr:rowOff>134620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9743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xdr:rowOff>
    </xdr:from>
    <xdr:to>
      <xdr:col>24</xdr:col>
      <xdr:colOff>76200</xdr:colOff>
      <xdr:row>75</xdr:row>
      <xdr:rowOff>105410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20337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22860</xdr:rowOff>
    </xdr:from>
    <xdr:to>
      <xdr:col>20</xdr:col>
      <xdr:colOff>38100</xdr:colOff>
      <xdr:row>75</xdr:row>
      <xdr:rowOff>124460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134637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5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49530</xdr:rowOff>
    </xdr:from>
    <xdr:to>
      <xdr:col>15</xdr:col>
      <xdr:colOff>149225</xdr:colOff>
      <xdr:row>75</xdr:row>
      <xdr:rowOff>151130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161307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83820</xdr:rowOff>
    </xdr:from>
    <xdr:to>
      <xdr:col>11</xdr:col>
      <xdr:colOff>60325</xdr:colOff>
      <xdr:row>76</xdr:row>
      <xdr:rowOff>13970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24147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64770</xdr:rowOff>
    </xdr:from>
    <xdr:to>
      <xdr:col>6</xdr:col>
      <xdr:colOff>171450</xdr:colOff>
      <xdr:row>75</xdr:row>
      <xdr:rowOff>166370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5097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ポイント増加し、類似団体内平均値を上回っている。今後も適切な水準の維持に向けて改善に努める。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xdr:rowOff>
    </xdr:from>
    <xdr:to>
      <xdr:col>82</xdr:col>
      <xdr:colOff>107950</xdr:colOff>
      <xdr:row>77</xdr:row>
      <xdr:rowOff>146050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20673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54627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5080</xdr:rowOff>
    </xdr:from>
    <xdr:to>
      <xdr:col>78</xdr:col>
      <xdr:colOff>69850</xdr:colOff>
      <xdr:row>78</xdr:row>
      <xdr:rowOff>58420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20673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79</xdr:row>
      <xdr:rowOff>85089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431520"/>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138430</xdr:rowOff>
    </xdr:from>
    <xdr:to>
      <xdr:col>69</xdr:col>
      <xdr:colOff>92075</xdr:colOff>
      <xdr:row>79</xdr:row>
      <xdr:rowOff>85089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51153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149877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95250</xdr:rowOff>
    </xdr:from>
    <xdr:to>
      <xdr:col>82</xdr:col>
      <xdr:colOff>158750</xdr:colOff>
      <xdr:row>78</xdr:row>
      <xdr:rowOff>25400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67327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125730</xdr:rowOff>
    </xdr:from>
    <xdr:to>
      <xdr:col>78</xdr:col>
      <xdr:colOff>120650</xdr:colOff>
      <xdr:row>77</xdr:row>
      <xdr:rowOff>55880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40657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119397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34289</xdr:rowOff>
    </xdr:from>
    <xdr:to>
      <xdr:col>69</xdr:col>
      <xdr:colOff>142875</xdr:colOff>
      <xdr:row>79</xdr:row>
      <xdr:rowOff>135889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120666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87630</xdr:rowOff>
    </xdr:from>
    <xdr:to>
      <xdr:col>65</xdr:col>
      <xdr:colOff>53975</xdr:colOff>
      <xdr:row>79</xdr:row>
      <xdr:rowOff>17780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2557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58885</xdr:rowOff>
    </xdr:from>
    <xdr:to>
      <xdr:col>29</xdr:col>
      <xdr:colOff>127000</xdr:colOff>
      <xdr:row>16</xdr:row>
      <xdr:rowOff>78811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49710"/>
          <a:ext cx="647700" cy="19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58885</xdr:rowOff>
    </xdr:from>
    <xdr:to>
      <xdr:col>26</xdr:col>
      <xdr:colOff>50800</xdr:colOff>
      <xdr:row>16</xdr:row>
      <xdr:rowOff>95408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49710"/>
          <a:ext cx="698500" cy="36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29100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95408</xdr:rowOff>
    </xdr:from>
    <xdr:to>
      <xdr:col>22</xdr:col>
      <xdr:colOff>114300</xdr:colOff>
      <xdr:row>16</xdr:row>
      <xdr:rowOff>115616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86233"/>
          <a:ext cx="698500" cy="20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67474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115616</xdr:rowOff>
    </xdr:from>
    <xdr:to>
      <xdr:col>18</xdr:col>
      <xdr:colOff>177800</xdr:colOff>
      <xdr:row>16</xdr:row>
      <xdr:rowOff>151430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06441"/>
          <a:ext cx="698500" cy="35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61866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90868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28011</xdr:rowOff>
    </xdr:from>
    <xdr:to>
      <xdr:col>29</xdr:col>
      <xdr:colOff>177800</xdr:colOff>
      <xdr:row>16</xdr:row>
      <xdr:rowOff>129611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18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9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8085</xdr:rowOff>
    </xdr:from>
    <xdr:to>
      <xdr:col>26</xdr:col>
      <xdr:colOff>101600</xdr:colOff>
      <xdr:row>16</xdr:row>
      <xdr:rowOff>109685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98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94462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85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44608</xdr:rowOff>
    </xdr:from>
    <xdr:to>
      <xdr:col>22</xdr:col>
      <xdr:colOff>165100</xdr:colOff>
      <xdr:row>16</xdr:row>
      <xdr:rowOff>146208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35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130985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2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64816</xdr:rowOff>
    </xdr:from>
    <xdr:to>
      <xdr:col>19</xdr:col>
      <xdr:colOff>38100</xdr:colOff>
      <xdr:row>16</xdr:row>
      <xdr:rowOff>166416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55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151193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4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100630</xdr:rowOff>
    </xdr:from>
    <xdr:to>
      <xdr:col>15</xdr:col>
      <xdr:colOff>101600</xdr:colOff>
      <xdr:row>17</xdr:row>
      <xdr:rowOff>30780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91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15557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7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116746</xdr:rowOff>
    </xdr:from>
    <xdr:to>
      <xdr:col>29</xdr:col>
      <xdr:colOff>127000</xdr:colOff>
      <xdr:row>37</xdr:row>
      <xdr:rowOff>147003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241446"/>
          <a:ext cx="647700" cy="30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239978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0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116746</xdr:rowOff>
    </xdr:from>
    <xdr:to>
      <xdr:col>26</xdr:col>
      <xdr:colOff>50800</xdr:colOff>
      <xdr:row>37</xdr:row>
      <xdr:rowOff>149844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241446"/>
          <a:ext cx="698500" cy="33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190149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0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149844</xdr:rowOff>
    </xdr:from>
    <xdr:to>
      <xdr:col>22</xdr:col>
      <xdr:colOff>114300</xdr:colOff>
      <xdr:row>37</xdr:row>
      <xdr:rowOff>194127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274544"/>
          <a:ext cx="698500" cy="44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204469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194127</xdr:rowOff>
    </xdr:from>
    <xdr:to>
      <xdr:col>18</xdr:col>
      <xdr:colOff>177800</xdr:colOff>
      <xdr:row>37</xdr:row>
      <xdr:rowOff>269124</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318827"/>
          <a:ext cx="698500" cy="74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206771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1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219899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96203</xdr:rowOff>
    </xdr:from>
    <xdr:to>
      <xdr:col>29</xdr:col>
      <xdr:colOff>177800</xdr:colOff>
      <xdr:row>37</xdr:row>
      <xdr:rowOff>197803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220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68280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9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65946</xdr:rowOff>
    </xdr:from>
    <xdr:to>
      <xdr:col>26</xdr:col>
      <xdr:colOff>101600</xdr:colOff>
      <xdr:row>37</xdr:row>
      <xdr:rowOff>167546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90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152323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77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99044</xdr:rowOff>
    </xdr:from>
    <xdr:to>
      <xdr:col>22</xdr:col>
      <xdr:colOff>165100</xdr:colOff>
      <xdr:row>37</xdr:row>
      <xdr:rowOff>200644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23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185421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31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143327</xdr:rowOff>
    </xdr:from>
    <xdr:to>
      <xdr:col>19</xdr:col>
      <xdr:colOff>38100</xdr:colOff>
      <xdr:row>37</xdr:row>
      <xdr:rowOff>244927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268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229704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35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218324</xdr:rowOff>
    </xdr:from>
    <xdr:to>
      <xdr:col>15</xdr:col>
      <xdr:colOff>101600</xdr:colOff>
      <xdr:row>37</xdr:row>
      <xdr:rowOff>319924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43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304701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42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6,746
6,687
35.59
4,154,552
3,964,396
110,610
2,604,092
2,782,358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145430</xdr:rowOff>
    </xdr:from>
    <xdr:to>
      <xdr:col>24</xdr:col>
      <xdr:colOff>63500</xdr:colOff>
      <xdr:row>35</xdr:row>
      <xdr:rowOff>160952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46180"/>
          <a:ext cx="838200" cy="1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2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145430</xdr:rowOff>
    </xdr:from>
    <xdr:to>
      <xdr:col>19</xdr:col>
      <xdr:colOff>177800</xdr:colOff>
      <xdr:row>35</xdr:row>
      <xdr:rowOff>171338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46180"/>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126979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171338</xdr:rowOff>
    </xdr:from>
    <xdr:to>
      <xdr:col>15</xdr:col>
      <xdr:colOff>50800</xdr:colOff>
      <xdr:row>36</xdr:row>
      <xdr:rowOff>71402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72088"/>
          <a:ext cx="889000" cy="7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163029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71402</xdr:rowOff>
    </xdr:from>
    <xdr:to>
      <xdr:col>10</xdr:col>
      <xdr:colOff>114300</xdr:colOff>
      <xdr:row>36</xdr:row>
      <xdr:rowOff>102377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43602"/>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89984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110152</xdr:rowOff>
    </xdr:from>
    <xdr:to>
      <xdr:col>24</xdr:col>
      <xdr:colOff>114300</xdr:colOff>
      <xdr:row>36</xdr:row>
      <xdr:rowOff>40302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88579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89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94630</xdr:rowOff>
    </xdr:from>
    <xdr:to>
      <xdr:col>20</xdr:col>
      <xdr:colOff>38100</xdr:colOff>
      <xdr:row>36</xdr:row>
      <xdr:rowOff>24780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9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15907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18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120538</xdr:rowOff>
    </xdr:from>
    <xdr:to>
      <xdr:col>15</xdr:col>
      <xdr:colOff>101600</xdr:colOff>
      <xdr:row>36</xdr:row>
      <xdr:rowOff>50688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2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41815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21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20602</xdr:rowOff>
    </xdr:from>
    <xdr:to>
      <xdr:col>10</xdr:col>
      <xdr:colOff>165100</xdr:colOff>
      <xdr:row>36</xdr:row>
      <xdr:rowOff>122202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9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113329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2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51577</xdr:rowOff>
    </xdr:from>
    <xdr:to>
      <xdr:col>6</xdr:col>
      <xdr:colOff>38100</xdr:colOff>
      <xdr:row>36</xdr:row>
      <xdr:rowOff>153177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2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144304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1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27585</xdr:rowOff>
    </xdr:from>
    <xdr:to>
      <xdr:col>24</xdr:col>
      <xdr:colOff>63500</xdr:colOff>
      <xdr:row>58</xdr:row>
      <xdr:rowOff>28128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71685"/>
          <a:ext cx="838200" cy="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20432</xdr:rowOff>
    </xdr:from>
    <xdr:to>
      <xdr:col>19</xdr:col>
      <xdr:colOff>177800</xdr:colOff>
      <xdr:row>58</xdr:row>
      <xdr:rowOff>28128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964532"/>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20432</xdr:rowOff>
    </xdr:from>
    <xdr:to>
      <xdr:col>15</xdr:col>
      <xdr:colOff>50800</xdr:colOff>
      <xdr:row>58</xdr:row>
      <xdr:rowOff>25408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64532"/>
          <a:ext cx="889000" cy="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25408</xdr:rowOff>
    </xdr:from>
    <xdr:to>
      <xdr:col>10</xdr:col>
      <xdr:colOff>114300</xdr:colOff>
      <xdr:row>58</xdr:row>
      <xdr:rowOff>44359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69508"/>
          <a:ext cx="889000" cy="1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148235</xdr:rowOff>
    </xdr:from>
    <xdr:to>
      <xdr:col>24</xdr:col>
      <xdr:colOff>114300</xdr:colOff>
      <xdr:row>58</xdr:row>
      <xdr:rowOff>78385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2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63162</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3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148778</xdr:rowOff>
    </xdr:from>
    <xdr:to>
      <xdr:col>20</xdr:col>
      <xdr:colOff>38100</xdr:colOff>
      <xdr:row>58</xdr:row>
      <xdr:rowOff>78928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2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70055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1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141082</xdr:rowOff>
    </xdr:from>
    <xdr:to>
      <xdr:col>15</xdr:col>
      <xdr:colOff>101600</xdr:colOff>
      <xdr:row>58</xdr:row>
      <xdr:rowOff>71232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1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62359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10006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146058</xdr:rowOff>
    </xdr:from>
    <xdr:to>
      <xdr:col>10</xdr:col>
      <xdr:colOff>165100</xdr:colOff>
      <xdr:row>58</xdr:row>
      <xdr:rowOff>76208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1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67335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1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165009</xdr:rowOff>
    </xdr:from>
    <xdr:to>
      <xdr:col>6</xdr:col>
      <xdr:colOff>38100</xdr:colOff>
      <xdr:row>58</xdr:row>
      <xdr:rowOff>95159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3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86286</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3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7759</xdr:rowOff>
    </xdr:from>
    <xdr:to>
      <xdr:col>24</xdr:col>
      <xdr:colOff>63500</xdr:colOff>
      <xdr:row>79</xdr:row>
      <xdr:rowOff>25400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52309"/>
          <a:ext cx="8382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25400</xdr:rowOff>
    </xdr:from>
    <xdr:to>
      <xdr:col>19</xdr:col>
      <xdr:colOff>177800</xdr:colOff>
      <xdr:row>79</xdr:row>
      <xdr:rowOff>34029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69950"/>
          <a:ext cx="889000" cy="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26124</xdr:rowOff>
    </xdr:from>
    <xdr:to>
      <xdr:col>15</xdr:col>
      <xdr:colOff>50800</xdr:colOff>
      <xdr:row>79</xdr:row>
      <xdr:rowOff>34029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70674"/>
          <a:ext cx="889000" cy="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26124</xdr:rowOff>
    </xdr:from>
    <xdr:to>
      <xdr:col>10</xdr:col>
      <xdr:colOff>114300</xdr:colOff>
      <xdr:row>79</xdr:row>
      <xdr:rowOff>26848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70674"/>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114501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128409</xdr:rowOff>
    </xdr:from>
    <xdr:to>
      <xdr:col>24</xdr:col>
      <xdr:colOff>114300</xdr:colOff>
      <xdr:row>79</xdr:row>
      <xdr:rowOff>58559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0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43336</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1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146050</xdr:rowOff>
    </xdr:from>
    <xdr:to>
      <xdr:col>20</xdr:col>
      <xdr:colOff>38100</xdr:colOff>
      <xdr:row>79</xdr:row>
      <xdr:rowOff>76200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1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67327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154679</xdr:rowOff>
    </xdr:from>
    <xdr:to>
      <xdr:col>15</xdr:col>
      <xdr:colOff>101600</xdr:colOff>
      <xdr:row>79</xdr:row>
      <xdr:rowOff>84829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75956</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719017" y="136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146774</xdr:rowOff>
    </xdr:from>
    <xdr:to>
      <xdr:col>10</xdr:col>
      <xdr:colOff>165100</xdr:colOff>
      <xdr:row>79</xdr:row>
      <xdr:rowOff>76924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1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68051</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830017" y="13612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147498</xdr:rowOff>
    </xdr:from>
    <xdr:to>
      <xdr:col>6</xdr:col>
      <xdr:colOff>38100</xdr:colOff>
      <xdr:row>79</xdr:row>
      <xdr:rowOff>77648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2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68775</xdr:rowOff>
    </xdr:from>
    <xdr:ext cx="378565"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941017" y="13613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119670</xdr:rowOff>
    </xdr:from>
    <xdr:to>
      <xdr:col>24</xdr:col>
      <xdr:colOff>63500</xdr:colOff>
      <xdr:row>97</xdr:row>
      <xdr:rowOff>62325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578870"/>
          <a:ext cx="838200" cy="1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119670</xdr:rowOff>
    </xdr:from>
    <xdr:to>
      <xdr:col>19</xdr:col>
      <xdr:colOff>177800</xdr:colOff>
      <xdr:row>97</xdr:row>
      <xdr:rowOff>171117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578870"/>
          <a:ext cx="889000" cy="22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171117</xdr:rowOff>
    </xdr:from>
    <xdr:to>
      <xdr:col>15</xdr:col>
      <xdr:colOff>50800</xdr:colOff>
      <xdr:row>98</xdr:row>
      <xdr:rowOff>50470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801767"/>
          <a:ext cx="889000" cy="5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50470</xdr:rowOff>
    </xdr:from>
    <xdr:to>
      <xdr:col>10</xdr:col>
      <xdr:colOff>114300</xdr:colOff>
      <xdr:row>98</xdr:row>
      <xdr:rowOff>70151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852570"/>
          <a:ext cx="889000" cy="1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11525</xdr:rowOff>
    </xdr:from>
    <xdr:to>
      <xdr:col>24</xdr:col>
      <xdr:colOff>114300</xdr:colOff>
      <xdr:row>97</xdr:row>
      <xdr:rowOff>113125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4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161402</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2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68870</xdr:rowOff>
    </xdr:from>
    <xdr:to>
      <xdr:col>20</xdr:col>
      <xdr:colOff>38100</xdr:colOff>
      <xdr:row>96</xdr:row>
      <xdr:rowOff>170470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2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161597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2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120317</xdr:rowOff>
    </xdr:from>
    <xdr:to>
      <xdr:col>15</xdr:col>
      <xdr:colOff>101600</xdr:colOff>
      <xdr:row>98</xdr:row>
      <xdr:rowOff>50467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5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41594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4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171120</xdr:rowOff>
    </xdr:from>
    <xdr:to>
      <xdr:col>10</xdr:col>
      <xdr:colOff>165100</xdr:colOff>
      <xdr:row>98</xdr:row>
      <xdr:rowOff>101270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92397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19351</xdr:rowOff>
    </xdr:from>
    <xdr:to>
      <xdr:col>6</xdr:col>
      <xdr:colOff>38100</xdr:colOff>
      <xdr:row>98</xdr:row>
      <xdr:rowOff>120951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112078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155813</xdr:rowOff>
    </xdr:from>
    <xdr:to>
      <xdr:col>55</xdr:col>
      <xdr:colOff>0</xdr:colOff>
      <xdr:row>38</xdr:row>
      <xdr:rowOff>6886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499463"/>
          <a:ext cx="838200" cy="2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4888</xdr:rowOff>
    </xdr:from>
    <xdr:to>
      <xdr:col>50</xdr:col>
      <xdr:colOff>114300</xdr:colOff>
      <xdr:row>38</xdr:row>
      <xdr:rowOff>6886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177088"/>
          <a:ext cx="889000" cy="34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4888</xdr:rowOff>
    </xdr:from>
    <xdr:to>
      <xdr:col>45</xdr:col>
      <xdr:colOff>177800</xdr:colOff>
      <xdr:row>38</xdr:row>
      <xdr:rowOff>33584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177088"/>
          <a:ext cx="889000" cy="37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86326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74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33584</xdr:rowOff>
    </xdr:from>
    <xdr:to>
      <xdr:col>41</xdr:col>
      <xdr:colOff>50800</xdr:colOff>
      <xdr:row>38</xdr:row>
      <xdr:rowOff>36941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548684"/>
          <a:ext cx="889000" cy="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135615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1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105013</xdr:rowOff>
    </xdr:from>
    <xdr:to>
      <xdr:col>55</xdr:col>
      <xdr:colOff>50800</xdr:colOff>
      <xdr:row>38</xdr:row>
      <xdr:rowOff>35163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44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19940</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6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127537</xdr:rowOff>
    </xdr:from>
    <xdr:to>
      <xdr:col>50</xdr:col>
      <xdr:colOff>165100</xdr:colOff>
      <xdr:row>38</xdr:row>
      <xdr:rowOff>57686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4711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48813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56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125538</xdr:rowOff>
    </xdr:from>
    <xdr:to>
      <xdr:col>46</xdr:col>
      <xdr:colOff>38100</xdr:colOff>
      <xdr:row>36</xdr:row>
      <xdr:rowOff>55688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12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46815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621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154234</xdr:rowOff>
    </xdr:from>
    <xdr:to>
      <xdr:col>41</xdr:col>
      <xdr:colOff>101600</xdr:colOff>
      <xdr:row>38</xdr:row>
      <xdr:rowOff>84384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9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75511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59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157591</xdr:rowOff>
    </xdr:from>
    <xdr:to>
      <xdr:col>36</xdr:col>
      <xdr:colOff>165100</xdr:colOff>
      <xdr:row>38</xdr:row>
      <xdr:rowOff>87741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0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78868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59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143077</xdr:rowOff>
    </xdr:from>
    <xdr:to>
      <xdr:col>55</xdr:col>
      <xdr:colOff>0</xdr:colOff>
      <xdr:row>58</xdr:row>
      <xdr:rowOff>153105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10087177"/>
          <a:ext cx="838200" cy="1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119342</xdr:rowOff>
    </xdr:from>
    <xdr:to>
      <xdr:col>50</xdr:col>
      <xdr:colOff>114300</xdr:colOff>
      <xdr:row>58</xdr:row>
      <xdr:rowOff>153105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63442"/>
          <a:ext cx="889000" cy="3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90239</xdr:rowOff>
    </xdr:from>
    <xdr:to>
      <xdr:col>45</xdr:col>
      <xdr:colOff>177800</xdr:colOff>
      <xdr:row>58</xdr:row>
      <xdr:rowOff>119342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862889"/>
          <a:ext cx="889000" cy="20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90239</xdr:rowOff>
    </xdr:from>
    <xdr:to>
      <xdr:col>41</xdr:col>
      <xdr:colOff>50800</xdr:colOff>
      <xdr:row>58</xdr:row>
      <xdr:rowOff>113740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862889"/>
          <a:ext cx="889000" cy="19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73500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1001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92277</xdr:rowOff>
    </xdr:from>
    <xdr:to>
      <xdr:col>55</xdr:col>
      <xdr:colOff>50800</xdr:colOff>
      <xdr:row>59</xdr:row>
      <xdr:rowOff>22427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3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7204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102305</xdr:rowOff>
    </xdr:from>
    <xdr:to>
      <xdr:col>50</xdr:col>
      <xdr:colOff>165100</xdr:colOff>
      <xdr:row>59</xdr:row>
      <xdr:rowOff>32455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23582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3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68542</xdr:rowOff>
    </xdr:from>
    <xdr:to>
      <xdr:col>46</xdr:col>
      <xdr:colOff>38100</xdr:colOff>
      <xdr:row>58</xdr:row>
      <xdr:rowOff>170142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161269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0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39439</xdr:rowOff>
    </xdr:from>
    <xdr:to>
      <xdr:col>41</xdr:col>
      <xdr:colOff>101600</xdr:colOff>
      <xdr:row>57</xdr:row>
      <xdr:rowOff>141039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1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157566</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58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62940</xdr:rowOff>
    </xdr:from>
    <xdr:to>
      <xdr:col>36</xdr:col>
      <xdr:colOff>165100</xdr:colOff>
      <xdr:row>58</xdr:row>
      <xdr:rowOff>164540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0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155667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9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154781</xdr:rowOff>
    </xdr:from>
    <xdr:to>
      <xdr:col>55</xdr:col>
      <xdr:colOff>0</xdr:colOff>
      <xdr:row>79</xdr:row>
      <xdr:rowOff>7001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27881"/>
          <a:ext cx="838200" cy="2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7001</xdr:rowOff>
    </xdr:from>
    <xdr:to>
      <xdr:col>50</xdr:col>
      <xdr:colOff>114300</xdr:colOff>
      <xdr:row>79</xdr:row>
      <xdr:rowOff>15940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51551"/>
          <a:ext cx="889000" cy="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136796</xdr:rowOff>
    </xdr:from>
    <xdr:to>
      <xdr:col>45</xdr:col>
      <xdr:colOff>177800</xdr:colOff>
      <xdr:row>79</xdr:row>
      <xdr:rowOff>15940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338446"/>
          <a:ext cx="889000" cy="2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136796</xdr:rowOff>
    </xdr:from>
    <xdr:to>
      <xdr:col>41</xdr:col>
      <xdr:colOff>50800</xdr:colOff>
      <xdr:row>78</xdr:row>
      <xdr:rowOff>161189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338446"/>
          <a:ext cx="889000" cy="19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21869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5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34509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57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103981</xdr:rowOff>
    </xdr:from>
    <xdr:to>
      <xdr:col>55</xdr:col>
      <xdr:colOff>50800</xdr:colOff>
      <xdr:row>79</xdr:row>
      <xdr:rowOff>34131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72263</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4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127651</xdr:rowOff>
    </xdr:from>
    <xdr:to>
      <xdr:col>50</xdr:col>
      <xdr:colOff>165100</xdr:colOff>
      <xdr:row>79</xdr:row>
      <xdr:rowOff>57801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0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48928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5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136590</xdr:rowOff>
    </xdr:from>
    <xdr:to>
      <xdr:col>46</xdr:col>
      <xdr:colOff>38100</xdr:colOff>
      <xdr:row>79</xdr:row>
      <xdr:rowOff>66740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57867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60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85996</xdr:rowOff>
    </xdr:from>
    <xdr:to>
      <xdr:col>41</xdr:col>
      <xdr:colOff>101600</xdr:colOff>
      <xdr:row>78</xdr:row>
      <xdr:rowOff>16146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28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32673</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61795" y="1306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110389</xdr:rowOff>
    </xdr:from>
    <xdr:to>
      <xdr:col>36</xdr:col>
      <xdr:colOff>165100</xdr:colOff>
      <xdr:row>79</xdr:row>
      <xdr:rowOff>40539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57066</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25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139860</xdr:rowOff>
    </xdr:from>
    <xdr:to>
      <xdr:col>55</xdr:col>
      <xdr:colOff>0</xdr:colOff>
      <xdr:row>99</xdr:row>
      <xdr:rowOff>16725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941960"/>
          <a:ext cx="838200" cy="4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29794</xdr:rowOff>
    </xdr:from>
    <xdr:to>
      <xdr:col>50</xdr:col>
      <xdr:colOff>114300</xdr:colOff>
      <xdr:row>98</xdr:row>
      <xdr:rowOff>139860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831894"/>
          <a:ext cx="889000" cy="11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29794</xdr:rowOff>
    </xdr:from>
    <xdr:to>
      <xdr:col>45</xdr:col>
      <xdr:colOff>177800</xdr:colOff>
      <xdr:row>98</xdr:row>
      <xdr:rowOff>87495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831894"/>
          <a:ext cx="889000" cy="5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79654</xdr:rowOff>
    </xdr:from>
    <xdr:to>
      <xdr:col>41</xdr:col>
      <xdr:colOff>50800</xdr:colOff>
      <xdr:row>98</xdr:row>
      <xdr:rowOff>87495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881754"/>
          <a:ext cx="889000" cy="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156605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30890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137375</xdr:rowOff>
    </xdr:from>
    <xdr:to>
      <xdr:col>55</xdr:col>
      <xdr:colOff>50800</xdr:colOff>
      <xdr:row>99</xdr:row>
      <xdr:rowOff>67525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93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52302</xdr:rowOff>
    </xdr:from>
    <xdr:ext cx="469744"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85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89060</xdr:rowOff>
    </xdr:from>
    <xdr:to>
      <xdr:col>50</xdr:col>
      <xdr:colOff>165100</xdr:colOff>
      <xdr:row>99</xdr:row>
      <xdr:rowOff>19210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89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10337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98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150444</xdr:rowOff>
    </xdr:from>
    <xdr:to>
      <xdr:col>46</xdr:col>
      <xdr:colOff>38100</xdr:colOff>
      <xdr:row>98</xdr:row>
      <xdr:rowOff>80594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8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71721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8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36695</xdr:rowOff>
    </xdr:from>
    <xdr:to>
      <xdr:col>41</xdr:col>
      <xdr:colOff>101600</xdr:colOff>
      <xdr:row>98</xdr:row>
      <xdr:rowOff>138295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3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129422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3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28854</xdr:rowOff>
    </xdr:from>
    <xdr:to>
      <xdr:col>36</xdr:col>
      <xdr:colOff>165100</xdr:colOff>
      <xdr:row>98</xdr:row>
      <xdr:rowOff>130454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3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121581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19159</xdr:rowOff>
    </xdr:from>
    <xdr:to>
      <xdr:col>85</xdr:col>
      <xdr:colOff>127000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05709"/>
          <a:ext cx="838200" cy="2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19159</xdr:rowOff>
    </xdr:from>
    <xdr:to>
      <xdr:col>81</xdr:col>
      <xdr:colOff>50800</xdr:colOff>
      <xdr:row>39</xdr:row>
      <xdr:rowOff>40312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705709"/>
          <a:ext cx="889000" cy="2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10054</xdr:rowOff>
    </xdr:from>
    <xdr:to>
      <xdr:col>76</xdr:col>
      <xdr:colOff>114300</xdr:colOff>
      <xdr:row>39</xdr:row>
      <xdr:rowOff>40312</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96604"/>
          <a:ext cx="889000" cy="3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10054</xdr:rowOff>
    </xdr:from>
    <xdr:to>
      <xdr:col>71</xdr:col>
      <xdr:colOff>177800</xdr:colOff>
      <xdr:row>39</xdr:row>
      <xdr:rowOff>42088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696604"/>
          <a:ext cx="889000" cy="3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139809</xdr:rowOff>
    </xdr:from>
    <xdr:to>
      <xdr:col>81</xdr:col>
      <xdr:colOff>101600</xdr:colOff>
      <xdr:row>39</xdr:row>
      <xdr:rowOff>69959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5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61086</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4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160962</xdr:rowOff>
    </xdr:from>
    <xdr:to>
      <xdr:col>76</xdr:col>
      <xdr:colOff>165100</xdr:colOff>
      <xdr:row>39</xdr:row>
      <xdr:rowOff>91112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7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82239</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3017" y="6768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130704</xdr:rowOff>
    </xdr:from>
    <xdr:to>
      <xdr:col>72</xdr:col>
      <xdr:colOff>38100</xdr:colOff>
      <xdr:row>39</xdr:row>
      <xdr:rowOff>60854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4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51981</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3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162738</xdr:rowOff>
    </xdr:from>
    <xdr:to>
      <xdr:col>67</xdr:col>
      <xdr:colOff>101600</xdr:colOff>
      <xdr:row>39</xdr:row>
      <xdr:rowOff>92888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84015</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770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47788</xdr:rowOff>
    </xdr:from>
    <xdr:to>
      <xdr:col>85</xdr:col>
      <xdr:colOff>127000</xdr:colOff>
      <xdr:row>78</xdr:row>
      <xdr:rowOff>57370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420888"/>
          <a:ext cx="8382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47788</xdr:rowOff>
    </xdr:from>
    <xdr:to>
      <xdr:col>81</xdr:col>
      <xdr:colOff>50800</xdr:colOff>
      <xdr:row>78</xdr:row>
      <xdr:rowOff>52242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420888"/>
          <a:ext cx="889000" cy="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52242</xdr:rowOff>
    </xdr:from>
    <xdr:to>
      <xdr:col>76</xdr:col>
      <xdr:colOff>114300</xdr:colOff>
      <xdr:row>78</xdr:row>
      <xdr:rowOff>55846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425342"/>
          <a:ext cx="889000" cy="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6662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03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55846</xdr:rowOff>
    </xdr:from>
    <xdr:to>
      <xdr:col>71</xdr:col>
      <xdr:colOff>177800</xdr:colOff>
      <xdr:row>78</xdr:row>
      <xdr:rowOff>60792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428946"/>
          <a:ext cx="889000" cy="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10374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0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6570</xdr:rowOff>
    </xdr:from>
    <xdr:to>
      <xdr:col>85</xdr:col>
      <xdr:colOff>177800</xdr:colOff>
      <xdr:row>78</xdr:row>
      <xdr:rowOff>108170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7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156447</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5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168438</xdr:rowOff>
    </xdr:from>
    <xdr:to>
      <xdr:col>81</xdr:col>
      <xdr:colOff>101600</xdr:colOff>
      <xdr:row>78</xdr:row>
      <xdr:rowOff>98588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7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89715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46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1442</xdr:rowOff>
    </xdr:from>
    <xdr:to>
      <xdr:col>76</xdr:col>
      <xdr:colOff>165100</xdr:colOff>
      <xdr:row>78</xdr:row>
      <xdr:rowOff>103042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7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94169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46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5046</xdr:rowOff>
    </xdr:from>
    <xdr:to>
      <xdr:col>72</xdr:col>
      <xdr:colOff>38100</xdr:colOff>
      <xdr:row>78</xdr:row>
      <xdr:rowOff>106646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7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97773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7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9992</xdr:rowOff>
    </xdr:from>
    <xdr:to>
      <xdr:col>67</xdr:col>
      <xdr:colOff>101600</xdr:colOff>
      <xdr:row>78</xdr:row>
      <xdr:rowOff>111592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8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102719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87726</xdr:rowOff>
    </xdr:from>
    <xdr:to>
      <xdr:col>85</xdr:col>
      <xdr:colOff>127000</xdr:colOff>
      <xdr:row>98</xdr:row>
      <xdr:rowOff>109524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889826"/>
          <a:ext cx="838200" cy="2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87726</xdr:rowOff>
    </xdr:from>
    <xdr:to>
      <xdr:col>81</xdr:col>
      <xdr:colOff>50800</xdr:colOff>
      <xdr:row>98</xdr:row>
      <xdr:rowOff>171011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89826"/>
          <a:ext cx="889000" cy="8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171011</xdr:rowOff>
    </xdr:from>
    <xdr:to>
      <xdr:col>76</xdr:col>
      <xdr:colOff>114300</xdr:colOff>
      <xdr:row>99</xdr:row>
      <xdr:rowOff>23732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73111"/>
          <a:ext cx="889000" cy="2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100848</xdr:rowOff>
    </xdr:from>
    <xdr:to>
      <xdr:col>71</xdr:col>
      <xdr:colOff>177800</xdr:colOff>
      <xdr:row>99</xdr:row>
      <xdr:rowOff>23732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02948"/>
          <a:ext cx="889000" cy="9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164568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6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58724</xdr:rowOff>
    </xdr:from>
    <xdr:to>
      <xdr:col>85</xdr:col>
      <xdr:colOff>177800</xdr:colOff>
      <xdr:row>98</xdr:row>
      <xdr:rowOff>160324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6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2101</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0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36926</xdr:rowOff>
    </xdr:from>
    <xdr:to>
      <xdr:col>81</xdr:col>
      <xdr:colOff>101600</xdr:colOff>
      <xdr:row>98</xdr:row>
      <xdr:rowOff>138526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129653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3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120211</xdr:rowOff>
    </xdr:from>
    <xdr:to>
      <xdr:col>76</xdr:col>
      <xdr:colOff>165100</xdr:colOff>
      <xdr:row>99</xdr:row>
      <xdr:rowOff>50361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41488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1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144382</xdr:rowOff>
    </xdr:from>
    <xdr:to>
      <xdr:col>72</xdr:col>
      <xdr:colOff>38100</xdr:colOff>
      <xdr:row>99</xdr:row>
      <xdr:rowOff>74532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4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65659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50048</xdr:rowOff>
    </xdr:from>
    <xdr:to>
      <xdr:col>67</xdr:col>
      <xdr:colOff>101600</xdr:colOff>
      <xdr:row>98</xdr:row>
      <xdr:rowOff>151648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5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168175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62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32258</xdr:rowOff>
    </xdr:from>
    <xdr:to>
      <xdr:col>116</xdr:col>
      <xdr:colOff>63500</xdr:colOff>
      <xdr:row>75</xdr:row>
      <xdr:rowOff>78436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891008"/>
          <a:ext cx="838200" cy="4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106139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45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78436</xdr:rowOff>
    </xdr:from>
    <xdr:to>
      <xdr:col>111</xdr:col>
      <xdr:colOff>177800</xdr:colOff>
      <xdr:row>75</xdr:row>
      <xdr:rowOff>89713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937186"/>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49534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3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89713</xdr:rowOff>
    </xdr:from>
    <xdr:to>
      <xdr:col>107</xdr:col>
      <xdr:colOff>50800</xdr:colOff>
      <xdr:row>75</xdr:row>
      <xdr:rowOff>99492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948463"/>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11269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99492</xdr:rowOff>
    </xdr:from>
    <xdr:to>
      <xdr:col>102</xdr:col>
      <xdr:colOff>114300</xdr:colOff>
      <xdr:row>75</xdr:row>
      <xdr:rowOff>100305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58242"/>
          <a:ext cx="889000" cy="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165803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27055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3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152908</xdr:rowOff>
    </xdr:from>
    <xdr:to>
      <xdr:col>116</xdr:col>
      <xdr:colOff>114300</xdr:colOff>
      <xdr:row>75</xdr:row>
      <xdr:rowOff>83058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4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131335</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1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27636</xdr:rowOff>
    </xdr:from>
    <xdr:to>
      <xdr:col>112</xdr:col>
      <xdr:colOff>38100</xdr:colOff>
      <xdr:row>75</xdr:row>
      <xdr:rowOff>129236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8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120363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97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38913</xdr:rowOff>
    </xdr:from>
    <xdr:to>
      <xdr:col>107</xdr:col>
      <xdr:colOff>101600</xdr:colOff>
      <xdr:row>75</xdr:row>
      <xdr:rowOff>140513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131639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99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48692</xdr:rowOff>
    </xdr:from>
    <xdr:to>
      <xdr:col>102</xdr:col>
      <xdr:colOff>165100</xdr:colOff>
      <xdr:row>75</xdr:row>
      <xdr:rowOff>150292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0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141419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49505</xdr:rowOff>
    </xdr:from>
    <xdr:to>
      <xdr:col>98</xdr:col>
      <xdr:colOff>38100</xdr:colOff>
      <xdr:row>75</xdr:row>
      <xdr:rowOff>151104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082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142231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0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扶助費では、前年度と比較して</a:t>
          </a:r>
          <a:r>
            <a:rPr kumimoji="1" lang="en-US" altLang="ja-JP" sz="1300">
              <a:latin typeface="ＭＳ Ｐゴシック" panose="020B0600070205080204" pitchFamily="50" charset="-128"/>
              <a:ea typeface="ＭＳ Ｐゴシック" panose="020B0600070205080204" pitchFamily="50" charset="-128"/>
            </a:rPr>
            <a:t>10,482</a:t>
          </a:r>
          <a:r>
            <a:rPr kumimoji="1" lang="ja-JP" altLang="en-US" sz="1300">
              <a:latin typeface="ＭＳ Ｐゴシック" panose="020B0600070205080204" pitchFamily="50" charset="-128"/>
              <a:ea typeface="ＭＳ Ｐゴシック" panose="020B0600070205080204" pitchFamily="50" charset="-128"/>
            </a:rPr>
            <a:t>円の減額となっている。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その主な要因は、住民税非課税世帯等に対する臨時特別給付金事業や子育て世帯への臨時特別給付金事業の終了に伴うものである。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補助費では、一部事務組合への負担金が増加したことやエネルギー価格高騰緊急対策支援金事業の実施などにより、住民一人当たりのコストも増えている。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普通建設事業費では、社会資本整備総合交付金（特定地区公園事業）や、若者定住型住宅分譲地建設事業の実施により増加している。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積立金では、令和３年度は減債基金への積立を行ったが、令和４年度はその分が皆減されたことなどにより減額となっている。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今後も人件費の増や社会保障経費の伸びによる扶助費の増、施設の老朽化対応等による普通建設事業費の増も見込まれるため、より一層の歳出抑制を図っていく。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6,746
6,687
35.59
4,154,552
3,964,396
110,610
2,604,092
2,782,358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138176</xdr:rowOff>
    </xdr:from>
    <xdr:to>
      <xdr:col>24</xdr:col>
      <xdr:colOff>63500</xdr:colOff>
      <xdr:row>32</xdr:row>
      <xdr:rowOff>142558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453126"/>
          <a:ext cx="838200" cy="17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21988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138176</xdr:rowOff>
    </xdr:from>
    <xdr:to>
      <xdr:col>19</xdr:col>
      <xdr:colOff>177800</xdr:colOff>
      <xdr:row>32</xdr:row>
      <xdr:rowOff>73787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453126"/>
          <a:ext cx="889000" cy="1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159131</xdr:rowOff>
    </xdr:from>
    <xdr:to>
      <xdr:col>15</xdr:col>
      <xdr:colOff>50800</xdr:colOff>
      <xdr:row>32</xdr:row>
      <xdr:rowOff>73787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474081"/>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141622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159131</xdr:rowOff>
    </xdr:from>
    <xdr:to>
      <xdr:col>10</xdr:col>
      <xdr:colOff>114300</xdr:colOff>
      <xdr:row>32</xdr:row>
      <xdr:rowOff>27877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474081"/>
          <a:ext cx="889000" cy="4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80281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91758</xdr:rowOff>
    </xdr:from>
    <xdr:to>
      <xdr:col>24</xdr:col>
      <xdr:colOff>114300</xdr:colOff>
      <xdr:row>33</xdr:row>
      <xdr:rowOff>21908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7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114635</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2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87376</xdr:rowOff>
    </xdr:from>
    <xdr:to>
      <xdr:col>20</xdr:col>
      <xdr:colOff>38100</xdr:colOff>
      <xdr:row>32</xdr:row>
      <xdr:rowOff>17526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0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34053</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17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22987</xdr:rowOff>
    </xdr:from>
    <xdr:to>
      <xdr:col>15</xdr:col>
      <xdr:colOff>101600</xdr:colOff>
      <xdr:row>32</xdr:row>
      <xdr:rowOff>124587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0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141114</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28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108331</xdr:rowOff>
    </xdr:from>
    <xdr:to>
      <xdr:col>10</xdr:col>
      <xdr:colOff>165100</xdr:colOff>
      <xdr:row>32</xdr:row>
      <xdr:rowOff>38481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2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55008</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19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148527</xdr:rowOff>
    </xdr:from>
    <xdr:to>
      <xdr:col>6</xdr:col>
      <xdr:colOff>38100</xdr:colOff>
      <xdr:row>32</xdr:row>
      <xdr:rowOff>78677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6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95204</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23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86616</xdr:rowOff>
    </xdr:from>
    <xdr:to>
      <xdr:col>24</xdr:col>
      <xdr:colOff>63500</xdr:colOff>
      <xdr:row>58</xdr:row>
      <xdr:rowOff>87713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030716"/>
          <a:ext cx="8382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38594</xdr:rowOff>
    </xdr:from>
    <xdr:to>
      <xdr:col>19</xdr:col>
      <xdr:colOff>177800</xdr:colOff>
      <xdr:row>58</xdr:row>
      <xdr:rowOff>86616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82694"/>
          <a:ext cx="889000" cy="4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161847</xdr:rowOff>
    </xdr:from>
    <xdr:to>
      <xdr:col>15</xdr:col>
      <xdr:colOff>50800</xdr:colOff>
      <xdr:row>58</xdr:row>
      <xdr:rowOff>38594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34497"/>
          <a:ext cx="889000" cy="4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161847</xdr:rowOff>
    </xdr:from>
    <xdr:to>
      <xdr:col>10</xdr:col>
      <xdr:colOff>114300</xdr:colOff>
      <xdr:row>58</xdr:row>
      <xdr:rowOff>84753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34497"/>
          <a:ext cx="889000" cy="9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130202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7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132564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07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36913</xdr:rowOff>
    </xdr:from>
    <xdr:to>
      <xdr:col>24</xdr:col>
      <xdr:colOff>114300</xdr:colOff>
      <xdr:row>58</xdr:row>
      <xdr:rowOff>138513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8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132266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0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35816</xdr:rowOff>
    </xdr:from>
    <xdr:to>
      <xdr:col>20</xdr:col>
      <xdr:colOff>38100</xdr:colOff>
      <xdr:row>58</xdr:row>
      <xdr:rowOff>137416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7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128543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72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159244</xdr:rowOff>
    </xdr:from>
    <xdr:to>
      <xdr:col>15</xdr:col>
      <xdr:colOff>101600</xdr:colOff>
      <xdr:row>58</xdr:row>
      <xdr:rowOff>89394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3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80521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2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111047</xdr:rowOff>
    </xdr:from>
    <xdr:to>
      <xdr:col>10</xdr:col>
      <xdr:colOff>165100</xdr:colOff>
      <xdr:row>58</xdr:row>
      <xdr:rowOff>41197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8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57724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65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33953</xdr:rowOff>
    </xdr:from>
    <xdr:to>
      <xdr:col>6</xdr:col>
      <xdr:colOff>38100</xdr:colOff>
      <xdr:row>58</xdr:row>
      <xdr:rowOff>135553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152080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75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100681</xdr:rowOff>
    </xdr:from>
    <xdr:to>
      <xdr:col>24</xdr:col>
      <xdr:colOff>63500</xdr:colOff>
      <xdr:row>77</xdr:row>
      <xdr:rowOff>148707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302331"/>
          <a:ext cx="838200" cy="4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139797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7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100681</xdr:rowOff>
    </xdr:from>
    <xdr:to>
      <xdr:col>19</xdr:col>
      <xdr:colOff>177800</xdr:colOff>
      <xdr:row>78</xdr:row>
      <xdr:rowOff>59813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02331"/>
          <a:ext cx="889000" cy="13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6728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9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59813</xdr:rowOff>
    </xdr:from>
    <xdr:to>
      <xdr:col>15</xdr:col>
      <xdr:colOff>50800</xdr:colOff>
      <xdr:row>78</xdr:row>
      <xdr:rowOff>144945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32913"/>
          <a:ext cx="889000" cy="8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26779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122535</xdr:rowOff>
    </xdr:from>
    <xdr:to>
      <xdr:col>10</xdr:col>
      <xdr:colOff>114300</xdr:colOff>
      <xdr:row>78</xdr:row>
      <xdr:rowOff>144945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495635"/>
          <a:ext cx="889000" cy="2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49770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97907</xdr:rowOff>
    </xdr:from>
    <xdr:to>
      <xdr:col>24</xdr:col>
      <xdr:colOff>114300</xdr:colOff>
      <xdr:row>78</xdr:row>
      <xdr:rowOff>28057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9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76334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77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49881</xdr:rowOff>
    </xdr:from>
    <xdr:to>
      <xdr:col>20</xdr:col>
      <xdr:colOff>38100</xdr:colOff>
      <xdr:row>77</xdr:row>
      <xdr:rowOff>151481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5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142608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4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9013</xdr:rowOff>
    </xdr:from>
    <xdr:to>
      <xdr:col>15</xdr:col>
      <xdr:colOff>101600</xdr:colOff>
      <xdr:row>78</xdr:row>
      <xdr:rowOff>110613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101740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7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94145</xdr:rowOff>
    </xdr:from>
    <xdr:to>
      <xdr:col>10</xdr:col>
      <xdr:colOff>165100</xdr:colOff>
      <xdr:row>79</xdr:row>
      <xdr:rowOff>24295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15422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59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71735</xdr:rowOff>
    </xdr:from>
    <xdr:to>
      <xdr:col>6</xdr:col>
      <xdr:colOff>38100</xdr:colOff>
      <xdr:row>79</xdr:row>
      <xdr:rowOff>1885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164462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3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144263</xdr:rowOff>
    </xdr:from>
    <xdr:to>
      <xdr:col>24</xdr:col>
      <xdr:colOff>63500</xdr:colOff>
      <xdr:row>98</xdr:row>
      <xdr:rowOff>145534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46363"/>
          <a:ext cx="838200" cy="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144263</xdr:rowOff>
    </xdr:from>
    <xdr:to>
      <xdr:col>19</xdr:col>
      <xdr:colOff>177800</xdr:colOff>
      <xdr:row>98</xdr:row>
      <xdr:rowOff>147758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46363"/>
          <a:ext cx="8890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147758</xdr:rowOff>
    </xdr:from>
    <xdr:to>
      <xdr:col>15</xdr:col>
      <xdr:colOff>50800</xdr:colOff>
      <xdr:row>98</xdr:row>
      <xdr:rowOff>152730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49858"/>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14287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145433</xdr:rowOff>
    </xdr:from>
    <xdr:to>
      <xdr:col>10</xdr:col>
      <xdr:colOff>114300</xdr:colOff>
      <xdr:row>98</xdr:row>
      <xdr:rowOff>152730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47533"/>
          <a:ext cx="889000" cy="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20099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5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94734</xdr:rowOff>
    </xdr:from>
    <xdr:to>
      <xdr:col>24</xdr:col>
      <xdr:colOff>114300</xdr:colOff>
      <xdr:row>99</xdr:row>
      <xdr:rowOff>24884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9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93463</xdr:rowOff>
    </xdr:from>
    <xdr:to>
      <xdr:col>20</xdr:col>
      <xdr:colOff>38100</xdr:colOff>
      <xdr:row>99</xdr:row>
      <xdr:rowOff>23613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9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14740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8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96958</xdr:rowOff>
    </xdr:from>
    <xdr:to>
      <xdr:col>15</xdr:col>
      <xdr:colOff>101600</xdr:colOff>
      <xdr:row>99</xdr:row>
      <xdr:rowOff>27108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9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18235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9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101930</xdr:rowOff>
    </xdr:from>
    <xdr:to>
      <xdr:col>10</xdr:col>
      <xdr:colOff>165100</xdr:colOff>
      <xdr:row>99</xdr:row>
      <xdr:rowOff>32080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0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23207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9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94633</xdr:rowOff>
    </xdr:from>
    <xdr:to>
      <xdr:col>6</xdr:col>
      <xdr:colOff>38100</xdr:colOff>
      <xdr:row>99</xdr:row>
      <xdr:rowOff>24783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9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15910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8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92266</xdr:rowOff>
    </xdr:from>
    <xdr:to>
      <xdr:col>55</xdr:col>
      <xdr:colOff>0</xdr:colOff>
      <xdr:row>58</xdr:row>
      <xdr:rowOff>116444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36366"/>
          <a:ext cx="838200" cy="2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69524</xdr:rowOff>
    </xdr:from>
    <xdr:to>
      <xdr:col>50</xdr:col>
      <xdr:colOff>114300</xdr:colOff>
      <xdr:row>58</xdr:row>
      <xdr:rowOff>116444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13624"/>
          <a:ext cx="8890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69524</xdr:rowOff>
    </xdr:from>
    <xdr:to>
      <xdr:col>45</xdr:col>
      <xdr:colOff>177800</xdr:colOff>
      <xdr:row>58</xdr:row>
      <xdr:rowOff>104439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13624"/>
          <a:ext cx="889000" cy="3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91751</xdr:rowOff>
    </xdr:from>
    <xdr:to>
      <xdr:col>41</xdr:col>
      <xdr:colOff>50800</xdr:colOff>
      <xdr:row>58</xdr:row>
      <xdr:rowOff>104439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35851"/>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103791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41466</xdr:rowOff>
    </xdr:from>
    <xdr:to>
      <xdr:col>55</xdr:col>
      <xdr:colOff>50800</xdr:colOff>
      <xdr:row>58</xdr:row>
      <xdr:rowOff>143066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133454</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65644</xdr:rowOff>
    </xdr:from>
    <xdr:to>
      <xdr:col>50</xdr:col>
      <xdr:colOff>165100</xdr:colOff>
      <xdr:row>58</xdr:row>
      <xdr:rowOff>167244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0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158371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0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18724</xdr:rowOff>
    </xdr:from>
    <xdr:to>
      <xdr:col>46</xdr:col>
      <xdr:colOff>38100</xdr:colOff>
      <xdr:row>58</xdr:row>
      <xdr:rowOff>120324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6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111451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5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53639</xdr:rowOff>
    </xdr:from>
    <xdr:to>
      <xdr:col>41</xdr:col>
      <xdr:colOff>101600</xdr:colOff>
      <xdr:row>58</xdr:row>
      <xdr:rowOff>155239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9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146366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9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40951</xdr:rowOff>
    </xdr:from>
    <xdr:to>
      <xdr:col>36</xdr:col>
      <xdr:colOff>165100</xdr:colOff>
      <xdr:row>58</xdr:row>
      <xdr:rowOff>142551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8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133678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7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24619</xdr:rowOff>
    </xdr:from>
    <xdr:to>
      <xdr:col>55</xdr:col>
      <xdr:colOff>0</xdr:colOff>
      <xdr:row>79</xdr:row>
      <xdr:rowOff>32000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569169"/>
          <a:ext cx="8382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24619</xdr:rowOff>
    </xdr:from>
    <xdr:to>
      <xdr:col>50</xdr:col>
      <xdr:colOff>114300</xdr:colOff>
      <xdr:row>79</xdr:row>
      <xdr:rowOff>30390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569169"/>
          <a:ext cx="889000" cy="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30390</xdr:rowOff>
    </xdr:from>
    <xdr:to>
      <xdr:col>45</xdr:col>
      <xdr:colOff>177800</xdr:colOff>
      <xdr:row>79</xdr:row>
      <xdr:rowOff>35244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74940"/>
          <a:ext cx="889000" cy="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35244</xdr:rowOff>
    </xdr:from>
    <xdr:to>
      <xdr:col>41</xdr:col>
      <xdr:colOff>50800</xdr:colOff>
      <xdr:row>79</xdr:row>
      <xdr:rowOff>41611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79794"/>
          <a:ext cx="889000" cy="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152650</xdr:rowOff>
    </xdr:from>
    <xdr:to>
      <xdr:col>55</xdr:col>
      <xdr:colOff>50800</xdr:colOff>
      <xdr:row>79</xdr:row>
      <xdr:rowOff>82800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52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67577</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44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145269</xdr:rowOff>
    </xdr:from>
    <xdr:to>
      <xdr:col>50</xdr:col>
      <xdr:colOff>165100</xdr:colOff>
      <xdr:row>79</xdr:row>
      <xdr:rowOff>75419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1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66546</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61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151040</xdr:rowOff>
    </xdr:from>
    <xdr:to>
      <xdr:col>46</xdr:col>
      <xdr:colOff>38100</xdr:colOff>
      <xdr:row>79</xdr:row>
      <xdr:rowOff>81190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2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72317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61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155894</xdr:rowOff>
    </xdr:from>
    <xdr:to>
      <xdr:col>41</xdr:col>
      <xdr:colOff>101600</xdr:colOff>
      <xdr:row>79</xdr:row>
      <xdr:rowOff>86044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2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77171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6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162261</xdr:rowOff>
    </xdr:from>
    <xdr:to>
      <xdr:col>36</xdr:col>
      <xdr:colOff>165100</xdr:colOff>
      <xdr:row>79</xdr:row>
      <xdr:rowOff>92411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3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83538</xdr:rowOff>
    </xdr:from>
    <xdr:ext cx="378565"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3017" y="13628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51584</xdr:rowOff>
    </xdr:from>
    <xdr:to>
      <xdr:col>55</xdr:col>
      <xdr:colOff>0</xdr:colOff>
      <xdr:row>98</xdr:row>
      <xdr:rowOff>59827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853684"/>
          <a:ext cx="838200" cy="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157654</xdr:rowOff>
    </xdr:from>
    <xdr:to>
      <xdr:col>50</xdr:col>
      <xdr:colOff>114300</xdr:colOff>
      <xdr:row>98</xdr:row>
      <xdr:rowOff>51584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788304"/>
          <a:ext cx="8890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157654</xdr:rowOff>
    </xdr:from>
    <xdr:to>
      <xdr:col>45</xdr:col>
      <xdr:colOff>177800</xdr:colOff>
      <xdr:row>98</xdr:row>
      <xdr:rowOff>3597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788304"/>
          <a:ext cx="889000" cy="1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3597</xdr:rowOff>
    </xdr:from>
    <xdr:to>
      <xdr:col>41</xdr:col>
      <xdr:colOff>50800</xdr:colOff>
      <xdr:row>98</xdr:row>
      <xdr:rowOff>41388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805697"/>
          <a:ext cx="889000" cy="3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131855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10216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9027</xdr:rowOff>
    </xdr:from>
    <xdr:to>
      <xdr:col>55</xdr:col>
      <xdr:colOff>50800</xdr:colOff>
      <xdr:row>98</xdr:row>
      <xdr:rowOff>110627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81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95404</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72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784</xdr:rowOff>
    </xdr:from>
    <xdr:to>
      <xdr:col>50</xdr:col>
      <xdr:colOff>165100</xdr:colOff>
      <xdr:row>98</xdr:row>
      <xdr:rowOff>102384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80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93511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89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106854</xdr:rowOff>
    </xdr:from>
    <xdr:to>
      <xdr:col>46</xdr:col>
      <xdr:colOff>38100</xdr:colOff>
      <xdr:row>98</xdr:row>
      <xdr:rowOff>37004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7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28131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83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124247</xdr:rowOff>
    </xdr:from>
    <xdr:to>
      <xdr:col>41</xdr:col>
      <xdr:colOff>101600</xdr:colOff>
      <xdr:row>98</xdr:row>
      <xdr:rowOff>54397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75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45524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162038</xdr:rowOff>
    </xdr:from>
    <xdr:to>
      <xdr:col>36</xdr:col>
      <xdr:colOff>165100</xdr:colOff>
      <xdr:row>98</xdr:row>
      <xdr:rowOff>92188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79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83315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88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85027</xdr:rowOff>
    </xdr:from>
    <xdr:to>
      <xdr:col>85</xdr:col>
      <xdr:colOff>127000</xdr:colOff>
      <xdr:row>38</xdr:row>
      <xdr:rowOff>151606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600127"/>
          <a:ext cx="838200" cy="6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85027</xdr:rowOff>
    </xdr:from>
    <xdr:to>
      <xdr:col>81</xdr:col>
      <xdr:colOff>50800</xdr:colOff>
      <xdr:row>38</xdr:row>
      <xdr:rowOff>85217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600127"/>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85217</xdr:rowOff>
    </xdr:from>
    <xdr:to>
      <xdr:col>76</xdr:col>
      <xdr:colOff>114300</xdr:colOff>
      <xdr:row>38</xdr:row>
      <xdr:rowOff>161112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600317"/>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161112</xdr:rowOff>
    </xdr:from>
    <xdr:to>
      <xdr:col>71</xdr:col>
      <xdr:colOff>177800</xdr:colOff>
      <xdr:row>39</xdr:row>
      <xdr:rowOff>30734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676212"/>
          <a:ext cx="8890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138161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2125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100806</xdr:rowOff>
    </xdr:from>
    <xdr:to>
      <xdr:col>85</xdr:col>
      <xdr:colOff>177800</xdr:colOff>
      <xdr:row>39</xdr:row>
      <xdr:rowOff>30956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61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15733</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53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34227</xdr:rowOff>
    </xdr:from>
    <xdr:to>
      <xdr:col>81</xdr:col>
      <xdr:colOff>101600</xdr:colOff>
      <xdr:row>38</xdr:row>
      <xdr:rowOff>135827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54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126954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64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34417</xdr:rowOff>
    </xdr:from>
    <xdr:to>
      <xdr:col>76</xdr:col>
      <xdr:colOff>165100</xdr:colOff>
      <xdr:row>38</xdr:row>
      <xdr:rowOff>136017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54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127144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64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110312</xdr:rowOff>
    </xdr:from>
    <xdr:to>
      <xdr:col>72</xdr:col>
      <xdr:colOff>38100</xdr:colOff>
      <xdr:row>39</xdr:row>
      <xdr:rowOff>40462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62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31589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71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151384</xdr:rowOff>
    </xdr:from>
    <xdr:to>
      <xdr:col>67</xdr:col>
      <xdr:colOff>101600</xdr:colOff>
      <xdr:row>39</xdr:row>
      <xdr:rowOff>81534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6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72661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75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47472</xdr:rowOff>
    </xdr:from>
    <xdr:to>
      <xdr:col>85</xdr:col>
      <xdr:colOff>127000</xdr:colOff>
      <xdr:row>57</xdr:row>
      <xdr:rowOff>75227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20122"/>
          <a:ext cx="838200" cy="2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65710</xdr:rowOff>
    </xdr:from>
    <xdr:to>
      <xdr:col>81</xdr:col>
      <xdr:colOff>50800</xdr:colOff>
      <xdr:row>57</xdr:row>
      <xdr:rowOff>75227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838360"/>
          <a:ext cx="889000" cy="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121760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8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65710</xdr:rowOff>
    </xdr:from>
    <xdr:to>
      <xdr:col>76</xdr:col>
      <xdr:colOff>114300</xdr:colOff>
      <xdr:row>57</xdr:row>
      <xdr:rowOff>119454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838360"/>
          <a:ext cx="889000" cy="5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109220</xdr:rowOff>
    </xdr:from>
    <xdr:to>
      <xdr:col>71</xdr:col>
      <xdr:colOff>177800</xdr:colOff>
      <xdr:row>57</xdr:row>
      <xdr:rowOff>119454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881870"/>
          <a:ext cx="889000" cy="1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134221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159449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168122</xdr:rowOff>
    </xdr:from>
    <xdr:to>
      <xdr:col>85</xdr:col>
      <xdr:colOff>177800</xdr:colOff>
      <xdr:row>57</xdr:row>
      <xdr:rowOff>98272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146549</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4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24427</xdr:rowOff>
    </xdr:from>
    <xdr:to>
      <xdr:col>81</xdr:col>
      <xdr:colOff>101600</xdr:colOff>
      <xdr:row>57</xdr:row>
      <xdr:rowOff>126027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9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142554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57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14910</xdr:rowOff>
    </xdr:from>
    <xdr:to>
      <xdr:col>76</xdr:col>
      <xdr:colOff>165100</xdr:colOff>
      <xdr:row>57</xdr:row>
      <xdr:rowOff>116510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107637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88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68654</xdr:rowOff>
    </xdr:from>
    <xdr:to>
      <xdr:col>72</xdr:col>
      <xdr:colOff>38100</xdr:colOff>
      <xdr:row>57</xdr:row>
      <xdr:rowOff>170254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4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161381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3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58420</xdr:rowOff>
    </xdr:from>
    <xdr:to>
      <xdr:col>67</xdr:col>
      <xdr:colOff>101600</xdr:colOff>
      <xdr:row>57</xdr:row>
      <xdr:rowOff>160020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5097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60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19159</xdr:rowOff>
    </xdr:from>
    <xdr:to>
      <xdr:col>85</xdr:col>
      <xdr:colOff>127000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63709"/>
          <a:ext cx="838200" cy="2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19159</xdr:rowOff>
    </xdr:from>
    <xdr:to>
      <xdr:col>81</xdr:col>
      <xdr:colOff>50800</xdr:colOff>
      <xdr:row>79</xdr:row>
      <xdr:rowOff>40312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563709"/>
          <a:ext cx="889000" cy="2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10054</xdr:rowOff>
    </xdr:from>
    <xdr:to>
      <xdr:col>76</xdr:col>
      <xdr:colOff>114300</xdr:colOff>
      <xdr:row>79</xdr:row>
      <xdr:rowOff>40312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54604"/>
          <a:ext cx="889000" cy="3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10054</xdr:rowOff>
    </xdr:from>
    <xdr:to>
      <xdr:col>71</xdr:col>
      <xdr:colOff>177800</xdr:colOff>
      <xdr:row>79</xdr:row>
      <xdr:rowOff>42087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554604"/>
          <a:ext cx="889000" cy="3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139809</xdr:rowOff>
    </xdr:from>
    <xdr:to>
      <xdr:col>81</xdr:col>
      <xdr:colOff>101600</xdr:colOff>
      <xdr:row>79</xdr:row>
      <xdr:rowOff>69959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1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61086</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60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160962</xdr:rowOff>
    </xdr:from>
    <xdr:to>
      <xdr:col>76</xdr:col>
      <xdr:colOff>165100</xdr:colOff>
      <xdr:row>79</xdr:row>
      <xdr:rowOff>91112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3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82239</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3017" y="13626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130704</xdr:rowOff>
    </xdr:from>
    <xdr:to>
      <xdr:col>72</xdr:col>
      <xdr:colOff>38100</xdr:colOff>
      <xdr:row>79</xdr:row>
      <xdr:rowOff>60854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0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51981</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59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162737</xdr:rowOff>
    </xdr:from>
    <xdr:to>
      <xdr:col>67</xdr:col>
      <xdr:colOff>101600</xdr:colOff>
      <xdr:row>79</xdr:row>
      <xdr:rowOff>92887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3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84014</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5017" y="1362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47788</xdr:rowOff>
    </xdr:from>
    <xdr:to>
      <xdr:col>85</xdr:col>
      <xdr:colOff>127000</xdr:colOff>
      <xdr:row>98</xdr:row>
      <xdr:rowOff>57370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849888"/>
          <a:ext cx="8382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47788</xdr:rowOff>
    </xdr:from>
    <xdr:to>
      <xdr:col>81</xdr:col>
      <xdr:colOff>50800</xdr:colOff>
      <xdr:row>98</xdr:row>
      <xdr:rowOff>52242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849888"/>
          <a:ext cx="889000" cy="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52242</xdr:rowOff>
    </xdr:from>
    <xdr:to>
      <xdr:col>76</xdr:col>
      <xdr:colOff>114300</xdr:colOff>
      <xdr:row>98</xdr:row>
      <xdr:rowOff>55846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854342"/>
          <a:ext cx="889000" cy="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6662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46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55846</xdr:rowOff>
    </xdr:from>
    <xdr:to>
      <xdr:col>71</xdr:col>
      <xdr:colOff>177800</xdr:colOff>
      <xdr:row>98</xdr:row>
      <xdr:rowOff>60792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857946"/>
          <a:ext cx="889000" cy="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10374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4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6570</xdr:rowOff>
    </xdr:from>
    <xdr:to>
      <xdr:col>85</xdr:col>
      <xdr:colOff>177800</xdr:colOff>
      <xdr:row>98</xdr:row>
      <xdr:rowOff>108170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80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156447</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7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168438</xdr:rowOff>
    </xdr:from>
    <xdr:to>
      <xdr:col>81</xdr:col>
      <xdr:colOff>101600</xdr:colOff>
      <xdr:row>98</xdr:row>
      <xdr:rowOff>98588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79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89715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9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1442</xdr:rowOff>
    </xdr:from>
    <xdr:to>
      <xdr:col>76</xdr:col>
      <xdr:colOff>165100</xdr:colOff>
      <xdr:row>98</xdr:row>
      <xdr:rowOff>103042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80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94169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89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5046</xdr:rowOff>
    </xdr:from>
    <xdr:to>
      <xdr:col>72</xdr:col>
      <xdr:colOff>38100</xdr:colOff>
      <xdr:row>98</xdr:row>
      <xdr:rowOff>106646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80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97773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89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9992</xdr:rowOff>
    </xdr:from>
    <xdr:to>
      <xdr:col>67</xdr:col>
      <xdr:colOff>101600</xdr:colOff>
      <xdr:row>98</xdr:row>
      <xdr:rowOff>111592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81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102719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9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議会費では、議員数１名減により住民一人当たりのコストも減少している。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総務費では、基金積立金が前年度に比べて減少したことなどにより、</a:t>
          </a:r>
          <a:r>
            <a:rPr kumimoji="1" lang="en-US" altLang="ja-JP" sz="1300">
              <a:latin typeface="ＭＳ Ｐゴシック" panose="020B0600070205080204" pitchFamily="50" charset="-128"/>
              <a:ea typeface="ＭＳ Ｐゴシック" panose="020B0600070205080204" pitchFamily="50" charset="-128"/>
            </a:rPr>
            <a:t>1,441</a:t>
          </a:r>
          <a:r>
            <a:rPr kumimoji="1" lang="ja-JP" altLang="en-US" sz="1300">
              <a:latin typeface="ＭＳ Ｐゴシック" panose="020B0600070205080204" pitchFamily="50" charset="-128"/>
              <a:ea typeface="ＭＳ Ｐゴシック" panose="020B0600070205080204" pitchFamily="50" charset="-128"/>
            </a:rPr>
            <a:t>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民生費の主な減は、住民税非課税世帯等に対する臨時特別給付金や子育て世帯への臨時特別給付金の事業終了に伴うものであり、</a:t>
          </a:r>
          <a:r>
            <a:rPr kumimoji="1" lang="en-US" altLang="ja-JP" sz="1300">
              <a:latin typeface="ＭＳ Ｐゴシック" panose="020B0600070205080204" pitchFamily="50" charset="-128"/>
              <a:ea typeface="ＭＳ Ｐゴシック" panose="020B0600070205080204" pitchFamily="50" charset="-128"/>
            </a:rPr>
            <a:t>7,353</a:t>
          </a:r>
          <a:r>
            <a:rPr kumimoji="1" lang="ja-JP" altLang="en-US" sz="1300">
              <a:latin typeface="ＭＳ Ｐゴシック" panose="020B0600070205080204" pitchFamily="50" charset="-128"/>
              <a:ea typeface="ＭＳ Ｐゴシック" panose="020B0600070205080204" pitchFamily="50" charset="-128"/>
            </a:rPr>
            <a:t>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農林水産業費では、主食用米作付農家支援事業補助金や担い手支援事業補助金、エネルギー価格高騰緊急対策支援金事業の実施により</a:t>
          </a:r>
          <a:r>
            <a:rPr kumimoji="1" lang="en-US" altLang="ja-JP" sz="1300">
              <a:latin typeface="ＭＳ Ｐゴシック" panose="020B0600070205080204" pitchFamily="50" charset="-128"/>
              <a:ea typeface="ＭＳ Ｐゴシック" panose="020B0600070205080204" pitchFamily="50" charset="-128"/>
            </a:rPr>
            <a:t>6,346</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教育費では、みどりの広場建設のための社会資本整備総合交付金（特定地区公園事業）の事業費が増加したことなどにより</a:t>
          </a:r>
          <a:r>
            <a:rPr kumimoji="1" lang="en-US" altLang="ja-JP" sz="1300">
              <a:latin typeface="ＭＳ Ｐゴシック" panose="020B0600070205080204" pitchFamily="50" charset="-128"/>
              <a:ea typeface="ＭＳ Ｐゴシック" panose="020B0600070205080204" pitchFamily="50" charset="-128"/>
            </a:rPr>
            <a:t>7,285</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全体的に類似団体内平均値を下回っているが、引き続き歳出の抑制に努め、より一層の財政健全化を図る。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令和３年度から予算編成に枠配分方式を導入しており、令和４年度も歳出の抑制を図ったことで、年度末に</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億円の積立を行った。このことにより、財政調整積立基金残高の標準財政規模比も増加している。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今後も歳出の執行や起債の管理等を適切に行い、適正な実質収支を保つようにする。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を保っているが、国民健康保険特別会計については基金残高も少なくなっており、一般会計からの繰出も増えていることから今後も注視していく必要がある。引き続き各会計が健全な運営を行う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4154552</v>
      </c>
      <c r="BO4" s="449"/>
      <c r="BP4" s="449"/>
      <c r="BQ4" s="449"/>
      <c r="BR4" s="449"/>
      <c r="BS4" s="449"/>
      <c r="BT4" s="449"/>
      <c r="BU4" s="450"/>
      <c r="BV4" s="448">
        <v>4277103</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4.2</v>
      </c>
      <c r="CU4" s="589"/>
      <c r="CV4" s="589"/>
      <c r="CW4" s="589"/>
      <c r="CX4" s="589"/>
      <c r="CY4" s="589"/>
      <c r="CZ4" s="589"/>
      <c r="DA4" s="590"/>
      <c r="DB4" s="588">
        <v>3.3</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3964396</v>
      </c>
      <c r="BO5" s="420"/>
      <c r="BP5" s="420"/>
      <c r="BQ5" s="420"/>
      <c r="BR5" s="420"/>
      <c r="BS5" s="420"/>
      <c r="BT5" s="420"/>
      <c r="BU5" s="421"/>
      <c r="BV5" s="419">
        <v>4107026</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82.6</v>
      </c>
      <c r="CU5" s="417"/>
      <c r="CV5" s="417"/>
      <c r="CW5" s="417"/>
      <c r="CX5" s="417"/>
      <c r="CY5" s="417"/>
      <c r="CZ5" s="417"/>
      <c r="DA5" s="418"/>
      <c r="DB5" s="416">
        <v>79.400000000000006</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190156</v>
      </c>
      <c r="BO6" s="420"/>
      <c r="BP6" s="420"/>
      <c r="BQ6" s="420"/>
      <c r="BR6" s="420"/>
      <c r="BS6" s="420"/>
      <c r="BT6" s="420"/>
      <c r="BU6" s="421"/>
      <c r="BV6" s="419">
        <v>170077</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83.7</v>
      </c>
      <c r="CU6" s="563"/>
      <c r="CV6" s="563"/>
      <c r="CW6" s="563"/>
      <c r="CX6" s="563"/>
      <c r="CY6" s="563"/>
      <c r="CZ6" s="563"/>
      <c r="DA6" s="564"/>
      <c r="DB6" s="562">
        <v>83.2</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95</v>
      </c>
      <c r="AV7" s="478"/>
      <c r="AW7" s="478"/>
      <c r="AX7" s="478"/>
      <c r="AY7" s="433" t="s">
        <v>106</v>
      </c>
      <c r="AZ7" s="434"/>
      <c r="BA7" s="434"/>
      <c r="BB7" s="434"/>
      <c r="BC7" s="434"/>
      <c r="BD7" s="434"/>
      <c r="BE7" s="434"/>
      <c r="BF7" s="434"/>
      <c r="BG7" s="434"/>
      <c r="BH7" s="434"/>
      <c r="BI7" s="434"/>
      <c r="BJ7" s="434"/>
      <c r="BK7" s="434"/>
      <c r="BL7" s="434"/>
      <c r="BM7" s="435"/>
      <c r="BN7" s="419">
        <v>79546</v>
      </c>
      <c r="BO7" s="420"/>
      <c r="BP7" s="420"/>
      <c r="BQ7" s="420"/>
      <c r="BR7" s="420"/>
      <c r="BS7" s="420"/>
      <c r="BT7" s="420"/>
      <c r="BU7" s="421"/>
      <c r="BV7" s="419">
        <v>83303</v>
      </c>
      <c r="BW7" s="420"/>
      <c r="BX7" s="420"/>
      <c r="BY7" s="420"/>
      <c r="BZ7" s="420"/>
      <c r="CA7" s="420"/>
      <c r="CB7" s="420"/>
      <c r="CC7" s="421"/>
      <c r="CD7" s="459" t="s">
        <v>107</v>
      </c>
      <c r="CE7" s="379"/>
      <c r="CF7" s="379"/>
      <c r="CG7" s="379"/>
      <c r="CH7" s="379"/>
      <c r="CI7" s="379"/>
      <c r="CJ7" s="379"/>
      <c r="CK7" s="379"/>
      <c r="CL7" s="379"/>
      <c r="CM7" s="379"/>
      <c r="CN7" s="379"/>
      <c r="CO7" s="379"/>
      <c r="CP7" s="379"/>
      <c r="CQ7" s="379"/>
      <c r="CR7" s="379"/>
      <c r="CS7" s="460"/>
      <c r="CT7" s="419">
        <v>2604092</v>
      </c>
      <c r="CU7" s="420"/>
      <c r="CV7" s="420"/>
      <c r="CW7" s="420"/>
      <c r="CX7" s="420"/>
      <c r="CY7" s="420"/>
      <c r="CZ7" s="420"/>
      <c r="DA7" s="421"/>
      <c r="DB7" s="419">
        <v>2664749</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108</v>
      </c>
      <c r="AN8" s="376"/>
      <c r="AO8" s="376"/>
      <c r="AP8" s="376"/>
      <c r="AQ8" s="376"/>
      <c r="AR8" s="376"/>
      <c r="AS8" s="376"/>
      <c r="AT8" s="377"/>
      <c r="AU8" s="477" t="s">
        <v>95</v>
      </c>
      <c r="AV8" s="478"/>
      <c r="AW8" s="478"/>
      <c r="AX8" s="478"/>
      <c r="AY8" s="433" t="s">
        <v>109</v>
      </c>
      <c r="AZ8" s="434"/>
      <c r="BA8" s="434"/>
      <c r="BB8" s="434"/>
      <c r="BC8" s="434"/>
      <c r="BD8" s="434"/>
      <c r="BE8" s="434"/>
      <c r="BF8" s="434"/>
      <c r="BG8" s="434"/>
      <c r="BH8" s="434"/>
      <c r="BI8" s="434"/>
      <c r="BJ8" s="434"/>
      <c r="BK8" s="434"/>
      <c r="BL8" s="434"/>
      <c r="BM8" s="435"/>
      <c r="BN8" s="419">
        <v>110610</v>
      </c>
      <c r="BO8" s="420"/>
      <c r="BP8" s="420"/>
      <c r="BQ8" s="420"/>
      <c r="BR8" s="420"/>
      <c r="BS8" s="420"/>
      <c r="BT8" s="420"/>
      <c r="BU8" s="421"/>
      <c r="BV8" s="419">
        <v>86774</v>
      </c>
      <c r="BW8" s="420"/>
      <c r="BX8" s="420"/>
      <c r="BY8" s="420"/>
      <c r="BZ8" s="420"/>
      <c r="CA8" s="420"/>
      <c r="CB8" s="420"/>
      <c r="CC8" s="421"/>
      <c r="CD8" s="459" t="s">
        <v>110</v>
      </c>
      <c r="CE8" s="379"/>
      <c r="CF8" s="379"/>
      <c r="CG8" s="379"/>
      <c r="CH8" s="379"/>
      <c r="CI8" s="379"/>
      <c r="CJ8" s="379"/>
      <c r="CK8" s="379"/>
      <c r="CL8" s="379"/>
      <c r="CM8" s="379"/>
      <c r="CN8" s="379"/>
      <c r="CO8" s="379"/>
      <c r="CP8" s="379"/>
      <c r="CQ8" s="379"/>
      <c r="CR8" s="379"/>
      <c r="CS8" s="460"/>
      <c r="CT8" s="522">
        <v>0.37</v>
      </c>
      <c r="CU8" s="523"/>
      <c r="CV8" s="523"/>
      <c r="CW8" s="523"/>
      <c r="CX8" s="523"/>
      <c r="CY8" s="523"/>
      <c r="CZ8" s="523"/>
      <c r="DA8" s="524"/>
      <c r="DB8" s="522">
        <v>0.4</v>
      </c>
      <c r="DC8" s="523"/>
      <c r="DD8" s="523"/>
      <c r="DE8" s="523"/>
      <c r="DF8" s="523"/>
      <c r="DG8" s="523"/>
      <c r="DH8" s="523"/>
      <c r="DI8" s="524"/>
    </row>
    <row r="9" spans="1:119" ht="18.75" customHeight="1" thickBot="1" x14ac:dyDescent="0.25">
      <c r="A9" s="181"/>
      <c r="B9" s="551" t="s">
        <v>111</v>
      </c>
      <c r="C9" s="552"/>
      <c r="D9" s="552"/>
      <c r="E9" s="552"/>
      <c r="F9" s="552"/>
      <c r="G9" s="552"/>
      <c r="H9" s="552"/>
      <c r="I9" s="552"/>
      <c r="J9" s="552"/>
      <c r="K9" s="470"/>
      <c r="L9" s="553" t="s">
        <v>112</v>
      </c>
      <c r="M9" s="554"/>
      <c r="N9" s="554"/>
      <c r="O9" s="554"/>
      <c r="P9" s="554"/>
      <c r="Q9" s="555"/>
      <c r="R9" s="556">
        <v>6760</v>
      </c>
      <c r="S9" s="557"/>
      <c r="T9" s="557"/>
      <c r="U9" s="557"/>
      <c r="V9" s="558"/>
      <c r="W9" s="488" t="s">
        <v>113</v>
      </c>
      <c r="X9" s="489"/>
      <c r="Y9" s="489"/>
      <c r="Z9" s="489"/>
      <c r="AA9" s="489"/>
      <c r="AB9" s="489"/>
      <c r="AC9" s="489"/>
      <c r="AD9" s="489"/>
      <c r="AE9" s="489"/>
      <c r="AF9" s="489"/>
      <c r="AG9" s="489"/>
      <c r="AH9" s="489"/>
      <c r="AI9" s="489"/>
      <c r="AJ9" s="489"/>
      <c r="AK9" s="489"/>
      <c r="AL9" s="559"/>
      <c r="AM9" s="476" t="s">
        <v>114</v>
      </c>
      <c r="AN9" s="376"/>
      <c r="AO9" s="376"/>
      <c r="AP9" s="376"/>
      <c r="AQ9" s="376"/>
      <c r="AR9" s="376"/>
      <c r="AS9" s="376"/>
      <c r="AT9" s="377"/>
      <c r="AU9" s="477" t="s">
        <v>115</v>
      </c>
      <c r="AV9" s="478"/>
      <c r="AW9" s="478"/>
      <c r="AX9" s="478"/>
      <c r="AY9" s="433" t="s">
        <v>116</v>
      </c>
      <c r="AZ9" s="434"/>
      <c r="BA9" s="434"/>
      <c r="BB9" s="434"/>
      <c r="BC9" s="434"/>
      <c r="BD9" s="434"/>
      <c r="BE9" s="434"/>
      <c r="BF9" s="434"/>
      <c r="BG9" s="434"/>
      <c r="BH9" s="434"/>
      <c r="BI9" s="434"/>
      <c r="BJ9" s="434"/>
      <c r="BK9" s="434"/>
      <c r="BL9" s="434"/>
      <c r="BM9" s="435"/>
      <c r="BN9" s="419">
        <v>23836</v>
      </c>
      <c r="BO9" s="420"/>
      <c r="BP9" s="420"/>
      <c r="BQ9" s="420"/>
      <c r="BR9" s="420"/>
      <c r="BS9" s="420"/>
      <c r="BT9" s="420"/>
      <c r="BU9" s="421"/>
      <c r="BV9" s="419">
        <v>-63953</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8.8000000000000007</v>
      </c>
      <c r="CU9" s="417"/>
      <c r="CV9" s="417"/>
      <c r="CW9" s="417"/>
      <c r="CX9" s="417"/>
      <c r="CY9" s="417"/>
      <c r="CZ9" s="417"/>
      <c r="DA9" s="418"/>
      <c r="DB9" s="416">
        <v>9.4</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118</v>
      </c>
      <c r="M10" s="376"/>
      <c r="N10" s="376"/>
      <c r="O10" s="376"/>
      <c r="P10" s="376"/>
      <c r="Q10" s="377"/>
      <c r="R10" s="372">
        <v>7222</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95</v>
      </c>
      <c r="AV10" s="478"/>
      <c r="AW10" s="478"/>
      <c r="AX10" s="478"/>
      <c r="AY10" s="433" t="s">
        <v>120</v>
      </c>
      <c r="AZ10" s="434"/>
      <c r="BA10" s="434"/>
      <c r="BB10" s="434"/>
      <c r="BC10" s="434"/>
      <c r="BD10" s="434"/>
      <c r="BE10" s="434"/>
      <c r="BF10" s="434"/>
      <c r="BG10" s="434"/>
      <c r="BH10" s="434"/>
      <c r="BI10" s="434"/>
      <c r="BJ10" s="434"/>
      <c r="BK10" s="434"/>
      <c r="BL10" s="434"/>
      <c r="BM10" s="435"/>
      <c r="BN10" s="419">
        <v>134262</v>
      </c>
      <c r="BO10" s="420"/>
      <c r="BP10" s="420"/>
      <c r="BQ10" s="420"/>
      <c r="BR10" s="420"/>
      <c r="BS10" s="420"/>
      <c r="BT10" s="420"/>
      <c r="BU10" s="421"/>
      <c r="BV10" s="419">
        <v>153366</v>
      </c>
      <c r="BW10" s="420"/>
      <c r="BX10" s="420"/>
      <c r="BY10" s="420"/>
      <c r="BZ10" s="420"/>
      <c r="CA10" s="420"/>
      <c r="CB10" s="420"/>
      <c r="CC10" s="421"/>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122</v>
      </c>
      <c r="M11" s="381"/>
      <c r="N11" s="381"/>
      <c r="O11" s="381"/>
      <c r="P11" s="381"/>
      <c r="Q11" s="382"/>
      <c r="R11" s="548" t="s">
        <v>123</v>
      </c>
      <c r="S11" s="549"/>
      <c r="T11" s="549"/>
      <c r="U11" s="549"/>
      <c r="V11" s="550"/>
      <c r="W11" s="560"/>
      <c r="X11" s="370"/>
      <c r="Y11" s="370"/>
      <c r="Z11" s="370"/>
      <c r="AA11" s="370"/>
      <c r="AB11" s="370"/>
      <c r="AC11" s="370"/>
      <c r="AD11" s="370"/>
      <c r="AE11" s="370"/>
      <c r="AF11" s="370"/>
      <c r="AG11" s="370"/>
      <c r="AH11" s="370"/>
      <c r="AI11" s="370"/>
      <c r="AJ11" s="370"/>
      <c r="AK11" s="370"/>
      <c r="AL11" s="561"/>
      <c r="AM11" s="476" t="s">
        <v>124</v>
      </c>
      <c r="AN11" s="376"/>
      <c r="AO11" s="376"/>
      <c r="AP11" s="376"/>
      <c r="AQ11" s="376"/>
      <c r="AR11" s="376"/>
      <c r="AS11" s="376"/>
      <c r="AT11" s="377"/>
      <c r="AU11" s="477" t="s">
        <v>95</v>
      </c>
      <c r="AV11" s="478"/>
      <c r="AW11" s="478"/>
      <c r="AX11" s="478"/>
      <c r="AY11" s="433" t="s">
        <v>125</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126</v>
      </c>
      <c r="CE11" s="379"/>
      <c r="CF11" s="379"/>
      <c r="CG11" s="379"/>
      <c r="CH11" s="379"/>
      <c r="CI11" s="379"/>
      <c r="CJ11" s="379"/>
      <c r="CK11" s="379"/>
      <c r="CL11" s="379"/>
      <c r="CM11" s="379"/>
      <c r="CN11" s="379"/>
      <c r="CO11" s="379"/>
      <c r="CP11" s="379"/>
      <c r="CQ11" s="379"/>
      <c r="CR11" s="379"/>
      <c r="CS11" s="460"/>
      <c r="CT11" s="522" t="s">
        <v>127</v>
      </c>
      <c r="CU11" s="523"/>
      <c r="CV11" s="523"/>
      <c r="CW11" s="523"/>
      <c r="CX11" s="523"/>
      <c r="CY11" s="523"/>
      <c r="CZ11" s="523"/>
      <c r="DA11" s="524"/>
      <c r="DB11" s="522" t="s">
        <v>127</v>
      </c>
      <c r="DC11" s="523"/>
      <c r="DD11" s="523"/>
      <c r="DE11" s="523"/>
      <c r="DF11" s="523"/>
      <c r="DG11" s="523"/>
      <c r="DH11" s="523"/>
      <c r="DI11" s="524"/>
    </row>
    <row r="12" spans="1:119" ht="18.75" customHeight="1" x14ac:dyDescent="0.2">
      <c r="A12" s="181"/>
      <c r="B12" s="525" t="s">
        <v>128</v>
      </c>
      <c r="C12" s="526"/>
      <c r="D12" s="526"/>
      <c r="E12" s="526"/>
      <c r="F12" s="526"/>
      <c r="G12" s="526"/>
      <c r="H12" s="526"/>
      <c r="I12" s="526"/>
      <c r="J12" s="526"/>
      <c r="K12" s="527"/>
      <c r="L12" s="534" t="s">
        <v>129</v>
      </c>
      <c r="M12" s="535"/>
      <c r="N12" s="535"/>
      <c r="O12" s="535"/>
      <c r="P12" s="535"/>
      <c r="Q12" s="536"/>
      <c r="R12" s="537">
        <v>6746</v>
      </c>
      <c r="S12" s="538"/>
      <c r="T12" s="538"/>
      <c r="U12" s="538"/>
      <c r="V12" s="539"/>
      <c r="W12" s="540" t="s">
        <v>1</v>
      </c>
      <c r="X12" s="478"/>
      <c r="Y12" s="478"/>
      <c r="Z12" s="478"/>
      <c r="AA12" s="478"/>
      <c r="AB12" s="541"/>
      <c r="AC12" s="542" t="s">
        <v>130</v>
      </c>
      <c r="AD12" s="543"/>
      <c r="AE12" s="543"/>
      <c r="AF12" s="543"/>
      <c r="AG12" s="544"/>
      <c r="AH12" s="542" t="s">
        <v>131</v>
      </c>
      <c r="AI12" s="543"/>
      <c r="AJ12" s="543"/>
      <c r="AK12" s="543"/>
      <c r="AL12" s="545"/>
      <c r="AM12" s="476" t="s">
        <v>132</v>
      </c>
      <c r="AN12" s="376"/>
      <c r="AO12" s="376"/>
      <c r="AP12" s="376"/>
      <c r="AQ12" s="376"/>
      <c r="AR12" s="376"/>
      <c r="AS12" s="376"/>
      <c r="AT12" s="377"/>
      <c r="AU12" s="477" t="s">
        <v>133</v>
      </c>
      <c r="AV12" s="478"/>
      <c r="AW12" s="478"/>
      <c r="AX12" s="478"/>
      <c r="AY12" s="433" t="s">
        <v>134</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135</v>
      </c>
      <c r="CE12" s="379"/>
      <c r="CF12" s="379"/>
      <c r="CG12" s="379"/>
      <c r="CH12" s="379"/>
      <c r="CI12" s="379"/>
      <c r="CJ12" s="379"/>
      <c r="CK12" s="379"/>
      <c r="CL12" s="379"/>
      <c r="CM12" s="379"/>
      <c r="CN12" s="379"/>
      <c r="CO12" s="379"/>
      <c r="CP12" s="379"/>
      <c r="CQ12" s="379"/>
      <c r="CR12" s="379"/>
      <c r="CS12" s="460"/>
      <c r="CT12" s="522" t="s">
        <v>136</v>
      </c>
      <c r="CU12" s="523"/>
      <c r="CV12" s="523"/>
      <c r="CW12" s="523"/>
      <c r="CX12" s="523"/>
      <c r="CY12" s="523"/>
      <c r="CZ12" s="523"/>
      <c r="DA12" s="524"/>
      <c r="DB12" s="522" t="s">
        <v>137</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138</v>
      </c>
      <c r="N13" s="504"/>
      <c r="O13" s="504"/>
      <c r="P13" s="504"/>
      <c r="Q13" s="505"/>
      <c r="R13" s="506">
        <v>6687</v>
      </c>
      <c r="S13" s="507"/>
      <c r="T13" s="507"/>
      <c r="U13" s="507"/>
      <c r="V13" s="508"/>
      <c r="W13" s="509" t="s">
        <v>139</v>
      </c>
      <c r="X13" s="405"/>
      <c r="Y13" s="405"/>
      <c r="Z13" s="405"/>
      <c r="AA13" s="405"/>
      <c r="AB13" s="406"/>
      <c r="AC13" s="372">
        <v>262</v>
      </c>
      <c r="AD13" s="373"/>
      <c r="AE13" s="373"/>
      <c r="AF13" s="373"/>
      <c r="AG13" s="374"/>
      <c r="AH13" s="372">
        <v>286</v>
      </c>
      <c r="AI13" s="373"/>
      <c r="AJ13" s="373"/>
      <c r="AK13" s="373"/>
      <c r="AL13" s="432"/>
      <c r="AM13" s="476" t="s">
        <v>140</v>
      </c>
      <c r="AN13" s="376"/>
      <c r="AO13" s="376"/>
      <c r="AP13" s="376"/>
      <c r="AQ13" s="376"/>
      <c r="AR13" s="376"/>
      <c r="AS13" s="376"/>
      <c r="AT13" s="377"/>
      <c r="AU13" s="477" t="s">
        <v>141</v>
      </c>
      <c r="AV13" s="478"/>
      <c r="AW13" s="478"/>
      <c r="AX13" s="478"/>
      <c r="AY13" s="433" t="s">
        <v>142</v>
      </c>
      <c r="AZ13" s="434"/>
      <c r="BA13" s="434"/>
      <c r="BB13" s="434"/>
      <c r="BC13" s="434"/>
      <c r="BD13" s="434"/>
      <c r="BE13" s="434"/>
      <c r="BF13" s="434"/>
      <c r="BG13" s="434"/>
      <c r="BH13" s="434"/>
      <c r="BI13" s="434"/>
      <c r="BJ13" s="434"/>
      <c r="BK13" s="434"/>
      <c r="BL13" s="434"/>
      <c r="BM13" s="435"/>
      <c r="BN13" s="419">
        <v>158098</v>
      </c>
      <c r="BO13" s="420"/>
      <c r="BP13" s="420"/>
      <c r="BQ13" s="420"/>
      <c r="BR13" s="420"/>
      <c r="BS13" s="420"/>
      <c r="BT13" s="420"/>
      <c r="BU13" s="421"/>
      <c r="BV13" s="419">
        <v>89413</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6.2</v>
      </c>
      <c r="CU13" s="417"/>
      <c r="CV13" s="417"/>
      <c r="CW13" s="417"/>
      <c r="CX13" s="417"/>
      <c r="CY13" s="417"/>
      <c r="CZ13" s="417"/>
      <c r="DA13" s="418"/>
      <c r="DB13" s="416">
        <v>6.2</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144</v>
      </c>
      <c r="M14" s="546"/>
      <c r="N14" s="546"/>
      <c r="O14" s="546"/>
      <c r="P14" s="546"/>
      <c r="Q14" s="547"/>
      <c r="R14" s="506">
        <v>6870</v>
      </c>
      <c r="S14" s="507"/>
      <c r="T14" s="507"/>
      <c r="U14" s="507"/>
      <c r="V14" s="508"/>
      <c r="W14" s="510"/>
      <c r="X14" s="408"/>
      <c r="Y14" s="408"/>
      <c r="Z14" s="408"/>
      <c r="AA14" s="408"/>
      <c r="AB14" s="409"/>
      <c r="AC14" s="499">
        <v>8.4</v>
      </c>
      <c r="AD14" s="500"/>
      <c r="AE14" s="500"/>
      <c r="AF14" s="500"/>
      <c r="AG14" s="501"/>
      <c r="AH14" s="499">
        <v>8.9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v>5.2</v>
      </c>
      <c r="CU14" s="517"/>
      <c r="CV14" s="517"/>
      <c r="CW14" s="517"/>
      <c r="CX14" s="517"/>
      <c r="CY14" s="517"/>
      <c r="CZ14" s="517"/>
      <c r="DA14" s="518"/>
      <c r="DB14" s="516">
        <v>21.2</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146</v>
      </c>
      <c r="N15" s="504"/>
      <c r="O15" s="504"/>
      <c r="P15" s="504"/>
      <c r="Q15" s="505"/>
      <c r="R15" s="506">
        <v>6813</v>
      </c>
      <c r="S15" s="507"/>
      <c r="T15" s="507"/>
      <c r="U15" s="507"/>
      <c r="V15" s="508"/>
      <c r="W15" s="509" t="s">
        <v>147</v>
      </c>
      <c r="X15" s="405"/>
      <c r="Y15" s="405"/>
      <c r="Z15" s="405"/>
      <c r="AA15" s="405"/>
      <c r="AB15" s="406"/>
      <c r="AC15" s="372">
        <v>843</v>
      </c>
      <c r="AD15" s="373"/>
      <c r="AE15" s="373"/>
      <c r="AF15" s="373"/>
      <c r="AG15" s="374"/>
      <c r="AH15" s="372">
        <v>869</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857212</v>
      </c>
      <c r="BO15" s="449"/>
      <c r="BP15" s="449"/>
      <c r="BQ15" s="449"/>
      <c r="BR15" s="449"/>
      <c r="BS15" s="449"/>
      <c r="BT15" s="449"/>
      <c r="BU15" s="450"/>
      <c r="BV15" s="448">
        <v>847892</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27.2</v>
      </c>
      <c r="AD16" s="500"/>
      <c r="AE16" s="500"/>
      <c r="AF16" s="500"/>
      <c r="AG16" s="501"/>
      <c r="AH16" s="499">
        <v>27</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2359165</v>
      </c>
      <c r="BO16" s="420"/>
      <c r="BP16" s="420"/>
      <c r="BQ16" s="420"/>
      <c r="BR16" s="420"/>
      <c r="BS16" s="420"/>
      <c r="BT16" s="420"/>
      <c r="BU16" s="421"/>
      <c r="BV16" s="419">
        <v>2325777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1996</v>
      </c>
      <c r="AD17" s="373"/>
      <c r="AE17" s="373"/>
      <c r="AF17" s="373"/>
      <c r="AG17" s="374"/>
      <c r="AH17" s="372">
        <v>2067</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1067447</v>
      </c>
      <c r="BO17" s="420"/>
      <c r="BP17" s="420"/>
      <c r="BQ17" s="420"/>
      <c r="BR17" s="420"/>
      <c r="BS17" s="420"/>
      <c r="BT17" s="420"/>
      <c r="BU17" s="421"/>
      <c r="BV17" s="419">
        <v>1060479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157</v>
      </c>
      <c r="C18" s="470"/>
      <c r="D18" s="470"/>
      <c r="E18" s="471"/>
      <c r="F18" s="471"/>
      <c r="G18" s="471"/>
      <c r="H18" s="471"/>
      <c r="I18" s="471"/>
      <c r="J18" s="471"/>
      <c r="K18" s="471"/>
      <c r="L18" s="472">
        <v>35.590000000000003</v>
      </c>
      <c r="M18" s="472"/>
      <c r="N18" s="472"/>
      <c r="O18" s="472"/>
      <c r="P18" s="472"/>
      <c r="Q18" s="472"/>
      <c r="R18" s="473"/>
      <c r="S18" s="473"/>
      <c r="T18" s="473"/>
      <c r="U18" s="473"/>
      <c r="V18" s="474"/>
      <c r="W18" s="490"/>
      <c r="X18" s="491"/>
      <c r="Y18" s="491"/>
      <c r="Z18" s="491"/>
      <c r="AA18" s="491"/>
      <c r="AB18" s="515"/>
      <c r="AC18" s="389">
        <v>64.400000000000006</v>
      </c>
      <c r="AD18" s="390"/>
      <c r="AE18" s="390"/>
      <c r="AF18" s="390"/>
      <c r="AG18" s="475"/>
      <c r="AH18" s="389">
        <v>64.2</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2185865</v>
      </c>
      <c r="BO18" s="420"/>
      <c r="BP18" s="420"/>
      <c r="BQ18" s="420"/>
      <c r="BR18" s="420"/>
      <c r="BS18" s="420"/>
      <c r="BT18" s="420"/>
      <c r="BU18" s="421"/>
      <c r="BV18" s="419">
        <v>2175245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159</v>
      </c>
      <c r="C19" s="470"/>
      <c r="D19" s="470"/>
      <c r="E19" s="471"/>
      <c r="F19" s="471"/>
      <c r="G19" s="471"/>
      <c r="H19" s="471"/>
      <c r="I19" s="471"/>
      <c r="J19" s="471"/>
      <c r="K19" s="471"/>
      <c r="L19" s="479">
        <v>190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3176633</v>
      </c>
      <c r="BO19" s="420"/>
      <c r="BP19" s="420"/>
      <c r="BQ19" s="420"/>
      <c r="BR19" s="420"/>
      <c r="BS19" s="420"/>
      <c r="BT19" s="420"/>
      <c r="BU19" s="421"/>
      <c r="BV19" s="419">
        <v>3215983</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161</v>
      </c>
      <c r="C20" s="470"/>
      <c r="D20" s="470"/>
      <c r="E20" s="471"/>
      <c r="F20" s="471"/>
      <c r="G20" s="471"/>
      <c r="H20" s="471"/>
      <c r="I20" s="471"/>
      <c r="J20" s="471"/>
      <c r="K20" s="471"/>
      <c r="L20" s="479">
        <v>2467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2782358</v>
      </c>
      <c r="BO22" s="449"/>
      <c r="BP22" s="449"/>
      <c r="BQ22" s="449"/>
      <c r="BR22" s="449"/>
      <c r="BS22" s="449"/>
      <c r="BT22" s="449"/>
      <c r="BU22" s="450"/>
      <c r="BV22" s="448">
        <v>3021791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2754958</v>
      </c>
      <c r="BO23" s="420"/>
      <c r="BP23" s="420"/>
      <c r="BQ23" s="420"/>
      <c r="BR23" s="420"/>
      <c r="BS23" s="420"/>
      <c r="BT23" s="420"/>
      <c r="BU23" s="421"/>
      <c r="BV23" s="419">
        <v>2994391</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171</v>
      </c>
      <c r="F24" s="376"/>
      <c r="G24" s="376"/>
      <c r="H24" s="376"/>
      <c r="I24" s="376"/>
      <c r="J24" s="376"/>
      <c r="K24" s="377"/>
      <c r="L24" s="372">
        <v>1</v>
      </c>
      <c r="M24" s="373"/>
      <c r="N24" s="373"/>
      <c r="O24" s="373"/>
      <c r="P24" s="374"/>
      <c r="Q24" s="372">
        <v>7880</v>
      </c>
      <c r="R24" s="373"/>
      <c r="S24" s="373"/>
      <c r="T24" s="373"/>
      <c r="U24" s="373"/>
      <c r="V24" s="374"/>
      <c r="W24" s="462"/>
      <c r="X24" s="399"/>
      <c r="Y24" s="400"/>
      <c r="Z24" s="375" t="s">
        <v>172</v>
      </c>
      <c r="AA24" s="376"/>
      <c r="AB24" s="376"/>
      <c r="AC24" s="376"/>
      <c r="AD24" s="376"/>
      <c r="AE24" s="376"/>
      <c r="AF24" s="376"/>
      <c r="AG24" s="377"/>
      <c r="AH24" s="372">
        <v>80</v>
      </c>
      <c r="AI24" s="373"/>
      <c r="AJ24" s="373"/>
      <c r="AK24" s="373"/>
      <c r="AL24" s="374"/>
      <c r="AM24" s="372">
        <v>242000</v>
      </c>
      <c r="AN24" s="373"/>
      <c r="AO24" s="373"/>
      <c r="AP24" s="373"/>
      <c r="AQ24" s="373"/>
      <c r="AR24" s="374"/>
      <c r="AS24" s="372">
        <v>3025</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1287386</v>
      </c>
      <c r="BO24" s="420"/>
      <c r="BP24" s="420"/>
      <c r="BQ24" s="420"/>
      <c r="BR24" s="420"/>
      <c r="BS24" s="420"/>
      <c r="BT24" s="420"/>
      <c r="BU24" s="421"/>
      <c r="BV24" s="419">
        <v>1398901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174</v>
      </c>
      <c r="F25" s="376"/>
      <c r="G25" s="376"/>
      <c r="H25" s="376"/>
      <c r="I25" s="376"/>
      <c r="J25" s="376"/>
      <c r="K25" s="377"/>
      <c r="L25" s="372">
        <v>1</v>
      </c>
      <c r="M25" s="373"/>
      <c r="N25" s="373"/>
      <c r="O25" s="373"/>
      <c r="P25" s="374"/>
      <c r="Q25" s="372">
        <v>6390</v>
      </c>
      <c r="R25" s="373"/>
      <c r="S25" s="373"/>
      <c r="T25" s="373"/>
      <c r="U25" s="373"/>
      <c r="V25" s="374"/>
      <c r="W25" s="462"/>
      <c r="X25" s="399"/>
      <c r="Y25" s="400"/>
      <c r="Z25" s="375" t="s">
        <v>175</v>
      </c>
      <c r="AA25" s="376"/>
      <c r="AB25" s="376"/>
      <c r="AC25" s="376"/>
      <c r="AD25" s="376"/>
      <c r="AE25" s="376"/>
      <c r="AF25" s="376"/>
      <c r="AG25" s="377"/>
      <c r="AH25" s="372" t="s">
        <v>176</v>
      </c>
      <c r="AI25" s="373"/>
      <c r="AJ25" s="373"/>
      <c r="AK25" s="373"/>
      <c r="AL25" s="374"/>
      <c r="AM25" s="372" t="s">
        <v>176</v>
      </c>
      <c r="AN25" s="373"/>
      <c r="AO25" s="373"/>
      <c r="AP25" s="373"/>
      <c r="AQ25" s="373"/>
      <c r="AR25" s="374"/>
      <c r="AS25" s="372" t="s">
        <v>176</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1342878</v>
      </c>
      <c r="BO25" s="449"/>
      <c r="BP25" s="449"/>
      <c r="BQ25" s="449"/>
      <c r="BR25" s="449"/>
      <c r="BS25" s="449"/>
      <c r="BT25" s="449"/>
      <c r="BU25" s="450"/>
      <c r="BV25" s="448">
        <v>1428918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178</v>
      </c>
      <c r="F26" s="376"/>
      <c r="G26" s="376"/>
      <c r="H26" s="376"/>
      <c r="I26" s="376"/>
      <c r="J26" s="376"/>
      <c r="K26" s="377"/>
      <c r="L26" s="372">
        <v>1</v>
      </c>
      <c r="M26" s="373"/>
      <c r="N26" s="373"/>
      <c r="O26" s="373"/>
      <c r="P26" s="374"/>
      <c r="Q26" s="372">
        <v>5770</v>
      </c>
      <c r="R26" s="373"/>
      <c r="S26" s="373"/>
      <c r="T26" s="373"/>
      <c r="U26" s="373"/>
      <c r="V26" s="374"/>
      <c r="W26" s="462"/>
      <c r="X26" s="399"/>
      <c r="Y26" s="400"/>
      <c r="Z26" s="375" t="s">
        <v>179</v>
      </c>
      <c r="AA26" s="430"/>
      <c r="AB26" s="430"/>
      <c r="AC26" s="430"/>
      <c r="AD26" s="430"/>
      <c r="AE26" s="430"/>
      <c r="AF26" s="430"/>
      <c r="AG26" s="431"/>
      <c r="AH26" s="372">
        <v>2</v>
      </c>
      <c r="AI26" s="373"/>
      <c r="AJ26" s="373"/>
      <c r="AK26" s="373"/>
      <c r="AL26" s="374"/>
      <c r="AM26" s="372" t="s">
        <v>180</v>
      </c>
      <c r="AN26" s="373"/>
      <c r="AO26" s="373"/>
      <c r="AP26" s="373"/>
      <c r="AQ26" s="373"/>
      <c r="AR26" s="374"/>
      <c r="AS26" s="372" t="s">
        <v>181</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136</v>
      </c>
      <c r="BO26" s="420"/>
      <c r="BP26" s="420"/>
      <c r="BQ26" s="420"/>
      <c r="BR26" s="420"/>
      <c r="BS26" s="420"/>
      <c r="BT26" s="420"/>
      <c r="BU26" s="421"/>
      <c r="BV26" s="419" t="s">
        <v>136</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183</v>
      </c>
      <c r="F27" s="376"/>
      <c r="G27" s="376"/>
      <c r="H27" s="376"/>
      <c r="I27" s="376"/>
      <c r="J27" s="376"/>
      <c r="K27" s="377"/>
      <c r="L27" s="372">
        <v>1</v>
      </c>
      <c r="M27" s="373"/>
      <c r="N27" s="373"/>
      <c r="O27" s="373"/>
      <c r="P27" s="374"/>
      <c r="Q27" s="372">
        <v>2840</v>
      </c>
      <c r="R27" s="373"/>
      <c r="S27" s="373"/>
      <c r="T27" s="373"/>
      <c r="U27" s="373"/>
      <c r="V27" s="374"/>
      <c r="W27" s="462"/>
      <c r="X27" s="399"/>
      <c r="Y27" s="400"/>
      <c r="Z27" s="375" t="s">
        <v>184</v>
      </c>
      <c r="AA27" s="376"/>
      <c r="AB27" s="376"/>
      <c r="AC27" s="376"/>
      <c r="AD27" s="376"/>
      <c r="AE27" s="376"/>
      <c r="AF27" s="376"/>
      <c r="AG27" s="377"/>
      <c r="AH27" s="372">
        <v>10</v>
      </c>
      <c r="AI27" s="373"/>
      <c r="AJ27" s="373"/>
      <c r="AK27" s="373"/>
      <c r="AL27" s="374"/>
      <c r="AM27" s="372">
        <v>24080</v>
      </c>
      <c r="AN27" s="373"/>
      <c r="AO27" s="373"/>
      <c r="AP27" s="373"/>
      <c r="AQ27" s="373"/>
      <c r="AR27" s="374"/>
      <c r="AS27" s="372">
        <v>2408</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t="s">
        <v>176</v>
      </c>
      <c r="BO27" s="454"/>
      <c r="BP27" s="454"/>
      <c r="BQ27" s="454"/>
      <c r="BR27" s="454"/>
      <c r="BS27" s="454"/>
      <c r="BT27" s="454"/>
      <c r="BU27" s="455"/>
      <c r="BV27" s="453" t="s">
        <v>176</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186</v>
      </c>
      <c r="F28" s="376"/>
      <c r="G28" s="376"/>
      <c r="H28" s="376"/>
      <c r="I28" s="376"/>
      <c r="J28" s="376"/>
      <c r="K28" s="377"/>
      <c r="L28" s="372">
        <v>1</v>
      </c>
      <c r="M28" s="373"/>
      <c r="N28" s="373"/>
      <c r="O28" s="373"/>
      <c r="P28" s="374"/>
      <c r="Q28" s="372">
        <v>2370</v>
      </c>
      <c r="R28" s="373"/>
      <c r="S28" s="373"/>
      <c r="T28" s="373"/>
      <c r="U28" s="373"/>
      <c r="V28" s="374"/>
      <c r="W28" s="462"/>
      <c r="X28" s="399"/>
      <c r="Y28" s="400"/>
      <c r="Z28" s="375" t="s">
        <v>187</v>
      </c>
      <c r="AA28" s="376"/>
      <c r="AB28" s="376"/>
      <c r="AC28" s="376"/>
      <c r="AD28" s="376"/>
      <c r="AE28" s="376"/>
      <c r="AF28" s="376"/>
      <c r="AG28" s="377"/>
      <c r="AH28" s="372" t="s">
        <v>136</v>
      </c>
      <c r="AI28" s="373"/>
      <c r="AJ28" s="373"/>
      <c r="AK28" s="373"/>
      <c r="AL28" s="374"/>
      <c r="AM28" s="372" t="s">
        <v>176</v>
      </c>
      <c r="AN28" s="373"/>
      <c r="AO28" s="373"/>
      <c r="AP28" s="373"/>
      <c r="AQ28" s="373"/>
      <c r="AR28" s="374"/>
      <c r="AS28" s="372" t="s">
        <v>136</v>
      </c>
      <c r="AT28" s="373"/>
      <c r="AU28" s="373"/>
      <c r="AV28" s="373"/>
      <c r="AW28" s="373"/>
      <c r="AX28" s="432"/>
      <c r="AY28" s="436" t="s">
        <v>188</v>
      </c>
      <c r="AZ28" s="437"/>
      <c r="BA28" s="437"/>
      <c r="BB28" s="438"/>
      <c r="BC28" s="445" t="s">
        <v>49</v>
      </c>
      <c r="BD28" s="446"/>
      <c r="BE28" s="446"/>
      <c r="BF28" s="446"/>
      <c r="BG28" s="446"/>
      <c r="BH28" s="446"/>
      <c r="BI28" s="446"/>
      <c r="BJ28" s="446"/>
      <c r="BK28" s="446"/>
      <c r="BL28" s="446"/>
      <c r="BM28" s="447"/>
      <c r="BN28" s="448">
        <v>1026620</v>
      </c>
      <c r="BO28" s="449"/>
      <c r="BP28" s="449"/>
      <c r="BQ28" s="449"/>
      <c r="BR28" s="449"/>
      <c r="BS28" s="449"/>
      <c r="BT28" s="449"/>
      <c r="BU28" s="450"/>
      <c r="BV28" s="448">
        <v>892358</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189</v>
      </c>
      <c r="F29" s="376"/>
      <c r="G29" s="376"/>
      <c r="H29" s="376"/>
      <c r="I29" s="376"/>
      <c r="J29" s="376"/>
      <c r="K29" s="377"/>
      <c r="L29" s="372">
        <v>12</v>
      </c>
      <c r="M29" s="373"/>
      <c r="N29" s="373"/>
      <c r="O29" s="373"/>
      <c r="P29" s="374"/>
      <c r="Q29" s="372">
        <v>2130</v>
      </c>
      <c r="R29" s="373"/>
      <c r="S29" s="373"/>
      <c r="T29" s="373"/>
      <c r="U29" s="373"/>
      <c r="V29" s="374"/>
      <c r="W29" s="463"/>
      <c r="X29" s="464"/>
      <c r="Y29" s="465"/>
      <c r="Z29" s="375" t="s">
        <v>190</v>
      </c>
      <c r="AA29" s="376"/>
      <c r="AB29" s="376"/>
      <c r="AC29" s="376"/>
      <c r="AD29" s="376"/>
      <c r="AE29" s="376"/>
      <c r="AF29" s="376"/>
      <c r="AG29" s="377"/>
      <c r="AH29" s="372">
        <v>90</v>
      </c>
      <c r="AI29" s="373"/>
      <c r="AJ29" s="373"/>
      <c r="AK29" s="373"/>
      <c r="AL29" s="374"/>
      <c r="AM29" s="372">
        <v>266080</v>
      </c>
      <c r="AN29" s="373"/>
      <c r="AO29" s="373"/>
      <c r="AP29" s="373"/>
      <c r="AQ29" s="373"/>
      <c r="AR29" s="374"/>
      <c r="AS29" s="372">
        <v>2956</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62664</v>
      </c>
      <c r="BO29" s="420"/>
      <c r="BP29" s="420"/>
      <c r="BQ29" s="420"/>
      <c r="BR29" s="420"/>
      <c r="BS29" s="420"/>
      <c r="BT29" s="420"/>
      <c r="BU29" s="421"/>
      <c r="BV29" s="419">
        <v>62664</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99.5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1153875</v>
      </c>
      <c r="BO30" s="454"/>
      <c r="BP30" s="454"/>
      <c r="BQ30" s="454"/>
      <c r="BR30" s="454"/>
      <c r="BS30" s="454"/>
      <c r="BT30" s="454"/>
      <c r="BU30" s="455"/>
      <c r="BV30" s="453">
        <v>1050463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199</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睦沢町国民健康保険特別会計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5</v>
      </c>
      <c r="BF34" s="367"/>
      <c r="BG34" s="368" t="str">
        <f>IF('各会計、関係団体の財政状況及び健全化判断比率'!B31="","",'各会計、関係団体の財政状況及び健全化判断比率'!B31)</f>
        <v>睦沢町農業集落排水事業特別会計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6</v>
      </c>
      <c r="BX34" s="367"/>
      <c r="BY34" s="368" t="str">
        <f>IF('各会計、関係団体の財政状況及び健全化判断比率'!B68="","",'各会計、関係団体の財政状況及び健全化判断比率'!B68)</f>
        <v>長生郡市広域市町村圏組合（一般会計）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CHIBAむつざわエナジー</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睦沢町介護保険特別会計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7</v>
      </c>
      <c r="BX35" s="367"/>
      <c r="BY35" s="368" t="str">
        <f>IF('各会計、関係団体の財政状況及び健全化判断比率'!B69="","",'各会計、関係団体の財政状況及び健全化判断比率'!B69)</f>
        <v>長生郡市広域市町村圏組合（水道事業会計）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睦沢町後期高齢者医療特別会計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8</v>
      </c>
      <c r="BX36" s="367"/>
      <c r="BY36" s="368" t="str">
        <f>IF('各会計、関係団体の財政状況及び健全化判断比率'!B70="","",'各会計、関係団体の財政状況及び健全化判断比率'!B70)</f>
        <v>長生郡市広域市町村圏組合（病院事業会計）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9</v>
      </c>
      <c r="BX37" s="367"/>
      <c r="BY37" s="368" t="str">
        <f>IF('各会計、関係団体の財政状況及び健全化判断比率'!B71="","",'各会計、関係団体の財政状況及び健全化判断比率'!B71)</f>
        <v>九十九里地域水道企業団（水道用水供給事業会計）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10</v>
      </c>
      <c r="BX38" s="367"/>
      <c r="BY38" s="368" t="str">
        <f>IF('各会計、関係団体の財政状況及び健全化判断比率'!B72="","",'各会計、関係団体の財政状況及び健全化判断比率'!B72)</f>
        <v>千葉県後期高齢者医療広域連合（一般会計）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11</v>
      </c>
      <c r="BX39" s="367"/>
      <c r="BY39" s="368" t="str">
        <f>IF('各会計、関係団体の財政状況及び健全化判断比率'!B73="","",'各会計、関係団体の財政状況及び健全化判断比率'!B73)</f>
        <v>千葉県後期高者医療広域連合（後期高齢者特別会計）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12</v>
      </c>
      <c r="BX40" s="367"/>
      <c r="BY40" s="368" t="str">
        <f>IF('各会計、関係団体の財政状況及び健全化判断比率'!B74="","",'各会計、関係団体の財政状況及び健全化判断比率'!B74)</f>
        <v>一宮聖苑組合（一般会計）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13</v>
      </c>
      <c r="BX41" s="367"/>
      <c r="BY41" s="368" t="str">
        <f>IF('各会計、関係団体の財政状況及び健全化判断比率'!B75="","",'各会計、関係団体の財政状況及び健全化判断比率'!B75)</f>
        <v>千葉県市町村総合事務組合（一般会計）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14</v>
      </c>
      <c r="BX42" s="367"/>
      <c r="BY42" s="368" t="str">
        <f>IF('各会計、関係団体の財政状況及び健全化判断比率'!B76="","",'各会計、関係団体の財政状況及び健全化判断比率'!B76)</f>
        <v>千葉県総合事務組合（千葉県自治会館管理運営特別会計）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15</v>
      </c>
      <c r="BX43" s="367"/>
      <c r="BY43" s="368" t="str">
        <f>IF('各会計、関係団体の財政状況及び健全化判断比率'!B77="","",'各会計、関係団体の財政状況及び健全化判断比率'!B77)</f>
        <v>千葉県市町村総合事務組合（千葉県自治研修センター特別会計）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b2sOORM7Tn3O2kgIaVuxqUdjvB1o5KSpVCQoNjgDkIg5XEVhStJiB4TsJl93xn/gngNMkJX8UYJw7fZiHYDNA==" saltValue="8VsTf4+yUWxhSrykw1TxI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151" t="s">
        <v>570</v>
      </c>
      <c r="D34" s="1151"/>
      <c r="E34" s="1152"/>
      <c r="F34" s="32">
        <v>0.55000000000000004</v>
      </c>
      <c r="G34" s="33">
        <v>4.7300000000000004</v>
      </c>
      <c r="H34" s="33">
        <v>6.06</v>
      </c>
      <c r="I34" s="33">
        <v>3.25</v>
      </c>
      <c r="J34" s="34">
        <v>4.24</v>
      </c>
      <c r="K34" s="22"/>
      <c r="L34" s="22"/>
      <c r="M34" s="22"/>
      <c r="N34" s="22"/>
      <c r="O34" s="22"/>
      <c r="P34" s="22"/>
    </row>
    <row r="35" spans="1:16" ht="39" customHeight="1" x14ac:dyDescent="0.2">
      <c r="A35" s="22"/>
      <c r="B35" s="35"/>
      <c r="C35" s="1145" t="s">
        <v>571</v>
      </c>
      <c r="D35" s="1146"/>
      <c r="E35" s="1147"/>
      <c r="F35" s="36">
        <v>1.04</v>
      </c>
      <c r="G35" s="37">
        <v>0.59</v>
      </c>
      <c r="H35" s="37">
        <v>0.87</v>
      </c>
      <c r="I35" s="37">
        <v>1.67</v>
      </c>
      <c r="J35" s="38">
        <v>2.08</v>
      </c>
      <c r="K35" s="22"/>
      <c r="L35" s="22"/>
      <c r="M35" s="22"/>
      <c r="N35" s="22"/>
      <c r="O35" s="22"/>
      <c r="P35" s="22"/>
    </row>
    <row r="36" spans="1:16" ht="39" customHeight="1" x14ac:dyDescent="0.2">
      <c r="A36" s="22"/>
      <c r="B36" s="35"/>
      <c r="C36" s="1145" t="s">
        <v>572</v>
      </c>
      <c r="D36" s="1146"/>
      <c r="E36" s="1147"/>
      <c r="F36" s="36">
        <v>0.82</v>
      </c>
      <c r="G36" s="37">
        <v>0.89</v>
      </c>
      <c r="H36" s="37">
        <v>0.56000000000000005</v>
      </c>
      <c r="I36" s="37">
        <v>0.25</v>
      </c>
      <c r="J36" s="38">
        <v>0.32</v>
      </c>
      <c r="K36" s="22"/>
      <c r="L36" s="22"/>
      <c r="M36" s="22"/>
      <c r="N36" s="22"/>
      <c r="O36" s="22"/>
      <c r="P36" s="22"/>
    </row>
    <row r="37" spans="1:16" ht="39" customHeight="1" x14ac:dyDescent="0.2">
      <c r="A37" s="22"/>
      <c r="B37" s="35"/>
      <c r="C37" s="1145" t="s">
        <v>573</v>
      </c>
      <c r="D37" s="1146"/>
      <c r="E37" s="1147"/>
      <c r="F37" s="36">
        <v>0.04</v>
      </c>
      <c r="G37" s="37">
        <v>0.03</v>
      </c>
      <c r="H37" s="37">
        <v>0.04</v>
      </c>
      <c r="I37" s="37">
        <v>0.04</v>
      </c>
      <c r="J37" s="38">
        <v>0.06</v>
      </c>
      <c r="K37" s="22"/>
      <c r="L37" s="22"/>
      <c r="M37" s="22"/>
      <c r="N37" s="22"/>
      <c r="O37" s="22"/>
      <c r="P37" s="22"/>
    </row>
    <row r="38" spans="1:16" ht="39" customHeight="1" x14ac:dyDescent="0.2">
      <c r="A38" s="22"/>
      <c r="B38" s="35"/>
      <c r="C38" s="1145" t="s">
        <v>574</v>
      </c>
      <c r="D38" s="1146"/>
      <c r="E38" s="1147"/>
      <c r="F38" s="36">
        <v>0</v>
      </c>
      <c r="G38" s="37">
        <v>0.01</v>
      </c>
      <c r="H38" s="37">
        <v>0.03</v>
      </c>
      <c r="I38" s="37">
        <v>0.02</v>
      </c>
      <c r="J38" s="38">
        <v>0.03</v>
      </c>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575</v>
      </c>
      <c r="D42" s="1146"/>
      <c r="E42" s="1147"/>
      <c r="F42" s="36" t="s">
        <v>522</v>
      </c>
      <c r="G42" s="37" t="s">
        <v>522</v>
      </c>
      <c r="H42" s="37" t="s">
        <v>522</v>
      </c>
      <c r="I42" s="37" t="s">
        <v>522</v>
      </c>
      <c r="J42" s="38" t="s">
        <v>522</v>
      </c>
      <c r="K42" s="22"/>
      <c r="L42" s="22"/>
      <c r="M42" s="22"/>
      <c r="N42" s="22"/>
      <c r="O42" s="22"/>
      <c r="P42" s="22"/>
    </row>
    <row r="43" spans="1:16" ht="39" customHeight="1" thickBot="1" x14ac:dyDescent="0.25">
      <c r="A43" s="22"/>
      <c r="B43" s="40"/>
      <c r="C43" s="1148" t="s">
        <v>576</v>
      </c>
      <c r="D43" s="1149"/>
      <c r="E43" s="1150"/>
      <c r="F43" s="41">
        <v>0.09</v>
      </c>
      <c r="G43" s="42">
        <v>0.11</v>
      </c>
      <c r="H43" s="42">
        <v>0.12</v>
      </c>
      <c r="I43" s="42" t="s">
        <v>522</v>
      </c>
      <c r="J43" s="43" t="s">
        <v>522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eYrAURpDzeLTRbdTuIhdO8EtJqsGB6NPDHu0JLVfP7SnLkC/vb+5iRvK5g4O3ynzqRqvPm7xY7gf9tuh5xkkLQ==" saltValue="Ar+k2qpw3YJNX/WWoJkX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70"/>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288</v>
      </c>
      <c r="L45" s="60">
        <v>293</v>
      </c>
      <c r="M45" s="60">
        <v>298</v>
      </c>
      <c r="N45" s="60">
        <v>303</v>
      </c>
      <c r="O45" s="61">
        <v>281</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522</v>
      </c>
      <c r="L46" s="64" t="s">
        <v>522</v>
      </c>
      <c r="M46" s="64" t="s">
        <v>522</v>
      </c>
      <c r="N46" s="64" t="s">
        <v>522</v>
      </c>
      <c r="O46" s="65" t="s">
        <v>522</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522</v>
      </c>
      <c r="L47" s="64" t="s">
        <v>522</v>
      </c>
      <c r="M47" s="64" t="s">
        <v>522</v>
      </c>
      <c r="N47" s="64" t="s">
        <v>522</v>
      </c>
      <c r="O47" s="65" t="s">
        <v>522</v>
      </c>
      <c r="P47" s="48"/>
      <c r="Q47" s="48"/>
      <c r="R47" s="48"/>
      <c r="S47" s="48"/>
      <c r="T47" s="48"/>
      <c r="U47" s="48"/>
    </row>
    <row r="48" spans="1:21" ht="30.75" customHeight="1" x14ac:dyDescent="0.2">
      <c r="A48" s="48"/>
      <c r="B48" s="1178"/>
      <c r="C48" s="1179"/>
      <c r="D48" s="62"/>
      <c r="E48" s="1155" t="s">
        <v>15</v>
      </c>
      <c r="F48" s="1155"/>
      <c r="G48" s="1155"/>
      <c r="H48" s="1155"/>
      <c r="I48" s="1155"/>
      <c r="J48" s="1156"/>
      <c r="K48" s="63">
        <v>16</v>
      </c>
      <c r="L48" s="64">
        <v>16</v>
      </c>
      <c r="M48" s="64">
        <v>15</v>
      </c>
      <c r="N48" s="64">
        <v>16</v>
      </c>
      <c r="O48" s="65">
        <v>17</v>
      </c>
      <c r="P48" s="48"/>
      <c r="Q48" s="48"/>
      <c r="R48" s="48"/>
      <c r="S48" s="48"/>
      <c r="T48" s="48"/>
      <c r="U48" s="48"/>
    </row>
    <row r="49" spans="1:21" ht="30.75" customHeight="1" x14ac:dyDescent="0.2">
      <c r="A49" s="48"/>
      <c r="B49" s="1178"/>
      <c r="C49" s="1179"/>
      <c r="D49" s="62"/>
      <c r="E49" s="1155" t="s">
        <v>16</v>
      </c>
      <c r="F49" s="1155"/>
      <c r="G49" s="1155"/>
      <c r="H49" s="1155"/>
      <c r="I49" s="1155"/>
      <c r="J49" s="1156"/>
      <c r="K49" s="63">
        <v>33</v>
      </c>
      <c r="L49" s="64">
        <v>33</v>
      </c>
      <c r="M49" s="64">
        <v>26</v>
      </c>
      <c r="N49" s="64">
        <v>27</v>
      </c>
      <c r="O49" s="65">
        <v>25</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522</v>
      </c>
      <c r="L50" s="64">
        <v>19</v>
      </c>
      <c r="M50" s="64">
        <v>38</v>
      </c>
      <c r="N50" s="64">
        <v>40</v>
      </c>
      <c r="O50" s="65">
        <v>40</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522</v>
      </c>
      <c r="L51" s="64" t="s">
        <v>522</v>
      </c>
      <c r="M51" s="64" t="s">
        <v>522</v>
      </c>
      <c r="N51" s="64" t="s">
        <v>522</v>
      </c>
      <c r="O51" s="65" t="s">
        <v>522</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243</v>
      </c>
      <c r="L52" s="64">
        <v>235</v>
      </c>
      <c r="M52" s="64">
        <v>234</v>
      </c>
      <c r="N52" s="64">
        <v>231</v>
      </c>
      <c r="O52" s="65">
        <v>222</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94</v>
      </c>
      <c r="L53" s="69">
        <v>126</v>
      </c>
      <c r="M53" s="69">
        <v>143</v>
      </c>
      <c r="N53" s="69">
        <v>155</v>
      </c>
      <c r="O53" s="70">
        <v>141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25">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2">
      <c r="B58" s="1161" t="s">
        <v>26</v>
      </c>
      <c r="C58" s="1162"/>
      <c r="D58" s="1167" t="s">
        <v>27</v>
      </c>
      <c r="E58" s="1168"/>
      <c r="F58" s="1168"/>
      <c r="G58" s="1168"/>
      <c r="H58" s="1168"/>
      <c r="I58" s="1168"/>
      <c r="J58" s="1169"/>
      <c r="K58" s="83" t="s">
        <v>583</v>
      </c>
      <c r="L58" s="84" t="s">
        <v>583</v>
      </c>
      <c r="M58" s="84" t="s">
        <v>583</v>
      </c>
      <c r="N58" s="84" t="s">
        <v>583</v>
      </c>
      <c r="O58" s="85" t="s">
        <v>583</v>
      </c>
    </row>
    <row r="59" spans="1:21" ht="31.5" customHeight="1" x14ac:dyDescent="0.2">
      <c r="B59" s="1163"/>
      <c r="C59" s="1164"/>
      <c r="D59" s="1170" t="s">
        <v>28</v>
      </c>
      <c r="E59" s="1171"/>
      <c r="F59" s="1171"/>
      <c r="G59" s="1171"/>
      <c r="H59" s="1171"/>
      <c r="I59" s="1171"/>
      <c r="J59" s="1172"/>
      <c r="K59" s="86" t="s">
        <v>583</v>
      </c>
      <c r="L59" s="87" t="s">
        <v>583</v>
      </c>
      <c r="M59" s="87" t="s">
        <v>583</v>
      </c>
      <c r="N59" s="87" t="s">
        <v>583</v>
      </c>
      <c r="O59" s="88" t="s">
        <v>583</v>
      </c>
    </row>
    <row r="60" spans="1:21" ht="31.5" customHeight="1" thickBot="1" x14ac:dyDescent="0.25">
      <c r="B60" s="1165"/>
      <c r="C60" s="1166"/>
      <c r="D60" s="1173" t="s">
        <v>29</v>
      </c>
      <c r="E60" s="1174"/>
      <c r="F60" s="1174"/>
      <c r="G60" s="1174"/>
      <c r="H60" s="1174"/>
      <c r="I60" s="1174"/>
      <c r="J60" s="1175"/>
      <c r="K60" s="89" t="s">
        <v>583</v>
      </c>
      <c r="L60" s="90" t="s">
        <v>583</v>
      </c>
      <c r="M60" s="90" t="s">
        <v>583</v>
      </c>
      <c r="N60" s="90" t="s">
        <v>583</v>
      </c>
      <c r="O60" s="91" t="s">
        <v>583</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row r="65" s="49" customFormat="1" ht="12.6" hidden="1" customHeight="1" x14ac:dyDescent="0.2"/>
    <row r="66" s="49" customFormat="1" ht="12.6" hidden="1" customHeight="1" x14ac:dyDescent="0.2"/>
    <row r="67" s="49" customFormat="1" ht="12.6" hidden="1" customHeight="1" x14ac:dyDescent="0.2"/>
    <row r="68" s="49" customFormat="1" ht="12.6" hidden="1" customHeight="1" x14ac:dyDescent="0.2"/>
    <row r="69" s="49" customFormat="1" ht="12.6" hidden="1" customHeight="1" x14ac:dyDescent="0.2"/>
    <row r="70" s="49" customFormat="1" ht="12.6" hidden="1" customHeight="1" x14ac:dyDescent="0.2"/>
  </sheetData>
  <sheetProtection algorithmName="SHA-512" hashValue="wYyQeZqi538Dpge+r70/uFso1pSuGc8DDh7nkzbaQZauLXZXYyrf4k9caE46YIl9qKunTg4ky+wP9xyRuyHx/w==" saltValue="nSIIER/lCAgtOfYxon03I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563</v>
      </c>
      <c r="J40" s="103" t="s">
        <v>564</v>
      </c>
      <c r="K40" s="103" t="s">
        <v>565</v>
      </c>
      <c r="L40" s="103" t="s">
        <v>566</v>
      </c>
      <c r="M40" s="104" t="s">
        <v>567</v>
      </c>
    </row>
    <row r="41" spans="2:13" ht="27.75" customHeight="1" x14ac:dyDescent="0.2">
      <c r="B41" s="1196" t="s">
        <v>32</v>
      </c>
      <c r="C41" s="1197"/>
      <c r="D41" s="105"/>
      <c r="E41" s="1198" t="s">
        <v>33</v>
      </c>
      <c r="F41" s="1198"/>
      <c r="G41" s="1198"/>
      <c r="H41" s="1199"/>
      <c r="I41" s="355">
        <v>2857</v>
      </c>
      <c r="J41" s="356">
        <v>3199</v>
      </c>
      <c r="K41" s="356">
        <v>3132</v>
      </c>
      <c r="L41" s="356">
        <v>3022</v>
      </c>
      <c r="M41" s="357">
        <v>2782</v>
      </c>
    </row>
    <row r="42" spans="2:13" ht="27.75" customHeight="1" x14ac:dyDescent="0.2">
      <c r="B42" s="1186"/>
      <c r="C42" s="1187"/>
      <c r="D42" s="106"/>
      <c r="E42" s="1190" t="s">
        <v>34</v>
      </c>
      <c r="F42" s="1190"/>
      <c r="G42" s="1190"/>
      <c r="H42" s="1191"/>
      <c r="I42" s="358">
        <v>116</v>
      </c>
      <c r="J42" s="359">
        <v>824</v>
      </c>
      <c r="K42" s="359">
        <v>774</v>
      </c>
      <c r="L42" s="359">
        <v>721</v>
      </c>
      <c r="M42" s="360">
        <v>669</v>
      </c>
    </row>
    <row r="43" spans="2:13" ht="27.75" customHeight="1" x14ac:dyDescent="0.2">
      <c r="B43" s="1186"/>
      <c r="C43" s="1187"/>
      <c r="D43" s="106"/>
      <c r="E43" s="1190" t="s">
        <v>35</v>
      </c>
      <c r="F43" s="1190"/>
      <c r="G43" s="1190"/>
      <c r="H43" s="1191"/>
      <c r="I43" s="358">
        <v>223</v>
      </c>
      <c r="J43" s="359">
        <v>215</v>
      </c>
      <c r="K43" s="359">
        <v>199</v>
      </c>
      <c r="L43" s="359">
        <v>190</v>
      </c>
      <c r="M43" s="360">
        <v>181</v>
      </c>
    </row>
    <row r="44" spans="2:13" ht="27.75" customHeight="1" x14ac:dyDescent="0.2">
      <c r="B44" s="1186"/>
      <c r="C44" s="1187"/>
      <c r="D44" s="106"/>
      <c r="E44" s="1190" t="s">
        <v>36</v>
      </c>
      <c r="F44" s="1190"/>
      <c r="G44" s="1190"/>
      <c r="H44" s="1191"/>
      <c r="I44" s="358">
        <v>236</v>
      </c>
      <c r="J44" s="359">
        <v>232</v>
      </c>
      <c r="K44" s="359">
        <v>236</v>
      </c>
      <c r="L44" s="359">
        <v>229</v>
      </c>
      <c r="M44" s="360">
        <v>258</v>
      </c>
    </row>
    <row r="45" spans="2:13" ht="27.75" customHeight="1" x14ac:dyDescent="0.2">
      <c r="B45" s="1186"/>
      <c r="C45" s="1187"/>
      <c r="D45" s="106"/>
      <c r="E45" s="1190" t="s">
        <v>37</v>
      </c>
      <c r="F45" s="1190"/>
      <c r="G45" s="1190"/>
      <c r="H45" s="1191"/>
      <c r="I45" s="358">
        <v>928</v>
      </c>
      <c r="J45" s="359">
        <v>860</v>
      </c>
      <c r="K45" s="359">
        <v>871</v>
      </c>
      <c r="L45" s="359">
        <v>841</v>
      </c>
      <c r="M45" s="360">
        <v>804</v>
      </c>
    </row>
    <row r="46" spans="2:13" ht="27.75" customHeight="1" x14ac:dyDescent="0.2">
      <c r="B46" s="1186"/>
      <c r="C46" s="1187"/>
      <c r="D46" s="107"/>
      <c r="E46" s="1190" t="s">
        <v>38</v>
      </c>
      <c r="F46" s="1190"/>
      <c r="G46" s="1190"/>
      <c r="H46" s="1191"/>
      <c r="I46" s="358" t="s">
        <v>522</v>
      </c>
      <c r="J46" s="359" t="s">
        <v>522</v>
      </c>
      <c r="K46" s="359" t="s">
        <v>522</v>
      </c>
      <c r="L46" s="359" t="s">
        <v>522</v>
      </c>
      <c r="M46" s="360" t="s">
        <v>522</v>
      </c>
    </row>
    <row r="47" spans="2:13" ht="27.75" customHeight="1" x14ac:dyDescent="0.2">
      <c r="B47" s="1186"/>
      <c r="C47" s="1187"/>
      <c r="D47" s="108"/>
      <c r="E47" s="1200" t="s">
        <v>39</v>
      </c>
      <c r="F47" s="1201"/>
      <c r="G47" s="1201"/>
      <c r="H47" s="1202"/>
      <c r="I47" s="358" t="s">
        <v>522</v>
      </c>
      <c r="J47" s="359" t="s">
        <v>522</v>
      </c>
      <c r="K47" s="359" t="s">
        <v>522</v>
      </c>
      <c r="L47" s="359" t="s">
        <v>522</v>
      </c>
      <c r="M47" s="360" t="s">
        <v>522</v>
      </c>
    </row>
    <row r="48" spans="2:13" ht="27.75" customHeight="1" x14ac:dyDescent="0.2">
      <c r="B48" s="1186"/>
      <c r="C48" s="1187"/>
      <c r="D48" s="106"/>
      <c r="E48" s="1190" t="s">
        <v>40</v>
      </c>
      <c r="F48" s="1190"/>
      <c r="G48" s="1190"/>
      <c r="H48" s="1191"/>
      <c r="I48" s="358" t="s">
        <v>522</v>
      </c>
      <c r="J48" s="359" t="s">
        <v>522</v>
      </c>
      <c r="K48" s="359" t="s">
        <v>522</v>
      </c>
      <c r="L48" s="359" t="s">
        <v>522</v>
      </c>
      <c r="M48" s="360" t="s">
        <v>522</v>
      </c>
    </row>
    <row r="49" spans="2:13" ht="27.75" customHeight="1" x14ac:dyDescent="0.2">
      <c r="B49" s="1188"/>
      <c r="C49" s="1189"/>
      <c r="D49" s="106"/>
      <c r="E49" s="1190" t="s">
        <v>41</v>
      </c>
      <c r="F49" s="1190"/>
      <c r="G49" s="1190"/>
      <c r="H49" s="1191"/>
      <c r="I49" s="358" t="s">
        <v>522</v>
      </c>
      <c r="J49" s="359" t="s">
        <v>522</v>
      </c>
      <c r="K49" s="359" t="s">
        <v>522</v>
      </c>
      <c r="L49" s="359" t="s">
        <v>522</v>
      </c>
      <c r="M49" s="360" t="s">
        <v>522</v>
      </c>
    </row>
    <row r="50" spans="2:13" ht="27.75" customHeight="1" x14ac:dyDescent="0.2">
      <c r="B50" s="1184" t="s">
        <v>42</v>
      </c>
      <c r="C50" s="1185"/>
      <c r="D50" s="109"/>
      <c r="E50" s="1190" t="s">
        <v>43</v>
      </c>
      <c r="F50" s="1190"/>
      <c r="G50" s="1190"/>
      <c r="H50" s="1191"/>
      <c r="I50" s="358">
        <v>2109</v>
      </c>
      <c r="J50" s="359">
        <v>1805</v>
      </c>
      <c r="K50" s="359">
        <v>1833</v>
      </c>
      <c r="L50" s="359">
        <v>2189</v>
      </c>
      <c r="M50" s="360">
        <v>2421</v>
      </c>
    </row>
    <row r="51" spans="2:13" ht="27.75" customHeight="1" x14ac:dyDescent="0.2">
      <c r="B51" s="1186"/>
      <c r="C51" s="1187"/>
      <c r="D51" s="106"/>
      <c r="E51" s="1190" t="s">
        <v>44</v>
      </c>
      <c r="F51" s="1190"/>
      <c r="G51" s="1190"/>
      <c r="H51" s="1191"/>
      <c r="I51" s="358" t="s">
        <v>522</v>
      </c>
      <c r="J51" s="359" t="s">
        <v>522</v>
      </c>
      <c r="K51" s="359" t="s">
        <v>522</v>
      </c>
      <c r="L51" s="359" t="s">
        <v>522</v>
      </c>
      <c r="M51" s="360" t="s">
        <v>522</v>
      </c>
    </row>
    <row r="52" spans="2:13" ht="27.75" customHeight="1" x14ac:dyDescent="0.2">
      <c r="B52" s="1188"/>
      <c r="C52" s="1189"/>
      <c r="D52" s="106"/>
      <c r="E52" s="1190" t="s">
        <v>45</v>
      </c>
      <c r="F52" s="1190"/>
      <c r="G52" s="1190"/>
      <c r="H52" s="1191"/>
      <c r="I52" s="358">
        <v>2615</v>
      </c>
      <c r="J52" s="359">
        <v>2491</v>
      </c>
      <c r="K52" s="359">
        <v>2420</v>
      </c>
      <c r="L52" s="359">
        <v>2299</v>
      </c>
      <c r="M52" s="360">
        <v>2149</v>
      </c>
    </row>
    <row r="53" spans="2:13" ht="27.75" customHeight="1" thickBot="1" x14ac:dyDescent="0.25">
      <c r="B53" s="1192" t="s">
        <v>21</v>
      </c>
      <c r="C53" s="1193"/>
      <c r="D53" s="110"/>
      <c r="E53" s="1194" t="s">
        <v>46</v>
      </c>
      <c r="F53" s="1194"/>
      <c r="G53" s="1194"/>
      <c r="H53" s="1195"/>
      <c r="I53" s="361">
        <v>-364</v>
      </c>
      <c r="J53" s="362">
        <v>1035</v>
      </c>
      <c r="K53" s="362">
        <v>958</v>
      </c>
      <c r="L53" s="362">
        <v>516</v>
      </c>
      <c r="M53" s="363">
        <v>124</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4xU28T9bB1Ectcx3E0X3j2XmPiigRrMI6E0fZiK0bBgireSHiZiSmHBAwG6dW4+LhQ5nLibvC9X5ZEwcPvsaMQ==" saltValue="EP0AEIkilbwR2ziaMLqmT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565</v>
      </c>
      <c r="G54" s="119" t="s">
        <v>566</v>
      </c>
      <c r="H54" s="120" t="s">
        <v>567</v>
      </c>
    </row>
    <row r="55" spans="2:8" ht="52.5" customHeight="1" x14ac:dyDescent="0.2">
      <c r="B55" s="121"/>
      <c r="C55" s="1211" t="s">
        <v>49</v>
      </c>
      <c r="D55" s="1211"/>
      <c r="E55" s="1212"/>
      <c r="F55" s="122">
        <v>739</v>
      </c>
      <c r="G55" s="122">
        <v>892</v>
      </c>
      <c r="H55" s="123">
        <v>1027</v>
      </c>
    </row>
    <row r="56" spans="2:8" ht="52.5" customHeight="1" x14ac:dyDescent="0.2">
      <c r="B56" s="124"/>
      <c r="C56" s="1213" t="s">
        <v>50</v>
      </c>
      <c r="D56" s="1213"/>
      <c r="E56" s="1214"/>
      <c r="F56" s="125">
        <v>29</v>
      </c>
      <c r="G56" s="125">
        <v>63</v>
      </c>
      <c r="H56" s="126">
        <v>63</v>
      </c>
    </row>
    <row r="57" spans="2:8" ht="53.25" customHeight="1" x14ac:dyDescent="0.2">
      <c r="B57" s="124"/>
      <c r="C57" s="1215" t="s">
        <v>51</v>
      </c>
      <c r="D57" s="1215"/>
      <c r="E57" s="1216"/>
      <c r="F57" s="127">
        <v>837</v>
      </c>
      <c r="G57" s="127">
        <v>1050</v>
      </c>
      <c r="H57" s="128">
        <v>1154</v>
      </c>
    </row>
    <row r="58" spans="2:8" ht="45.75" customHeight="1" x14ac:dyDescent="0.2">
      <c r="B58" s="129"/>
      <c r="C58" s="1203" t="s">
        <v>597</v>
      </c>
      <c r="D58" s="1204"/>
      <c r="E58" s="1205"/>
      <c r="F58" s="130">
        <v>264</v>
      </c>
      <c r="G58" s="130">
        <v>491</v>
      </c>
      <c r="H58" s="131">
        <v>691</v>
      </c>
    </row>
    <row r="59" spans="2:8" ht="45.75" customHeight="1" x14ac:dyDescent="0.2">
      <c r="B59" s="129"/>
      <c r="C59" s="1203" t="s">
        <v>598</v>
      </c>
      <c r="D59" s="1204"/>
      <c r="E59" s="1205"/>
      <c r="F59" s="130">
        <v>99</v>
      </c>
      <c r="G59" s="130">
        <v>127</v>
      </c>
      <c r="H59" s="131">
        <v>137</v>
      </c>
    </row>
    <row r="60" spans="2:8" ht="45.75" customHeight="1" x14ac:dyDescent="0.2">
      <c r="B60" s="129"/>
      <c r="C60" s="1203" t="s">
        <v>599</v>
      </c>
      <c r="D60" s="1204"/>
      <c r="E60" s="1205"/>
      <c r="F60" s="130">
        <v>190</v>
      </c>
      <c r="G60" s="130">
        <v>175</v>
      </c>
      <c r="H60" s="131">
        <v>88</v>
      </c>
    </row>
    <row r="61" spans="2:8" ht="45.75" customHeight="1" x14ac:dyDescent="0.2">
      <c r="B61" s="129"/>
      <c r="C61" s="1203" t="s">
        <v>600</v>
      </c>
      <c r="D61" s="1204"/>
      <c r="E61" s="1205"/>
      <c r="F61" s="130">
        <v>60</v>
      </c>
      <c r="G61" s="130">
        <v>58</v>
      </c>
      <c r="H61" s="131">
        <v>56</v>
      </c>
    </row>
    <row r="62" spans="2:8" ht="45.75" customHeight="1" thickBot="1" x14ac:dyDescent="0.25">
      <c r="B62" s="132"/>
      <c r="C62" s="1206" t="s">
        <v>601</v>
      </c>
      <c r="D62" s="1207"/>
      <c r="E62" s="1208"/>
      <c r="F62" s="133">
        <v>52</v>
      </c>
      <c r="G62" s="133">
        <v>50</v>
      </c>
      <c r="H62" s="134">
        <v>50</v>
      </c>
    </row>
    <row r="63" spans="2:8" ht="52.5" customHeight="1" thickBot="1" x14ac:dyDescent="0.25">
      <c r="B63" s="135"/>
      <c r="C63" s="1209" t="s">
        <v>52</v>
      </c>
      <c r="D63" s="1209"/>
      <c r="E63" s="1210"/>
      <c r="F63" s="136">
        <v>1605</v>
      </c>
      <c r="G63" s="136">
        <v>2005</v>
      </c>
      <c r="H63" s="137">
        <v>2243</v>
      </c>
    </row>
    <row r="64" spans="2:8" ht="13.2" x14ac:dyDescent="0.2"/>
  </sheetData>
  <sheetProtection algorithmName="SHA-512" hashValue="XHL643oiU12eV0QLUJGnH/gpb2zrux0RGssIG9+afKKHFUyg2WApwrzyHoraGZqtre3qwuAb/NVYFe94aNWkpA==" saltValue="Nq+D5f33MPtpHNhXts2t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560</v>
      </c>
      <c r="G2" s="151"/>
      <c r="H2" s="152"/>
    </row>
    <row r="3" spans="1:8" x14ac:dyDescent="0.2">
      <c r="A3" s="148" t="s">
        <v>553</v>
      </c>
      <c r="B3" s="153"/>
      <c r="C3" s="154"/>
      <c r="D3" s="155">
        <v>80441</v>
      </c>
      <c r="E3" s="156"/>
      <c r="F3" s="157">
        <v>121449</v>
      </c>
      <c r="G3" s="158"/>
      <c r="H3" s="159"/>
    </row>
    <row r="4" spans="1:8" x14ac:dyDescent="0.2">
      <c r="A4" s="160"/>
      <c r="B4" s="161"/>
      <c r="C4" s="162"/>
      <c r="D4" s="163">
        <v>35709</v>
      </c>
      <c r="E4" s="164"/>
      <c r="F4" s="165">
        <v>62922</v>
      </c>
      <c r="G4" s="166"/>
      <c r="H4" s="167"/>
    </row>
    <row r="5" spans="1:8" x14ac:dyDescent="0.2">
      <c r="A5" s="148" t="s">
        <v>555</v>
      </c>
      <c r="B5" s="153"/>
      <c r="C5" s="154"/>
      <c r="D5" s="155">
        <v>233946</v>
      </c>
      <c r="E5" s="156"/>
      <c r="F5" s="157">
        <v>145139</v>
      </c>
      <c r="G5" s="158"/>
      <c r="H5" s="159"/>
    </row>
    <row r="6" spans="1:8" x14ac:dyDescent="0.2">
      <c r="A6" s="160"/>
      <c r="B6" s="161"/>
      <c r="C6" s="162"/>
      <c r="D6" s="163">
        <v>16413</v>
      </c>
      <c r="E6" s="164"/>
      <c r="F6" s="165">
        <v>83762</v>
      </c>
      <c r="G6" s="166"/>
      <c r="H6" s="167"/>
    </row>
    <row r="7" spans="1:8" x14ac:dyDescent="0.2">
      <c r="A7" s="148" t="s">
        <v>556</v>
      </c>
      <c r="B7" s="153"/>
      <c r="C7" s="154"/>
      <c r="D7" s="155">
        <v>76030</v>
      </c>
      <c r="E7" s="156"/>
      <c r="F7" s="157">
        <v>125391</v>
      </c>
      <c r="G7" s="158"/>
      <c r="H7" s="159"/>
    </row>
    <row r="8" spans="1:8" x14ac:dyDescent="0.2">
      <c r="A8" s="160"/>
      <c r="B8" s="161"/>
      <c r="C8" s="162"/>
      <c r="D8" s="163">
        <v>32775</v>
      </c>
      <c r="E8" s="164"/>
      <c r="F8" s="165">
        <v>68516</v>
      </c>
      <c r="G8" s="166"/>
      <c r="H8" s="167"/>
    </row>
    <row r="9" spans="1:8" x14ac:dyDescent="0.2">
      <c r="A9" s="148" t="s">
        <v>557</v>
      </c>
      <c r="B9" s="153"/>
      <c r="C9" s="154"/>
      <c r="D9" s="155">
        <v>49445</v>
      </c>
      <c r="E9" s="156"/>
      <c r="F9" s="157">
        <v>138402</v>
      </c>
      <c r="G9" s="158"/>
      <c r="H9" s="159"/>
    </row>
    <row r="10" spans="1:8" x14ac:dyDescent="0.2">
      <c r="A10" s="160"/>
      <c r="B10" s="161"/>
      <c r="C10" s="162"/>
      <c r="D10" s="163">
        <v>7383</v>
      </c>
      <c r="E10" s="164"/>
      <c r="F10" s="165">
        <v>70652</v>
      </c>
      <c r="G10" s="166"/>
      <c r="H10" s="167"/>
    </row>
    <row r="11" spans="1:8" x14ac:dyDescent="0.2">
      <c r="A11" s="148" t="s">
        <v>558</v>
      </c>
      <c r="B11" s="153"/>
      <c r="C11" s="154"/>
      <c r="D11" s="155">
        <v>57341</v>
      </c>
      <c r="E11" s="156"/>
      <c r="F11" s="157">
        <v>146367</v>
      </c>
      <c r="G11" s="158"/>
      <c r="H11" s="159"/>
    </row>
    <row r="12" spans="1:8" x14ac:dyDescent="0.2">
      <c r="A12" s="160"/>
      <c r="B12" s="161"/>
      <c r="C12" s="168"/>
      <c r="D12" s="163">
        <v>13985</v>
      </c>
      <c r="E12" s="164"/>
      <c r="F12" s="165">
        <v>79441</v>
      </c>
      <c r="G12" s="166"/>
      <c r="H12" s="167"/>
    </row>
    <row r="13" spans="1:8" x14ac:dyDescent="0.2">
      <c r="A13" s="148"/>
      <c r="B13" s="153"/>
      <c r="C13" s="169"/>
      <c r="D13" s="170">
        <v>99441</v>
      </c>
      <c r="E13" s="171"/>
      <c r="F13" s="172">
        <v>135350</v>
      </c>
      <c r="G13" s="173"/>
      <c r="H13" s="159"/>
    </row>
    <row r="14" spans="1:8" x14ac:dyDescent="0.2">
      <c r="A14" s="160"/>
      <c r="B14" s="161"/>
      <c r="C14" s="162"/>
      <c r="D14" s="163">
        <v>21253</v>
      </c>
      <c r="E14" s="164"/>
      <c r="F14" s="165">
        <v>73059</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0.65</v>
      </c>
      <c r="C19" s="174">
        <f>ROUND(VALUE(SUBSTITUTE(実質収支比率等に係る経年分析!G$48,"▲","-")),2)</f>
        <v>4.84</v>
      </c>
      <c r="D19" s="174">
        <f>ROUND(VALUE(SUBSTITUTE(実質収支比率等に係る経年分析!H$48,"▲","-")),2)</f>
        <v>6.19</v>
      </c>
      <c r="E19" s="174">
        <f>ROUND(VALUE(SUBSTITUTE(実質収支比率等に係る経年分析!I$48,"▲","-")),2)</f>
        <v>3.26</v>
      </c>
      <c r="F19" s="174">
        <f>ROUND(VALUE(SUBSTITUTE(実質収支比率等に係る経年分析!J$48,"▲","-")),2)</f>
        <v>4.25</v>
      </c>
    </row>
    <row r="20" spans="1:11" x14ac:dyDescent="0.2">
      <c r="A20" s="174" t="s">
        <v>56</v>
      </c>
      <c r="B20" s="174">
        <f>ROUND(VALUE(SUBSTITUTE(実質収支比率等に係る経年分析!F$47,"▲","-")),2)</f>
        <v>35.119999999999997</v>
      </c>
      <c r="C20" s="174">
        <f>ROUND(VALUE(SUBSTITUTE(実質収支比率等に係る経年分析!G$47,"▲","-")),2)</f>
        <v>31.78</v>
      </c>
      <c r="D20" s="174">
        <f>ROUND(VALUE(SUBSTITUTE(実質収支比率等に係る経年分析!H$47,"▲","-")),2)</f>
        <v>30.33</v>
      </c>
      <c r="E20" s="174">
        <f>ROUND(VALUE(SUBSTITUTE(実質収支比率等に係る経年分析!I$47,"▲","-")),2)</f>
        <v>33.49</v>
      </c>
      <c r="F20" s="174">
        <f>ROUND(VALUE(SUBSTITUTE(実質収支比率等に係る経年分析!J$47,"▲","-")),2)</f>
        <v>39.42</v>
      </c>
    </row>
    <row r="21" spans="1:11" x14ac:dyDescent="0.2">
      <c r="A21" s="174" t="s">
        <v>57</v>
      </c>
      <c r="B21" s="174">
        <f>IF(ISNUMBER(VALUE(SUBSTITUTE(実質収支比率等に係る経年分析!F$49,"▲","-"))),ROUND(VALUE(SUBSTITUTE(実質収支比率等に係る経年分析!F$49,"▲","-")),2),NA())</f>
        <v>-16.260000000000002</v>
      </c>
      <c r="C21" s="174">
        <f>IF(ISNUMBER(VALUE(SUBSTITUTE(実質収支比率等に係る経年分析!G$49,"▲","-"))),ROUND(VALUE(SUBSTITUTE(実質収支比率等に係る経年分析!G$49,"▲","-")),2),NA())</f>
        <v>-2.85</v>
      </c>
      <c r="D21" s="174">
        <f>IF(ISNUMBER(VALUE(SUBSTITUTE(実質収支比率等に係る経年分析!H$49,"▲","-"))),ROUND(VALUE(SUBSTITUTE(実質収支比率等に係る経年分析!H$49,"▲","-")),2),NA())</f>
        <v>2.29</v>
      </c>
      <c r="E21" s="174">
        <f>IF(ISNUMBER(VALUE(SUBSTITUTE(実質収支比率等に係る経年分析!I$49,"▲","-"))),ROUND(VALUE(SUBSTITUTE(実質収支比率等に係る経年分析!I$49,"▲","-")),2),NA())</f>
        <v>3.36</v>
      </c>
      <c r="F21" s="174">
        <f>IF(ISNUMBER(VALUE(SUBSTITUTE(実質収支比率等に係る経年分析!J$49,"▲","-"))),ROUND(VALUE(SUBSTITUTE(実質収支比率等に係る経年分析!J$49,"▲","-")),2),NA())</f>
        <v>6.07</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0.12</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str">
        <f>IF(連結実質赤字比率に係る赤字・黒字の構成分析!C$38="",NA(),連結実質赤字比率に係る赤字・黒字の構成分析!C$38)</f>
        <v>睦沢町後期高齢者医療特別会計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0.03</v>
      </c>
    </row>
    <row r="33" spans="1:16" x14ac:dyDescent="0.2">
      <c r="A33" s="175" t="str">
        <f>IF(連結実質赤字比率に係る赤字・黒字の構成分析!C$37="",NA(),連結実質赤字比率に係る赤字・黒字の構成分析!C$37)</f>
        <v>睦沢町農業集落排水事業特別会計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0.06</v>
      </c>
    </row>
    <row r="34" spans="1:16" x14ac:dyDescent="0.2">
      <c r="A34" s="175" t="str">
        <f>IF(連結実質赤字比率に係る赤字・黒字の構成分析!C$36="",NA(),連結実質赤字比率に係る赤字・黒字の構成分析!C$36)</f>
        <v>睦沢町国民健康保険特別会計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0.82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0.89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0.56000000000000005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0.25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0.32</v>
      </c>
    </row>
    <row r="35" spans="1:16" x14ac:dyDescent="0.2">
      <c r="A35" s="175" t="str">
        <f>IF(連結実質赤字比率に係る赤字・黒字の構成分析!C$35="",NA(),連結実質赤字比率に係る赤字・黒字の構成分析!C$35)</f>
        <v>睦沢町介護保険特別会計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1.04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0.59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0.87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1.67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2.08</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0.55000000000000004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4.7300000000000004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6.06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3.25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4.24</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243</v>
      </c>
      <c r="E42" s="176"/>
      <c r="F42" s="176"/>
      <c r="G42" s="176">
        <f>'実質公債費比率（分子）の構造'!L$52</f>
        <v>235</v>
      </c>
      <c r="H42" s="176"/>
      <c r="I42" s="176"/>
      <c r="J42" s="176">
        <f>'実質公債費比率（分子）の構造'!M$52</f>
        <v>234</v>
      </c>
      <c r="K42" s="176"/>
      <c r="L42" s="176"/>
      <c r="M42" s="176">
        <f>'実質公債費比率（分子）の構造'!N$52</f>
        <v>231</v>
      </c>
      <c r="N42" s="176"/>
      <c r="O42" s="176"/>
      <c r="P42" s="176">
        <f>'実質公債費比率（分子）の構造'!O$52</f>
        <v>222</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t="str">
        <f>'実質公債費比率（分子）の構造'!K$50</f>
        <v>-</v>
      </c>
      <c r="C44" s="176"/>
      <c r="D44" s="176"/>
      <c r="E44" s="176">
        <f>'実質公債費比率（分子）の構造'!L$50</f>
        <v>19</v>
      </c>
      <c r="F44" s="176"/>
      <c r="G44" s="176"/>
      <c r="H44" s="176">
        <f>'実質公債費比率（分子）の構造'!M$50</f>
        <v>38</v>
      </c>
      <c r="I44" s="176"/>
      <c r="J44" s="176"/>
      <c r="K44" s="176">
        <f>'実質公債費比率（分子）の構造'!N$50</f>
        <v>40</v>
      </c>
      <c r="L44" s="176"/>
      <c r="M44" s="176"/>
      <c r="N44" s="176">
        <f>'実質公債費比率（分子）の構造'!O$50</f>
        <v>40</v>
      </c>
      <c r="O44" s="176"/>
      <c r="P44" s="176"/>
    </row>
    <row r="45" spans="1:16" x14ac:dyDescent="0.2">
      <c r="A45" s="176" t="s">
        <v>67</v>
      </c>
      <c r="B45" s="176">
        <f>'実質公債費比率（分子）の構造'!K$49</f>
        <v>33</v>
      </c>
      <c r="C45" s="176"/>
      <c r="D45" s="176"/>
      <c r="E45" s="176">
        <f>'実質公債費比率（分子）の構造'!L$49</f>
        <v>33</v>
      </c>
      <c r="F45" s="176"/>
      <c r="G45" s="176"/>
      <c r="H45" s="176">
        <f>'実質公債費比率（分子）の構造'!M$49</f>
        <v>26</v>
      </c>
      <c r="I45" s="176"/>
      <c r="J45" s="176"/>
      <c r="K45" s="176">
        <f>'実質公債費比率（分子）の構造'!N$49</f>
        <v>27</v>
      </c>
      <c r="L45" s="176"/>
      <c r="M45" s="176"/>
      <c r="N45" s="176">
        <f>'実質公債費比率（分子）の構造'!O$49</f>
        <v>25</v>
      </c>
      <c r="O45" s="176"/>
      <c r="P45" s="176"/>
    </row>
    <row r="46" spans="1:16" x14ac:dyDescent="0.2">
      <c r="A46" s="176" t="s">
        <v>68</v>
      </c>
      <c r="B46" s="176">
        <f>'実質公債費比率（分子）の構造'!K$48</f>
        <v>16</v>
      </c>
      <c r="C46" s="176"/>
      <c r="D46" s="176"/>
      <c r="E46" s="176">
        <f>'実質公債費比率（分子）の構造'!L$48</f>
        <v>16</v>
      </c>
      <c r="F46" s="176"/>
      <c r="G46" s="176"/>
      <c r="H46" s="176">
        <f>'実質公債費比率（分子）の構造'!M$48</f>
        <v>15</v>
      </c>
      <c r="I46" s="176"/>
      <c r="J46" s="176"/>
      <c r="K46" s="176">
        <f>'実質公債費比率（分子）の構造'!N$48</f>
        <v>16</v>
      </c>
      <c r="L46" s="176"/>
      <c r="M46" s="176"/>
      <c r="N46" s="176">
        <f>'実質公債費比率（分子）の構造'!O$48</f>
        <v>17</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288</v>
      </c>
      <c r="C49" s="176"/>
      <c r="D49" s="176"/>
      <c r="E49" s="176">
        <f>'実質公債費比率（分子）の構造'!L$45</f>
        <v>293</v>
      </c>
      <c r="F49" s="176"/>
      <c r="G49" s="176"/>
      <c r="H49" s="176">
        <f>'実質公債費比率（分子）の構造'!M$45</f>
        <v>298</v>
      </c>
      <c r="I49" s="176"/>
      <c r="J49" s="176"/>
      <c r="K49" s="176">
        <f>'実質公債費比率（分子）の構造'!N$45</f>
        <v>303</v>
      </c>
      <c r="L49" s="176"/>
      <c r="M49" s="176"/>
      <c r="N49" s="176">
        <f>'実質公債費比率（分子）の構造'!O$45</f>
        <v>281</v>
      </c>
      <c r="O49" s="176"/>
      <c r="P49" s="176"/>
    </row>
    <row r="50" spans="1:16" x14ac:dyDescent="0.2">
      <c r="A50" s="176" t="s">
        <v>72</v>
      </c>
      <c r="B50" s="176" t="e">
        <f>NA()</f>
        <v>#N/A</v>
      </c>
      <c r="C50" s="176">
        <f>IF(ISNUMBER('実質公債費比率（分子）の構造'!K$53),'実質公債費比率（分子）の構造'!K$53,NA())</f>
        <v>94</v>
      </c>
      <c r="D50" s="176" t="e">
        <f>NA()</f>
        <v>#N/A</v>
      </c>
      <c r="E50" s="176" t="e">
        <f>NA()</f>
        <v>#N/A</v>
      </c>
      <c r="F50" s="176">
        <f>IF(ISNUMBER('実質公債費比率（分子）の構造'!L$53),'実質公債費比率（分子）の構造'!L$53,NA())</f>
        <v>126</v>
      </c>
      <c r="G50" s="176" t="e">
        <f>NA()</f>
        <v>#N/A</v>
      </c>
      <c r="H50" s="176" t="e">
        <f>NA()</f>
        <v>#N/A</v>
      </c>
      <c r="I50" s="176">
        <f>IF(ISNUMBER('実質公債費比率（分子）の構造'!M$53),'実質公債費比率（分子）の構造'!M$53,NA())</f>
        <v>143</v>
      </c>
      <c r="J50" s="176" t="e">
        <f>NA()</f>
        <v>#N/A</v>
      </c>
      <c r="K50" s="176" t="e">
        <f>NA()</f>
        <v>#N/A</v>
      </c>
      <c r="L50" s="176">
        <f>IF(ISNUMBER('実質公債費比率（分子）の構造'!N$53),'実質公債費比率（分子）の構造'!N$53,NA())</f>
        <v>155</v>
      </c>
      <c r="M50" s="176" t="e">
        <f>NA()</f>
        <v>#N/A</v>
      </c>
      <c r="N50" s="176" t="e">
        <f>NA()</f>
        <v>#N/A</v>
      </c>
      <c r="O50" s="176">
        <f>IF(ISNUMBER('実質公債費比率（分子）の構造'!O$53),'実質公債費比率（分子）の構造'!O$53,NA())</f>
        <v>141</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45</v>
      </c>
      <c r="B56" s="175"/>
      <c r="C56" s="175"/>
      <c r="D56" s="175">
        <f>'将来負担比率（分子）の構造'!I$52</f>
        <v>2615</v>
      </c>
      <c r="E56" s="175"/>
      <c r="F56" s="175"/>
      <c r="G56" s="175">
        <f>'将来負担比率（分子）の構造'!J$52</f>
        <v>2491</v>
      </c>
      <c r="H56" s="175"/>
      <c r="I56" s="175"/>
      <c r="J56" s="175">
        <f>'将来負担比率（分子）の構造'!K$52</f>
        <v>2420</v>
      </c>
      <c r="K56" s="175"/>
      <c r="L56" s="175"/>
      <c r="M56" s="175">
        <f>'将来負担比率（分子）の構造'!L$52</f>
        <v>2299</v>
      </c>
      <c r="N56" s="175"/>
      <c r="O56" s="175"/>
      <c r="P56" s="175">
        <f>'将来負担比率（分子）の構造'!M$52</f>
        <v>2149</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2109</v>
      </c>
      <c r="E58" s="175"/>
      <c r="F58" s="175"/>
      <c r="G58" s="175">
        <f>'将来負担比率（分子）の構造'!J$50</f>
        <v>1805</v>
      </c>
      <c r="H58" s="175"/>
      <c r="I58" s="175"/>
      <c r="J58" s="175">
        <f>'将来負担比率（分子）の構造'!K$50</f>
        <v>1833</v>
      </c>
      <c r="K58" s="175"/>
      <c r="L58" s="175"/>
      <c r="M58" s="175">
        <f>'将来負担比率（分子）の構造'!L$50</f>
        <v>2189</v>
      </c>
      <c r="N58" s="175"/>
      <c r="O58" s="175"/>
      <c r="P58" s="175">
        <f>'将来負担比率（分子）の構造'!M$50</f>
        <v>2421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928</v>
      </c>
      <c r="C62" s="175"/>
      <c r="D62" s="175"/>
      <c r="E62" s="175">
        <f>'将来負担比率（分子）の構造'!J$45</f>
        <v>860</v>
      </c>
      <c r="F62" s="175"/>
      <c r="G62" s="175"/>
      <c r="H62" s="175">
        <f>'将来負担比率（分子）の構造'!K$45</f>
        <v>871</v>
      </c>
      <c r="I62" s="175"/>
      <c r="J62" s="175"/>
      <c r="K62" s="175">
        <f>'将来負担比率（分子）の構造'!L$45</f>
        <v>841</v>
      </c>
      <c r="L62" s="175"/>
      <c r="M62" s="175"/>
      <c r="N62" s="175">
        <f>'将来負担比率（分子）の構造'!M$45</f>
        <v>804</v>
      </c>
      <c r="O62" s="175"/>
      <c r="P62" s="175"/>
    </row>
    <row r="63" spans="1:16" x14ac:dyDescent="0.2">
      <c r="A63" s="175" t="s">
        <v>36</v>
      </c>
      <c r="B63" s="175">
        <f>'将来負担比率（分子）の構造'!I$44</f>
        <v>236</v>
      </c>
      <c r="C63" s="175"/>
      <c r="D63" s="175"/>
      <c r="E63" s="175">
        <f>'将来負担比率（分子）の構造'!J$44</f>
        <v>232</v>
      </c>
      <c r="F63" s="175"/>
      <c r="G63" s="175"/>
      <c r="H63" s="175">
        <f>'将来負担比率（分子）の構造'!K$44</f>
        <v>236</v>
      </c>
      <c r="I63" s="175"/>
      <c r="J63" s="175"/>
      <c r="K63" s="175">
        <f>'将来負担比率（分子）の構造'!L$44</f>
        <v>229</v>
      </c>
      <c r="L63" s="175"/>
      <c r="M63" s="175"/>
      <c r="N63" s="175">
        <f>'将来負担比率（分子）の構造'!M$44</f>
        <v>258</v>
      </c>
      <c r="O63" s="175"/>
      <c r="P63" s="175"/>
    </row>
    <row r="64" spans="1:16" x14ac:dyDescent="0.2">
      <c r="A64" s="175" t="s">
        <v>35</v>
      </c>
      <c r="B64" s="175">
        <f>'将来負担比率（分子）の構造'!I$43</f>
        <v>223</v>
      </c>
      <c r="C64" s="175"/>
      <c r="D64" s="175"/>
      <c r="E64" s="175">
        <f>'将来負担比率（分子）の構造'!J$43</f>
        <v>215</v>
      </c>
      <c r="F64" s="175"/>
      <c r="G64" s="175"/>
      <c r="H64" s="175">
        <f>'将来負担比率（分子）の構造'!K$43</f>
        <v>199</v>
      </c>
      <c r="I64" s="175"/>
      <c r="J64" s="175"/>
      <c r="K64" s="175">
        <f>'将来負担比率（分子）の構造'!L$43</f>
        <v>190</v>
      </c>
      <c r="L64" s="175"/>
      <c r="M64" s="175"/>
      <c r="N64" s="175">
        <f>'将来負担比率（分子）の構造'!M$43</f>
        <v>181</v>
      </c>
      <c r="O64" s="175"/>
      <c r="P64" s="175"/>
    </row>
    <row r="65" spans="1:16" x14ac:dyDescent="0.2">
      <c r="A65" s="175" t="s">
        <v>34</v>
      </c>
      <c r="B65" s="175">
        <f>'将来負担比率（分子）の構造'!I$42</f>
        <v>116</v>
      </c>
      <c r="C65" s="175"/>
      <c r="D65" s="175"/>
      <c r="E65" s="175">
        <f>'将来負担比率（分子）の構造'!J$42</f>
        <v>824</v>
      </c>
      <c r="F65" s="175"/>
      <c r="G65" s="175"/>
      <c r="H65" s="175">
        <f>'将来負担比率（分子）の構造'!K$42</f>
        <v>774</v>
      </c>
      <c r="I65" s="175"/>
      <c r="J65" s="175"/>
      <c r="K65" s="175">
        <f>'将来負担比率（分子）の構造'!L$42</f>
        <v>721</v>
      </c>
      <c r="L65" s="175"/>
      <c r="M65" s="175"/>
      <c r="N65" s="175">
        <f>'将来負担比率（分子）の構造'!M$42</f>
        <v>669</v>
      </c>
      <c r="O65" s="175"/>
      <c r="P65" s="175"/>
    </row>
    <row r="66" spans="1:16" x14ac:dyDescent="0.2">
      <c r="A66" s="175" t="s">
        <v>33</v>
      </c>
      <c r="B66" s="175">
        <f>'将来負担比率（分子）の構造'!I$41</f>
        <v>2857</v>
      </c>
      <c r="C66" s="175"/>
      <c r="D66" s="175"/>
      <c r="E66" s="175">
        <f>'将来負担比率（分子）の構造'!J$41</f>
        <v>3199</v>
      </c>
      <c r="F66" s="175"/>
      <c r="G66" s="175"/>
      <c r="H66" s="175">
        <f>'将来負担比率（分子）の構造'!K$41</f>
        <v>3132</v>
      </c>
      <c r="I66" s="175"/>
      <c r="J66" s="175"/>
      <c r="K66" s="175">
        <f>'将来負担比率（分子）の構造'!L$41</f>
        <v>3022</v>
      </c>
      <c r="L66" s="175"/>
      <c r="M66" s="175"/>
      <c r="N66" s="175">
        <f>'将来負担比率（分子）の構造'!M$41</f>
        <v>2782</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1035</v>
      </c>
      <c r="G67" s="175" t="e">
        <f>NA()</f>
        <v>#N/A</v>
      </c>
      <c r="H67" s="175" t="e">
        <f>NA()</f>
        <v>#N/A</v>
      </c>
      <c r="I67" s="175">
        <f>IF(ISNUMBER('将来負担比率（分子）の構造'!K$53), IF('将来負担比率（分子）の構造'!K$53 &lt; 0, 0, '将来負担比率（分子）の構造'!K$53), NA())</f>
        <v>958</v>
      </c>
      <c r="J67" s="175" t="e">
        <f>NA()</f>
        <v>#N/A</v>
      </c>
      <c r="K67" s="175" t="e">
        <f>NA()</f>
        <v>#N/A</v>
      </c>
      <c r="L67" s="175">
        <f>IF(ISNUMBER('将来負担比率（分子）の構造'!L$53), IF('将来負担比率（分子）の構造'!L$53 &lt; 0, 0, '将来負担比率（分子）の構造'!L$53), NA())</f>
        <v>516</v>
      </c>
      <c r="M67" s="175" t="e">
        <f>NA()</f>
        <v>#N/A</v>
      </c>
      <c r="N67" s="175" t="e">
        <f>NA()</f>
        <v>#N/A</v>
      </c>
      <c r="O67" s="175">
        <f>IF(ISNUMBER('将来負担比率（分子）の構造'!M$53), IF('将来負担比率（分子）の構造'!M$53 &lt; 0, 0, '将来負担比率（分子）の構造'!M$53), NA())</f>
        <v>124</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739</v>
      </c>
      <c r="C72" s="179">
        <f>基金残高に係る経年分析!G55</f>
        <v>892</v>
      </c>
      <c r="D72" s="179">
        <f>基金残高に係る経年分析!H55</f>
        <v>1027</v>
      </c>
    </row>
    <row r="73" spans="1:16" x14ac:dyDescent="0.2">
      <c r="A73" s="178" t="s">
        <v>79</v>
      </c>
      <c r="B73" s="179">
        <f>基金残高に係る経年分析!F56</f>
        <v>29</v>
      </c>
      <c r="C73" s="179">
        <f>基金残高に係る経年分析!G56</f>
        <v>63</v>
      </c>
      <c r="D73" s="179">
        <f>基金残高に係る経年分析!H56</f>
        <v>63</v>
      </c>
    </row>
    <row r="74" spans="1:16" x14ac:dyDescent="0.2">
      <c r="A74" s="178" t="s">
        <v>80</v>
      </c>
      <c r="B74" s="179">
        <f>基金残高に係る経年分析!F57</f>
        <v>837</v>
      </c>
      <c r="C74" s="179">
        <f>基金残高に係る経年分析!G57</f>
        <v>1050</v>
      </c>
      <c r="D74" s="179">
        <f>基金残高に係る経年分析!H57</f>
        <v>1154</v>
      </c>
    </row>
  </sheetData>
  <sheetProtection algorithmName="SHA-512" hashValue="tFx6rbkkEpevyt/xLhFMFswhJKE01Ohl7NSEoi18nZYiuJmjc5TKZxGfkN4hNEIqqKMtcJEbGhFifGLZonE+Zw==" saltValue="Cav0XfFruM3y3oeESriQ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230</v>
      </c>
      <c r="C5" s="680"/>
      <c r="D5" s="680"/>
      <c r="E5" s="680"/>
      <c r="F5" s="680"/>
      <c r="G5" s="680"/>
      <c r="H5" s="680"/>
      <c r="I5" s="680"/>
      <c r="J5" s="680"/>
      <c r="K5" s="680"/>
      <c r="L5" s="680"/>
      <c r="M5" s="680"/>
      <c r="N5" s="680"/>
      <c r="O5" s="680"/>
      <c r="P5" s="680"/>
      <c r="Q5" s="681"/>
      <c r="R5" s="676">
        <v>759740</v>
      </c>
      <c r="S5" s="677"/>
      <c r="T5" s="677"/>
      <c r="U5" s="677"/>
      <c r="V5" s="677"/>
      <c r="W5" s="677"/>
      <c r="X5" s="677"/>
      <c r="Y5" s="702"/>
      <c r="Z5" s="715">
        <v>18.3</v>
      </c>
      <c r="AA5" s="715"/>
      <c r="AB5" s="715"/>
      <c r="AC5" s="715"/>
      <c r="AD5" s="716">
        <v>759740</v>
      </c>
      <c r="AE5" s="716"/>
      <c r="AF5" s="716"/>
      <c r="AG5" s="716"/>
      <c r="AH5" s="716"/>
      <c r="AI5" s="716"/>
      <c r="AJ5" s="716"/>
      <c r="AK5" s="716"/>
      <c r="AL5" s="703">
        <v>29.1</v>
      </c>
      <c r="AM5" s="685"/>
      <c r="AN5" s="685"/>
      <c r="AO5" s="704"/>
      <c r="AP5" s="679" t="s">
        <v>231</v>
      </c>
      <c r="AQ5" s="680"/>
      <c r="AR5" s="680"/>
      <c r="AS5" s="680"/>
      <c r="AT5" s="680"/>
      <c r="AU5" s="680"/>
      <c r="AV5" s="680"/>
      <c r="AW5" s="680"/>
      <c r="AX5" s="680"/>
      <c r="AY5" s="680"/>
      <c r="AZ5" s="680"/>
      <c r="BA5" s="680"/>
      <c r="BB5" s="680"/>
      <c r="BC5" s="680"/>
      <c r="BD5" s="680"/>
      <c r="BE5" s="680"/>
      <c r="BF5" s="681"/>
      <c r="BG5" s="621">
        <v>759740</v>
      </c>
      <c r="BH5" s="622"/>
      <c r="BI5" s="622"/>
      <c r="BJ5" s="622"/>
      <c r="BK5" s="622"/>
      <c r="BL5" s="622"/>
      <c r="BM5" s="622"/>
      <c r="BN5" s="623"/>
      <c r="BO5" s="659">
        <v>100</v>
      </c>
      <c r="BP5" s="659"/>
      <c r="BQ5" s="659"/>
      <c r="BR5" s="659"/>
      <c r="BS5" s="660" t="s">
        <v>136</v>
      </c>
      <c r="BT5" s="660"/>
      <c r="BU5" s="660"/>
      <c r="BV5" s="660"/>
      <c r="BW5" s="660"/>
      <c r="BX5" s="660"/>
      <c r="BY5" s="660"/>
      <c r="BZ5" s="660"/>
      <c r="CA5" s="660"/>
      <c r="CB5" s="700"/>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2">
      <c r="B6" s="618" t="s">
        <v>235</v>
      </c>
      <c r="C6" s="619"/>
      <c r="D6" s="619"/>
      <c r="E6" s="619"/>
      <c r="F6" s="619"/>
      <c r="G6" s="619"/>
      <c r="H6" s="619"/>
      <c r="I6" s="619"/>
      <c r="J6" s="619"/>
      <c r="K6" s="619"/>
      <c r="L6" s="619"/>
      <c r="M6" s="619"/>
      <c r="N6" s="619"/>
      <c r="O6" s="619"/>
      <c r="P6" s="619"/>
      <c r="Q6" s="620"/>
      <c r="R6" s="621">
        <v>62139</v>
      </c>
      <c r="S6" s="622"/>
      <c r="T6" s="622"/>
      <c r="U6" s="622"/>
      <c r="V6" s="622"/>
      <c r="W6" s="622"/>
      <c r="X6" s="622"/>
      <c r="Y6" s="623"/>
      <c r="Z6" s="659">
        <v>1.5</v>
      </c>
      <c r="AA6" s="659"/>
      <c r="AB6" s="659"/>
      <c r="AC6" s="659"/>
      <c r="AD6" s="660">
        <v>62139</v>
      </c>
      <c r="AE6" s="660"/>
      <c r="AF6" s="660"/>
      <c r="AG6" s="660"/>
      <c r="AH6" s="660"/>
      <c r="AI6" s="660"/>
      <c r="AJ6" s="660"/>
      <c r="AK6" s="660"/>
      <c r="AL6" s="624">
        <v>2.4</v>
      </c>
      <c r="AM6" s="625"/>
      <c r="AN6" s="625"/>
      <c r="AO6" s="661"/>
      <c r="AP6" s="618" t="s">
        <v>236</v>
      </c>
      <c r="AQ6" s="619"/>
      <c r="AR6" s="619"/>
      <c r="AS6" s="619"/>
      <c r="AT6" s="619"/>
      <c r="AU6" s="619"/>
      <c r="AV6" s="619"/>
      <c r="AW6" s="619"/>
      <c r="AX6" s="619"/>
      <c r="AY6" s="619"/>
      <c r="AZ6" s="619"/>
      <c r="BA6" s="619"/>
      <c r="BB6" s="619"/>
      <c r="BC6" s="619"/>
      <c r="BD6" s="619"/>
      <c r="BE6" s="619"/>
      <c r="BF6" s="620"/>
      <c r="BG6" s="621">
        <v>759740</v>
      </c>
      <c r="BH6" s="622"/>
      <c r="BI6" s="622"/>
      <c r="BJ6" s="622"/>
      <c r="BK6" s="622"/>
      <c r="BL6" s="622"/>
      <c r="BM6" s="622"/>
      <c r="BN6" s="623"/>
      <c r="BO6" s="659">
        <v>100</v>
      </c>
      <c r="BP6" s="659"/>
      <c r="BQ6" s="659"/>
      <c r="BR6" s="659"/>
      <c r="BS6" s="660" t="s">
        <v>237</v>
      </c>
      <c r="BT6" s="660"/>
      <c r="BU6" s="660"/>
      <c r="BV6" s="660"/>
      <c r="BW6" s="660"/>
      <c r="BX6" s="660"/>
      <c r="BY6" s="660"/>
      <c r="BZ6" s="660"/>
      <c r="CA6" s="660"/>
      <c r="CB6" s="700"/>
      <c r="CD6" s="679" t="s">
        <v>238</v>
      </c>
      <c r="CE6" s="680"/>
      <c r="CF6" s="680"/>
      <c r="CG6" s="680"/>
      <c r="CH6" s="680"/>
      <c r="CI6" s="680"/>
      <c r="CJ6" s="680"/>
      <c r="CK6" s="680"/>
      <c r="CL6" s="680"/>
      <c r="CM6" s="680"/>
      <c r="CN6" s="680"/>
      <c r="CO6" s="680"/>
      <c r="CP6" s="680"/>
      <c r="CQ6" s="681"/>
      <c r="CR6" s="621">
        <v>79500</v>
      </c>
      <c r="CS6" s="622"/>
      <c r="CT6" s="622"/>
      <c r="CU6" s="622"/>
      <c r="CV6" s="622"/>
      <c r="CW6" s="622"/>
      <c r="CX6" s="622"/>
      <c r="CY6" s="623"/>
      <c r="CZ6" s="703">
        <v>2</v>
      </c>
      <c r="DA6" s="685"/>
      <c r="DB6" s="685"/>
      <c r="DC6" s="705"/>
      <c r="DD6" s="627" t="s">
        <v>237</v>
      </c>
      <c r="DE6" s="622"/>
      <c r="DF6" s="622"/>
      <c r="DG6" s="622"/>
      <c r="DH6" s="622"/>
      <c r="DI6" s="622"/>
      <c r="DJ6" s="622"/>
      <c r="DK6" s="622"/>
      <c r="DL6" s="622"/>
      <c r="DM6" s="622"/>
      <c r="DN6" s="622"/>
      <c r="DO6" s="622"/>
      <c r="DP6" s="623"/>
      <c r="DQ6" s="627">
        <v>79500</v>
      </c>
      <c r="DR6" s="622"/>
      <c r="DS6" s="622"/>
      <c r="DT6" s="622"/>
      <c r="DU6" s="622"/>
      <c r="DV6" s="622"/>
      <c r="DW6" s="622"/>
      <c r="DX6" s="622"/>
      <c r="DY6" s="622"/>
      <c r="DZ6" s="622"/>
      <c r="EA6" s="622"/>
      <c r="EB6" s="622"/>
      <c r="EC6" s="658"/>
    </row>
    <row r="7" spans="2:143" ht="11.25" customHeight="1" x14ac:dyDescent="0.2">
      <c r="B7" s="618" t="s">
        <v>239</v>
      </c>
      <c r="C7" s="619"/>
      <c r="D7" s="619"/>
      <c r="E7" s="619"/>
      <c r="F7" s="619"/>
      <c r="G7" s="619"/>
      <c r="H7" s="619"/>
      <c r="I7" s="619"/>
      <c r="J7" s="619"/>
      <c r="K7" s="619"/>
      <c r="L7" s="619"/>
      <c r="M7" s="619"/>
      <c r="N7" s="619"/>
      <c r="O7" s="619"/>
      <c r="P7" s="619"/>
      <c r="Q7" s="620"/>
      <c r="R7" s="621">
        <v>417</v>
      </c>
      <c r="S7" s="622"/>
      <c r="T7" s="622"/>
      <c r="U7" s="622"/>
      <c r="V7" s="622"/>
      <c r="W7" s="622"/>
      <c r="X7" s="622"/>
      <c r="Y7" s="623"/>
      <c r="Z7" s="659">
        <v>0</v>
      </c>
      <c r="AA7" s="659"/>
      <c r="AB7" s="659"/>
      <c r="AC7" s="659"/>
      <c r="AD7" s="660">
        <v>417</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288724</v>
      </c>
      <c r="BH7" s="622"/>
      <c r="BI7" s="622"/>
      <c r="BJ7" s="622"/>
      <c r="BK7" s="622"/>
      <c r="BL7" s="622"/>
      <c r="BM7" s="622"/>
      <c r="BN7" s="623"/>
      <c r="BO7" s="659">
        <v>38</v>
      </c>
      <c r="BP7" s="659"/>
      <c r="BQ7" s="659"/>
      <c r="BR7" s="659"/>
      <c r="BS7" s="660" t="s">
        <v>136</v>
      </c>
      <c r="BT7" s="660"/>
      <c r="BU7" s="660"/>
      <c r="BV7" s="660"/>
      <c r="BW7" s="660"/>
      <c r="BX7" s="660"/>
      <c r="BY7" s="660"/>
      <c r="BZ7" s="660"/>
      <c r="CA7" s="660"/>
      <c r="CB7" s="700"/>
      <c r="CD7" s="618" t="s">
        <v>241</v>
      </c>
      <c r="CE7" s="619"/>
      <c r="CF7" s="619"/>
      <c r="CG7" s="619"/>
      <c r="CH7" s="619"/>
      <c r="CI7" s="619"/>
      <c r="CJ7" s="619"/>
      <c r="CK7" s="619"/>
      <c r="CL7" s="619"/>
      <c r="CM7" s="619"/>
      <c r="CN7" s="619"/>
      <c r="CO7" s="619"/>
      <c r="CP7" s="619"/>
      <c r="CQ7" s="620"/>
      <c r="CR7" s="621">
        <v>1134837</v>
      </c>
      <c r="CS7" s="622"/>
      <c r="CT7" s="622"/>
      <c r="CU7" s="622"/>
      <c r="CV7" s="622"/>
      <c r="CW7" s="622"/>
      <c r="CX7" s="622"/>
      <c r="CY7" s="623"/>
      <c r="CZ7" s="659">
        <v>28.6</v>
      </c>
      <c r="DA7" s="659"/>
      <c r="DB7" s="659"/>
      <c r="DC7" s="659"/>
      <c r="DD7" s="627">
        <v>110225</v>
      </c>
      <c r="DE7" s="622"/>
      <c r="DF7" s="622"/>
      <c r="DG7" s="622"/>
      <c r="DH7" s="622"/>
      <c r="DI7" s="622"/>
      <c r="DJ7" s="622"/>
      <c r="DK7" s="622"/>
      <c r="DL7" s="622"/>
      <c r="DM7" s="622"/>
      <c r="DN7" s="622"/>
      <c r="DO7" s="622"/>
      <c r="DP7" s="623"/>
      <c r="DQ7" s="627">
        <v>929838</v>
      </c>
      <c r="DR7" s="622"/>
      <c r="DS7" s="622"/>
      <c r="DT7" s="622"/>
      <c r="DU7" s="622"/>
      <c r="DV7" s="622"/>
      <c r="DW7" s="622"/>
      <c r="DX7" s="622"/>
      <c r="DY7" s="622"/>
      <c r="DZ7" s="622"/>
      <c r="EA7" s="622"/>
      <c r="EB7" s="622"/>
      <c r="EC7" s="658"/>
    </row>
    <row r="8" spans="2:143" ht="11.25" customHeight="1" x14ac:dyDescent="0.2">
      <c r="B8" s="618" t="s">
        <v>242</v>
      </c>
      <c r="C8" s="619"/>
      <c r="D8" s="619"/>
      <c r="E8" s="619"/>
      <c r="F8" s="619"/>
      <c r="G8" s="619"/>
      <c r="H8" s="619"/>
      <c r="I8" s="619"/>
      <c r="J8" s="619"/>
      <c r="K8" s="619"/>
      <c r="L8" s="619"/>
      <c r="M8" s="619"/>
      <c r="N8" s="619"/>
      <c r="O8" s="619"/>
      <c r="P8" s="619"/>
      <c r="Q8" s="620"/>
      <c r="R8" s="621">
        <v>4221</v>
      </c>
      <c r="S8" s="622"/>
      <c r="T8" s="622"/>
      <c r="U8" s="622"/>
      <c r="V8" s="622"/>
      <c r="W8" s="622"/>
      <c r="X8" s="622"/>
      <c r="Y8" s="623"/>
      <c r="Z8" s="659">
        <v>0.1</v>
      </c>
      <c r="AA8" s="659"/>
      <c r="AB8" s="659"/>
      <c r="AC8" s="659"/>
      <c r="AD8" s="660">
        <v>4221</v>
      </c>
      <c r="AE8" s="660"/>
      <c r="AF8" s="660"/>
      <c r="AG8" s="660"/>
      <c r="AH8" s="660"/>
      <c r="AI8" s="660"/>
      <c r="AJ8" s="660"/>
      <c r="AK8" s="660"/>
      <c r="AL8" s="624">
        <v>0.2</v>
      </c>
      <c r="AM8" s="625"/>
      <c r="AN8" s="625"/>
      <c r="AO8" s="661"/>
      <c r="AP8" s="618" t="s">
        <v>243</v>
      </c>
      <c r="AQ8" s="619"/>
      <c r="AR8" s="619"/>
      <c r="AS8" s="619"/>
      <c r="AT8" s="619"/>
      <c r="AU8" s="619"/>
      <c r="AV8" s="619"/>
      <c r="AW8" s="619"/>
      <c r="AX8" s="619"/>
      <c r="AY8" s="619"/>
      <c r="AZ8" s="619"/>
      <c r="BA8" s="619"/>
      <c r="BB8" s="619"/>
      <c r="BC8" s="619"/>
      <c r="BD8" s="619"/>
      <c r="BE8" s="619"/>
      <c r="BF8" s="620"/>
      <c r="BG8" s="621">
        <v>12479</v>
      </c>
      <c r="BH8" s="622"/>
      <c r="BI8" s="622"/>
      <c r="BJ8" s="622"/>
      <c r="BK8" s="622"/>
      <c r="BL8" s="622"/>
      <c r="BM8" s="622"/>
      <c r="BN8" s="623"/>
      <c r="BO8" s="659">
        <v>1.6</v>
      </c>
      <c r="BP8" s="659"/>
      <c r="BQ8" s="659"/>
      <c r="BR8" s="659"/>
      <c r="BS8" s="660" t="s">
        <v>237</v>
      </c>
      <c r="BT8" s="660"/>
      <c r="BU8" s="660"/>
      <c r="BV8" s="660"/>
      <c r="BW8" s="660"/>
      <c r="BX8" s="660"/>
      <c r="BY8" s="660"/>
      <c r="BZ8" s="660"/>
      <c r="CA8" s="660"/>
      <c r="CB8" s="700"/>
      <c r="CD8" s="618" t="s">
        <v>244</v>
      </c>
      <c r="CE8" s="619"/>
      <c r="CF8" s="619"/>
      <c r="CG8" s="619"/>
      <c r="CH8" s="619"/>
      <c r="CI8" s="619"/>
      <c r="CJ8" s="619"/>
      <c r="CK8" s="619"/>
      <c r="CL8" s="619"/>
      <c r="CM8" s="619"/>
      <c r="CN8" s="619"/>
      <c r="CO8" s="619"/>
      <c r="CP8" s="619"/>
      <c r="CQ8" s="620"/>
      <c r="CR8" s="621">
        <v>977298</v>
      </c>
      <c r="CS8" s="622"/>
      <c r="CT8" s="622"/>
      <c r="CU8" s="622"/>
      <c r="CV8" s="622"/>
      <c r="CW8" s="622"/>
      <c r="CX8" s="622"/>
      <c r="CY8" s="623"/>
      <c r="CZ8" s="659">
        <v>24.7</v>
      </c>
      <c r="DA8" s="659"/>
      <c r="DB8" s="659"/>
      <c r="DC8" s="659"/>
      <c r="DD8" s="627" t="s">
        <v>237</v>
      </c>
      <c r="DE8" s="622"/>
      <c r="DF8" s="622"/>
      <c r="DG8" s="622"/>
      <c r="DH8" s="622"/>
      <c r="DI8" s="622"/>
      <c r="DJ8" s="622"/>
      <c r="DK8" s="622"/>
      <c r="DL8" s="622"/>
      <c r="DM8" s="622"/>
      <c r="DN8" s="622"/>
      <c r="DO8" s="622"/>
      <c r="DP8" s="623"/>
      <c r="DQ8" s="627">
        <v>596828</v>
      </c>
      <c r="DR8" s="622"/>
      <c r="DS8" s="622"/>
      <c r="DT8" s="622"/>
      <c r="DU8" s="622"/>
      <c r="DV8" s="622"/>
      <c r="DW8" s="622"/>
      <c r="DX8" s="622"/>
      <c r="DY8" s="622"/>
      <c r="DZ8" s="622"/>
      <c r="EA8" s="622"/>
      <c r="EB8" s="622"/>
      <c r="EC8" s="658"/>
    </row>
    <row r="9" spans="2:143" ht="11.25" customHeight="1" x14ac:dyDescent="0.2">
      <c r="B9" s="618" t="s">
        <v>245</v>
      </c>
      <c r="C9" s="619"/>
      <c r="D9" s="619"/>
      <c r="E9" s="619"/>
      <c r="F9" s="619"/>
      <c r="G9" s="619"/>
      <c r="H9" s="619"/>
      <c r="I9" s="619"/>
      <c r="J9" s="619"/>
      <c r="K9" s="619"/>
      <c r="L9" s="619"/>
      <c r="M9" s="619"/>
      <c r="N9" s="619"/>
      <c r="O9" s="619"/>
      <c r="P9" s="619"/>
      <c r="Q9" s="620"/>
      <c r="R9" s="621">
        <v>3367</v>
      </c>
      <c r="S9" s="622"/>
      <c r="T9" s="622"/>
      <c r="U9" s="622"/>
      <c r="V9" s="622"/>
      <c r="W9" s="622"/>
      <c r="X9" s="622"/>
      <c r="Y9" s="623"/>
      <c r="Z9" s="659">
        <v>0.1</v>
      </c>
      <c r="AA9" s="659"/>
      <c r="AB9" s="659"/>
      <c r="AC9" s="659"/>
      <c r="AD9" s="660">
        <v>3367</v>
      </c>
      <c r="AE9" s="660"/>
      <c r="AF9" s="660"/>
      <c r="AG9" s="660"/>
      <c r="AH9" s="660"/>
      <c r="AI9" s="660"/>
      <c r="AJ9" s="660"/>
      <c r="AK9" s="660"/>
      <c r="AL9" s="624">
        <v>0.1</v>
      </c>
      <c r="AM9" s="625"/>
      <c r="AN9" s="625"/>
      <c r="AO9" s="661"/>
      <c r="AP9" s="618" t="s">
        <v>246</v>
      </c>
      <c r="AQ9" s="619"/>
      <c r="AR9" s="619"/>
      <c r="AS9" s="619"/>
      <c r="AT9" s="619"/>
      <c r="AU9" s="619"/>
      <c r="AV9" s="619"/>
      <c r="AW9" s="619"/>
      <c r="AX9" s="619"/>
      <c r="AY9" s="619"/>
      <c r="AZ9" s="619"/>
      <c r="BA9" s="619"/>
      <c r="BB9" s="619"/>
      <c r="BC9" s="619"/>
      <c r="BD9" s="619"/>
      <c r="BE9" s="619"/>
      <c r="BF9" s="620"/>
      <c r="BG9" s="621">
        <v>254075</v>
      </c>
      <c r="BH9" s="622"/>
      <c r="BI9" s="622"/>
      <c r="BJ9" s="622"/>
      <c r="BK9" s="622"/>
      <c r="BL9" s="622"/>
      <c r="BM9" s="622"/>
      <c r="BN9" s="623"/>
      <c r="BO9" s="659">
        <v>33.4</v>
      </c>
      <c r="BP9" s="659"/>
      <c r="BQ9" s="659"/>
      <c r="BR9" s="659"/>
      <c r="BS9" s="660" t="s">
        <v>237</v>
      </c>
      <c r="BT9" s="660"/>
      <c r="BU9" s="660"/>
      <c r="BV9" s="660"/>
      <c r="BW9" s="660"/>
      <c r="BX9" s="660"/>
      <c r="BY9" s="660"/>
      <c r="BZ9" s="660"/>
      <c r="CA9" s="660"/>
      <c r="CB9" s="700"/>
      <c r="CD9" s="618" t="s">
        <v>247</v>
      </c>
      <c r="CE9" s="619"/>
      <c r="CF9" s="619"/>
      <c r="CG9" s="619"/>
      <c r="CH9" s="619"/>
      <c r="CI9" s="619"/>
      <c r="CJ9" s="619"/>
      <c r="CK9" s="619"/>
      <c r="CL9" s="619"/>
      <c r="CM9" s="619"/>
      <c r="CN9" s="619"/>
      <c r="CO9" s="619"/>
      <c r="CP9" s="619"/>
      <c r="CQ9" s="620"/>
      <c r="CR9" s="621">
        <v>373775</v>
      </c>
      <c r="CS9" s="622"/>
      <c r="CT9" s="622"/>
      <c r="CU9" s="622"/>
      <c r="CV9" s="622"/>
      <c r="CW9" s="622"/>
      <c r="CX9" s="622"/>
      <c r="CY9" s="623"/>
      <c r="CZ9" s="659">
        <v>9.4</v>
      </c>
      <c r="DA9" s="659"/>
      <c r="DB9" s="659"/>
      <c r="DC9" s="659"/>
      <c r="DD9" s="627">
        <v>2092</v>
      </c>
      <c r="DE9" s="622"/>
      <c r="DF9" s="622"/>
      <c r="DG9" s="622"/>
      <c r="DH9" s="622"/>
      <c r="DI9" s="622"/>
      <c r="DJ9" s="622"/>
      <c r="DK9" s="622"/>
      <c r="DL9" s="622"/>
      <c r="DM9" s="622"/>
      <c r="DN9" s="622"/>
      <c r="DO9" s="622"/>
      <c r="DP9" s="623"/>
      <c r="DQ9" s="627">
        <v>302558</v>
      </c>
      <c r="DR9" s="622"/>
      <c r="DS9" s="622"/>
      <c r="DT9" s="622"/>
      <c r="DU9" s="622"/>
      <c r="DV9" s="622"/>
      <c r="DW9" s="622"/>
      <c r="DX9" s="622"/>
      <c r="DY9" s="622"/>
      <c r="DZ9" s="622"/>
      <c r="EA9" s="622"/>
      <c r="EB9" s="622"/>
      <c r="EC9" s="658"/>
    </row>
    <row r="10" spans="2:143" ht="11.25" customHeight="1" x14ac:dyDescent="0.2">
      <c r="B10" s="618" t="s">
        <v>248</v>
      </c>
      <c r="C10" s="619"/>
      <c r="D10" s="619"/>
      <c r="E10" s="619"/>
      <c r="F10" s="619"/>
      <c r="G10" s="619"/>
      <c r="H10" s="619"/>
      <c r="I10" s="619"/>
      <c r="J10" s="619"/>
      <c r="K10" s="619"/>
      <c r="L10" s="619"/>
      <c r="M10" s="619"/>
      <c r="N10" s="619"/>
      <c r="O10" s="619"/>
      <c r="P10" s="619"/>
      <c r="Q10" s="620"/>
      <c r="R10" s="621" t="s">
        <v>136</v>
      </c>
      <c r="S10" s="622"/>
      <c r="T10" s="622"/>
      <c r="U10" s="622"/>
      <c r="V10" s="622"/>
      <c r="W10" s="622"/>
      <c r="X10" s="622"/>
      <c r="Y10" s="623"/>
      <c r="Z10" s="659" t="s">
        <v>136</v>
      </c>
      <c r="AA10" s="659"/>
      <c r="AB10" s="659"/>
      <c r="AC10" s="659"/>
      <c r="AD10" s="660" t="s">
        <v>136</v>
      </c>
      <c r="AE10" s="660"/>
      <c r="AF10" s="660"/>
      <c r="AG10" s="660"/>
      <c r="AH10" s="660"/>
      <c r="AI10" s="660"/>
      <c r="AJ10" s="660"/>
      <c r="AK10" s="660"/>
      <c r="AL10" s="624" t="s">
        <v>237</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13450</v>
      </c>
      <c r="BH10" s="622"/>
      <c r="BI10" s="622"/>
      <c r="BJ10" s="622"/>
      <c r="BK10" s="622"/>
      <c r="BL10" s="622"/>
      <c r="BM10" s="622"/>
      <c r="BN10" s="623"/>
      <c r="BO10" s="659">
        <v>1.8</v>
      </c>
      <c r="BP10" s="659"/>
      <c r="BQ10" s="659"/>
      <c r="BR10" s="659"/>
      <c r="BS10" s="660" t="s">
        <v>237</v>
      </c>
      <c r="BT10" s="660"/>
      <c r="BU10" s="660"/>
      <c r="BV10" s="660"/>
      <c r="BW10" s="660"/>
      <c r="BX10" s="660"/>
      <c r="BY10" s="660"/>
      <c r="BZ10" s="660"/>
      <c r="CA10" s="660"/>
      <c r="CB10" s="700"/>
      <c r="CD10" s="618" t="s">
        <v>250</v>
      </c>
      <c r="CE10" s="619"/>
      <c r="CF10" s="619"/>
      <c r="CG10" s="619"/>
      <c r="CH10" s="619"/>
      <c r="CI10" s="619"/>
      <c r="CJ10" s="619"/>
      <c r="CK10" s="619"/>
      <c r="CL10" s="619"/>
      <c r="CM10" s="619"/>
      <c r="CN10" s="619"/>
      <c r="CO10" s="619"/>
      <c r="CP10" s="619"/>
      <c r="CQ10" s="620"/>
      <c r="CR10" s="621" t="s">
        <v>136</v>
      </c>
      <c r="CS10" s="622"/>
      <c r="CT10" s="622"/>
      <c r="CU10" s="622"/>
      <c r="CV10" s="622"/>
      <c r="CW10" s="622"/>
      <c r="CX10" s="622"/>
      <c r="CY10" s="623"/>
      <c r="CZ10" s="659" t="s">
        <v>136</v>
      </c>
      <c r="DA10" s="659"/>
      <c r="DB10" s="659"/>
      <c r="DC10" s="659"/>
      <c r="DD10" s="627" t="s">
        <v>237</v>
      </c>
      <c r="DE10" s="622"/>
      <c r="DF10" s="622"/>
      <c r="DG10" s="622"/>
      <c r="DH10" s="622"/>
      <c r="DI10" s="622"/>
      <c r="DJ10" s="622"/>
      <c r="DK10" s="622"/>
      <c r="DL10" s="622"/>
      <c r="DM10" s="622"/>
      <c r="DN10" s="622"/>
      <c r="DO10" s="622"/>
      <c r="DP10" s="623"/>
      <c r="DQ10" s="627" t="s">
        <v>237</v>
      </c>
      <c r="DR10" s="622"/>
      <c r="DS10" s="622"/>
      <c r="DT10" s="622"/>
      <c r="DU10" s="622"/>
      <c r="DV10" s="622"/>
      <c r="DW10" s="622"/>
      <c r="DX10" s="622"/>
      <c r="DY10" s="622"/>
      <c r="DZ10" s="622"/>
      <c r="EA10" s="622"/>
      <c r="EB10" s="622"/>
      <c r="EC10" s="658"/>
    </row>
    <row r="11" spans="2:143" ht="11.25" customHeight="1" x14ac:dyDescent="0.2">
      <c r="B11" s="618" t="s">
        <v>251</v>
      </c>
      <c r="C11" s="619"/>
      <c r="D11" s="619"/>
      <c r="E11" s="619"/>
      <c r="F11" s="619"/>
      <c r="G11" s="619"/>
      <c r="H11" s="619"/>
      <c r="I11" s="619"/>
      <c r="J11" s="619"/>
      <c r="K11" s="619"/>
      <c r="L11" s="619"/>
      <c r="M11" s="619"/>
      <c r="N11" s="619"/>
      <c r="O11" s="619"/>
      <c r="P11" s="619"/>
      <c r="Q11" s="620"/>
      <c r="R11" s="621">
        <v>157077</v>
      </c>
      <c r="S11" s="622"/>
      <c r="T11" s="622"/>
      <c r="U11" s="622"/>
      <c r="V11" s="622"/>
      <c r="W11" s="622"/>
      <c r="X11" s="622"/>
      <c r="Y11" s="623"/>
      <c r="Z11" s="624">
        <v>3.8</v>
      </c>
      <c r="AA11" s="625"/>
      <c r="AB11" s="625"/>
      <c r="AC11" s="626"/>
      <c r="AD11" s="627">
        <v>157077</v>
      </c>
      <c r="AE11" s="622"/>
      <c r="AF11" s="622"/>
      <c r="AG11" s="622"/>
      <c r="AH11" s="622"/>
      <c r="AI11" s="622"/>
      <c r="AJ11" s="622"/>
      <c r="AK11" s="623"/>
      <c r="AL11" s="624">
        <v>6</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8720</v>
      </c>
      <c r="BH11" s="622"/>
      <c r="BI11" s="622"/>
      <c r="BJ11" s="622"/>
      <c r="BK11" s="622"/>
      <c r="BL11" s="622"/>
      <c r="BM11" s="622"/>
      <c r="BN11" s="623"/>
      <c r="BO11" s="659">
        <v>1.1000000000000001</v>
      </c>
      <c r="BP11" s="659"/>
      <c r="BQ11" s="659"/>
      <c r="BR11" s="659"/>
      <c r="BS11" s="660" t="s">
        <v>237</v>
      </c>
      <c r="BT11" s="660"/>
      <c r="BU11" s="660"/>
      <c r="BV11" s="660"/>
      <c r="BW11" s="660"/>
      <c r="BX11" s="660"/>
      <c r="BY11" s="660"/>
      <c r="BZ11" s="660"/>
      <c r="CA11" s="660"/>
      <c r="CB11" s="700"/>
      <c r="CD11" s="618" t="s">
        <v>253</v>
      </c>
      <c r="CE11" s="619"/>
      <c r="CF11" s="619"/>
      <c r="CG11" s="619"/>
      <c r="CH11" s="619"/>
      <c r="CI11" s="619"/>
      <c r="CJ11" s="619"/>
      <c r="CK11" s="619"/>
      <c r="CL11" s="619"/>
      <c r="CM11" s="619"/>
      <c r="CN11" s="619"/>
      <c r="CO11" s="619"/>
      <c r="CP11" s="619"/>
      <c r="CQ11" s="620"/>
      <c r="CR11" s="621">
        <v>218908</v>
      </c>
      <c r="CS11" s="622"/>
      <c r="CT11" s="622"/>
      <c r="CU11" s="622"/>
      <c r="CV11" s="622"/>
      <c r="CW11" s="622"/>
      <c r="CX11" s="622"/>
      <c r="CY11" s="623"/>
      <c r="CZ11" s="659">
        <v>5.5</v>
      </c>
      <c r="DA11" s="659"/>
      <c r="DB11" s="659"/>
      <c r="DC11" s="659"/>
      <c r="DD11" s="627">
        <v>7985</v>
      </c>
      <c r="DE11" s="622"/>
      <c r="DF11" s="622"/>
      <c r="DG11" s="622"/>
      <c r="DH11" s="622"/>
      <c r="DI11" s="622"/>
      <c r="DJ11" s="622"/>
      <c r="DK11" s="622"/>
      <c r="DL11" s="622"/>
      <c r="DM11" s="622"/>
      <c r="DN11" s="622"/>
      <c r="DO11" s="622"/>
      <c r="DP11" s="623"/>
      <c r="DQ11" s="627">
        <v>159692</v>
      </c>
      <c r="DR11" s="622"/>
      <c r="DS11" s="622"/>
      <c r="DT11" s="622"/>
      <c r="DU11" s="622"/>
      <c r="DV11" s="622"/>
      <c r="DW11" s="622"/>
      <c r="DX11" s="622"/>
      <c r="DY11" s="622"/>
      <c r="DZ11" s="622"/>
      <c r="EA11" s="622"/>
      <c r="EB11" s="622"/>
      <c r="EC11" s="658"/>
    </row>
    <row r="12" spans="2:143" ht="11.25" customHeight="1" x14ac:dyDescent="0.2">
      <c r="B12" s="618" t="s">
        <v>254</v>
      </c>
      <c r="C12" s="619"/>
      <c r="D12" s="619"/>
      <c r="E12" s="619"/>
      <c r="F12" s="619"/>
      <c r="G12" s="619"/>
      <c r="H12" s="619"/>
      <c r="I12" s="619"/>
      <c r="J12" s="619"/>
      <c r="K12" s="619"/>
      <c r="L12" s="619"/>
      <c r="M12" s="619"/>
      <c r="N12" s="619"/>
      <c r="O12" s="619"/>
      <c r="P12" s="619"/>
      <c r="Q12" s="620"/>
      <c r="R12" s="621">
        <v>41120</v>
      </c>
      <c r="S12" s="622"/>
      <c r="T12" s="622"/>
      <c r="U12" s="622"/>
      <c r="V12" s="622"/>
      <c r="W12" s="622"/>
      <c r="X12" s="622"/>
      <c r="Y12" s="623"/>
      <c r="Z12" s="659">
        <v>1</v>
      </c>
      <c r="AA12" s="659"/>
      <c r="AB12" s="659"/>
      <c r="AC12" s="659"/>
      <c r="AD12" s="660">
        <v>41120</v>
      </c>
      <c r="AE12" s="660"/>
      <c r="AF12" s="660"/>
      <c r="AG12" s="660"/>
      <c r="AH12" s="660"/>
      <c r="AI12" s="660"/>
      <c r="AJ12" s="660"/>
      <c r="AK12" s="660"/>
      <c r="AL12" s="624">
        <v>1.6</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387146</v>
      </c>
      <c r="BH12" s="622"/>
      <c r="BI12" s="622"/>
      <c r="BJ12" s="622"/>
      <c r="BK12" s="622"/>
      <c r="BL12" s="622"/>
      <c r="BM12" s="622"/>
      <c r="BN12" s="623"/>
      <c r="BO12" s="659">
        <v>51</v>
      </c>
      <c r="BP12" s="659"/>
      <c r="BQ12" s="659"/>
      <c r="BR12" s="659"/>
      <c r="BS12" s="660" t="s">
        <v>237</v>
      </c>
      <c r="BT12" s="660"/>
      <c r="BU12" s="660"/>
      <c r="BV12" s="660"/>
      <c r="BW12" s="660"/>
      <c r="BX12" s="660"/>
      <c r="BY12" s="660"/>
      <c r="BZ12" s="660"/>
      <c r="CA12" s="660"/>
      <c r="CB12" s="700"/>
      <c r="CD12" s="618" t="s">
        <v>256</v>
      </c>
      <c r="CE12" s="619"/>
      <c r="CF12" s="619"/>
      <c r="CG12" s="619"/>
      <c r="CH12" s="619"/>
      <c r="CI12" s="619"/>
      <c r="CJ12" s="619"/>
      <c r="CK12" s="619"/>
      <c r="CL12" s="619"/>
      <c r="CM12" s="619"/>
      <c r="CN12" s="619"/>
      <c r="CO12" s="619"/>
      <c r="CP12" s="619"/>
      <c r="CQ12" s="620"/>
      <c r="CR12" s="621">
        <v>22049</v>
      </c>
      <c r="CS12" s="622"/>
      <c r="CT12" s="622"/>
      <c r="CU12" s="622"/>
      <c r="CV12" s="622"/>
      <c r="CW12" s="622"/>
      <c r="CX12" s="622"/>
      <c r="CY12" s="623"/>
      <c r="CZ12" s="659">
        <v>0.6</v>
      </c>
      <c r="DA12" s="659"/>
      <c r="DB12" s="659"/>
      <c r="DC12" s="659"/>
      <c r="DD12" s="627" t="s">
        <v>136</v>
      </c>
      <c r="DE12" s="622"/>
      <c r="DF12" s="622"/>
      <c r="DG12" s="622"/>
      <c r="DH12" s="622"/>
      <c r="DI12" s="622"/>
      <c r="DJ12" s="622"/>
      <c r="DK12" s="622"/>
      <c r="DL12" s="622"/>
      <c r="DM12" s="622"/>
      <c r="DN12" s="622"/>
      <c r="DO12" s="622"/>
      <c r="DP12" s="623"/>
      <c r="DQ12" s="627">
        <v>22049</v>
      </c>
      <c r="DR12" s="622"/>
      <c r="DS12" s="622"/>
      <c r="DT12" s="622"/>
      <c r="DU12" s="622"/>
      <c r="DV12" s="622"/>
      <c r="DW12" s="622"/>
      <c r="DX12" s="622"/>
      <c r="DY12" s="622"/>
      <c r="DZ12" s="622"/>
      <c r="EA12" s="622"/>
      <c r="EB12" s="622"/>
      <c r="EC12" s="658"/>
    </row>
    <row r="13" spans="2:143" ht="11.25" customHeight="1" x14ac:dyDescent="0.2">
      <c r="B13" s="618" t="s">
        <v>257</v>
      </c>
      <c r="C13" s="619"/>
      <c r="D13" s="619"/>
      <c r="E13" s="619"/>
      <c r="F13" s="619"/>
      <c r="G13" s="619"/>
      <c r="H13" s="619"/>
      <c r="I13" s="619"/>
      <c r="J13" s="619"/>
      <c r="K13" s="619"/>
      <c r="L13" s="619"/>
      <c r="M13" s="619"/>
      <c r="N13" s="619"/>
      <c r="O13" s="619"/>
      <c r="P13" s="619"/>
      <c r="Q13" s="620"/>
      <c r="R13" s="621" t="s">
        <v>136</v>
      </c>
      <c r="S13" s="622"/>
      <c r="T13" s="622"/>
      <c r="U13" s="622"/>
      <c r="V13" s="622"/>
      <c r="W13" s="622"/>
      <c r="X13" s="622"/>
      <c r="Y13" s="623"/>
      <c r="Z13" s="659" t="s">
        <v>136</v>
      </c>
      <c r="AA13" s="659"/>
      <c r="AB13" s="659"/>
      <c r="AC13" s="659"/>
      <c r="AD13" s="660" t="s">
        <v>136</v>
      </c>
      <c r="AE13" s="660"/>
      <c r="AF13" s="660"/>
      <c r="AG13" s="660"/>
      <c r="AH13" s="660"/>
      <c r="AI13" s="660"/>
      <c r="AJ13" s="660"/>
      <c r="AK13" s="660"/>
      <c r="AL13" s="624" t="s">
        <v>136</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387146</v>
      </c>
      <c r="BH13" s="622"/>
      <c r="BI13" s="622"/>
      <c r="BJ13" s="622"/>
      <c r="BK13" s="622"/>
      <c r="BL13" s="622"/>
      <c r="BM13" s="622"/>
      <c r="BN13" s="623"/>
      <c r="BO13" s="659">
        <v>51</v>
      </c>
      <c r="BP13" s="659"/>
      <c r="BQ13" s="659"/>
      <c r="BR13" s="659"/>
      <c r="BS13" s="660" t="s">
        <v>237</v>
      </c>
      <c r="BT13" s="660"/>
      <c r="BU13" s="660"/>
      <c r="BV13" s="660"/>
      <c r="BW13" s="660"/>
      <c r="BX13" s="660"/>
      <c r="BY13" s="660"/>
      <c r="BZ13" s="660"/>
      <c r="CA13" s="660"/>
      <c r="CB13" s="700"/>
      <c r="CD13" s="618" t="s">
        <v>259</v>
      </c>
      <c r="CE13" s="619"/>
      <c r="CF13" s="619"/>
      <c r="CG13" s="619"/>
      <c r="CH13" s="619"/>
      <c r="CI13" s="619"/>
      <c r="CJ13" s="619"/>
      <c r="CK13" s="619"/>
      <c r="CL13" s="619"/>
      <c r="CM13" s="619"/>
      <c r="CN13" s="619"/>
      <c r="CO13" s="619"/>
      <c r="CP13" s="619"/>
      <c r="CQ13" s="620"/>
      <c r="CR13" s="621">
        <v>117850</v>
      </c>
      <c r="CS13" s="622"/>
      <c r="CT13" s="622"/>
      <c r="CU13" s="622"/>
      <c r="CV13" s="622"/>
      <c r="CW13" s="622"/>
      <c r="CX13" s="622"/>
      <c r="CY13" s="623"/>
      <c r="CZ13" s="659">
        <v>3</v>
      </c>
      <c r="DA13" s="659"/>
      <c r="DB13" s="659"/>
      <c r="DC13" s="659"/>
      <c r="DD13" s="627">
        <v>95784</v>
      </c>
      <c r="DE13" s="622"/>
      <c r="DF13" s="622"/>
      <c r="DG13" s="622"/>
      <c r="DH13" s="622"/>
      <c r="DI13" s="622"/>
      <c r="DJ13" s="622"/>
      <c r="DK13" s="622"/>
      <c r="DL13" s="622"/>
      <c r="DM13" s="622"/>
      <c r="DN13" s="622"/>
      <c r="DO13" s="622"/>
      <c r="DP13" s="623"/>
      <c r="DQ13" s="627">
        <v>61562</v>
      </c>
      <c r="DR13" s="622"/>
      <c r="DS13" s="622"/>
      <c r="DT13" s="622"/>
      <c r="DU13" s="622"/>
      <c r="DV13" s="622"/>
      <c r="DW13" s="622"/>
      <c r="DX13" s="622"/>
      <c r="DY13" s="622"/>
      <c r="DZ13" s="622"/>
      <c r="EA13" s="622"/>
      <c r="EB13" s="622"/>
      <c r="EC13" s="658"/>
    </row>
    <row r="14" spans="2:143" ht="11.25" customHeight="1" x14ac:dyDescent="0.2">
      <c r="B14" s="618" t="s">
        <v>260</v>
      </c>
      <c r="C14" s="619"/>
      <c r="D14" s="619"/>
      <c r="E14" s="619"/>
      <c r="F14" s="619"/>
      <c r="G14" s="619"/>
      <c r="H14" s="619"/>
      <c r="I14" s="619"/>
      <c r="J14" s="619"/>
      <c r="K14" s="619"/>
      <c r="L14" s="619"/>
      <c r="M14" s="619"/>
      <c r="N14" s="619"/>
      <c r="O14" s="619"/>
      <c r="P14" s="619"/>
      <c r="Q14" s="620"/>
      <c r="R14" s="621">
        <v>212</v>
      </c>
      <c r="S14" s="622"/>
      <c r="T14" s="622"/>
      <c r="U14" s="622"/>
      <c r="V14" s="622"/>
      <c r="W14" s="622"/>
      <c r="X14" s="622"/>
      <c r="Y14" s="623"/>
      <c r="Z14" s="659">
        <v>0</v>
      </c>
      <c r="AA14" s="659"/>
      <c r="AB14" s="659"/>
      <c r="AC14" s="659"/>
      <c r="AD14" s="660">
        <v>212</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27943</v>
      </c>
      <c r="BH14" s="622"/>
      <c r="BI14" s="622"/>
      <c r="BJ14" s="622"/>
      <c r="BK14" s="622"/>
      <c r="BL14" s="622"/>
      <c r="BM14" s="622"/>
      <c r="BN14" s="623"/>
      <c r="BO14" s="659">
        <v>3.7</v>
      </c>
      <c r="BP14" s="659"/>
      <c r="BQ14" s="659"/>
      <c r="BR14" s="659"/>
      <c r="BS14" s="660" t="s">
        <v>136</v>
      </c>
      <c r="BT14" s="660"/>
      <c r="BU14" s="660"/>
      <c r="BV14" s="660"/>
      <c r="BW14" s="660"/>
      <c r="BX14" s="660"/>
      <c r="BY14" s="660"/>
      <c r="BZ14" s="660"/>
      <c r="CA14" s="660"/>
      <c r="CB14" s="700"/>
      <c r="CD14" s="618" t="s">
        <v>262</v>
      </c>
      <c r="CE14" s="619"/>
      <c r="CF14" s="619"/>
      <c r="CG14" s="619"/>
      <c r="CH14" s="619"/>
      <c r="CI14" s="619"/>
      <c r="CJ14" s="619"/>
      <c r="CK14" s="619"/>
      <c r="CL14" s="619"/>
      <c r="CM14" s="619"/>
      <c r="CN14" s="619"/>
      <c r="CO14" s="619"/>
      <c r="CP14" s="619"/>
      <c r="CQ14" s="620"/>
      <c r="CR14" s="621">
        <v>157689</v>
      </c>
      <c r="CS14" s="622"/>
      <c r="CT14" s="622"/>
      <c r="CU14" s="622"/>
      <c r="CV14" s="622"/>
      <c r="CW14" s="622"/>
      <c r="CX14" s="622"/>
      <c r="CY14" s="623"/>
      <c r="CZ14" s="659">
        <v>4</v>
      </c>
      <c r="DA14" s="659"/>
      <c r="DB14" s="659"/>
      <c r="DC14" s="659"/>
      <c r="DD14" s="627" t="s">
        <v>136</v>
      </c>
      <c r="DE14" s="622"/>
      <c r="DF14" s="622"/>
      <c r="DG14" s="622"/>
      <c r="DH14" s="622"/>
      <c r="DI14" s="622"/>
      <c r="DJ14" s="622"/>
      <c r="DK14" s="622"/>
      <c r="DL14" s="622"/>
      <c r="DM14" s="622"/>
      <c r="DN14" s="622"/>
      <c r="DO14" s="622"/>
      <c r="DP14" s="623"/>
      <c r="DQ14" s="627">
        <v>155221</v>
      </c>
      <c r="DR14" s="622"/>
      <c r="DS14" s="622"/>
      <c r="DT14" s="622"/>
      <c r="DU14" s="622"/>
      <c r="DV14" s="622"/>
      <c r="DW14" s="622"/>
      <c r="DX14" s="622"/>
      <c r="DY14" s="622"/>
      <c r="DZ14" s="622"/>
      <c r="EA14" s="622"/>
      <c r="EB14" s="622"/>
      <c r="EC14" s="658"/>
    </row>
    <row r="15" spans="2:143" ht="11.25" customHeight="1" x14ac:dyDescent="0.2">
      <c r="B15" s="618" t="s">
        <v>263</v>
      </c>
      <c r="C15" s="619"/>
      <c r="D15" s="619"/>
      <c r="E15" s="619"/>
      <c r="F15" s="619"/>
      <c r="G15" s="619"/>
      <c r="H15" s="619"/>
      <c r="I15" s="619"/>
      <c r="J15" s="619"/>
      <c r="K15" s="619"/>
      <c r="L15" s="619"/>
      <c r="M15" s="619"/>
      <c r="N15" s="619"/>
      <c r="O15" s="619"/>
      <c r="P15" s="619"/>
      <c r="Q15" s="620"/>
      <c r="R15" s="621" t="s">
        <v>237</v>
      </c>
      <c r="S15" s="622"/>
      <c r="T15" s="622"/>
      <c r="U15" s="622"/>
      <c r="V15" s="622"/>
      <c r="W15" s="622"/>
      <c r="X15" s="622"/>
      <c r="Y15" s="623"/>
      <c r="Z15" s="659" t="s">
        <v>136</v>
      </c>
      <c r="AA15" s="659"/>
      <c r="AB15" s="659"/>
      <c r="AC15" s="659"/>
      <c r="AD15" s="660" t="s">
        <v>136</v>
      </c>
      <c r="AE15" s="660"/>
      <c r="AF15" s="660"/>
      <c r="AG15" s="660"/>
      <c r="AH15" s="660"/>
      <c r="AI15" s="660"/>
      <c r="AJ15" s="660"/>
      <c r="AK15" s="660"/>
      <c r="AL15" s="624" t="s">
        <v>136</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48636</v>
      </c>
      <c r="BH15" s="622"/>
      <c r="BI15" s="622"/>
      <c r="BJ15" s="622"/>
      <c r="BK15" s="622"/>
      <c r="BL15" s="622"/>
      <c r="BM15" s="622"/>
      <c r="BN15" s="623"/>
      <c r="BO15" s="659">
        <v>6.4</v>
      </c>
      <c r="BP15" s="659"/>
      <c r="BQ15" s="659"/>
      <c r="BR15" s="659"/>
      <c r="BS15" s="660" t="s">
        <v>136</v>
      </c>
      <c r="BT15" s="660"/>
      <c r="BU15" s="660"/>
      <c r="BV15" s="660"/>
      <c r="BW15" s="660"/>
      <c r="BX15" s="660"/>
      <c r="BY15" s="660"/>
      <c r="BZ15" s="660"/>
      <c r="CA15" s="660"/>
      <c r="CB15" s="700"/>
      <c r="CD15" s="618" t="s">
        <v>265</v>
      </c>
      <c r="CE15" s="619"/>
      <c r="CF15" s="619"/>
      <c r="CG15" s="619"/>
      <c r="CH15" s="619"/>
      <c r="CI15" s="619"/>
      <c r="CJ15" s="619"/>
      <c r="CK15" s="619"/>
      <c r="CL15" s="619"/>
      <c r="CM15" s="619"/>
      <c r="CN15" s="619"/>
      <c r="CO15" s="619"/>
      <c r="CP15" s="619"/>
      <c r="CQ15" s="620"/>
      <c r="CR15" s="621">
        <v>601793</v>
      </c>
      <c r="CS15" s="622"/>
      <c r="CT15" s="622"/>
      <c r="CU15" s="622"/>
      <c r="CV15" s="622"/>
      <c r="CW15" s="622"/>
      <c r="CX15" s="622"/>
      <c r="CY15" s="623"/>
      <c r="CZ15" s="659">
        <v>15.2</v>
      </c>
      <c r="DA15" s="659"/>
      <c r="DB15" s="659"/>
      <c r="DC15" s="659"/>
      <c r="DD15" s="627">
        <v>170737</v>
      </c>
      <c r="DE15" s="622"/>
      <c r="DF15" s="622"/>
      <c r="DG15" s="622"/>
      <c r="DH15" s="622"/>
      <c r="DI15" s="622"/>
      <c r="DJ15" s="622"/>
      <c r="DK15" s="622"/>
      <c r="DL15" s="622"/>
      <c r="DM15" s="622"/>
      <c r="DN15" s="622"/>
      <c r="DO15" s="622"/>
      <c r="DP15" s="623"/>
      <c r="DQ15" s="627">
        <v>398532</v>
      </c>
      <c r="DR15" s="622"/>
      <c r="DS15" s="622"/>
      <c r="DT15" s="622"/>
      <c r="DU15" s="622"/>
      <c r="DV15" s="622"/>
      <c r="DW15" s="622"/>
      <c r="DX15" s="622"/>
      <c r="DY15" s="622"/>
      <c r="DZ15" s="622"/>
      <c r="EA15" s="622"/>
      <c r="EB15" s="622"/>
      <c r="EC15" s="658"/>
    </row>
    <row r="16" spans="2:143" ht="11.25" customHeight="1" x14ac:dyDescent="0.2">
      <c r="B16" s="618" t="s">
        <v>266</v>
      </c>
      <c r="C16" s="619"/>
      <c r="D16" s="619"/>
      <c r="E16" s="619"/>
      <c r="F16" s="619"/>
      <c r="G16" s="619"/>
      <c r="H16" s="619"/>
      <c r="I16" s="619"/>
      <c r="J16" s="619"/>
      <c r="K16" s="619"/>
      <c r="L16" s="619"/>
      <c r="M16" s="619"/>
      <c r="N16" s="619"/>
      <c r="O16" s="619"/>
      <c r="P16" s="619"/>
      <c r="Q16" s="620"/>
      <c r="R16" s="621">
        <v>9569</v>
      </c>
      <c r="S16" s="622"/>
      <c r="T16" s="622"/>
      <c r="U16" s="622"/>
      <c r="V16" s="622"/>
      <c r="W16" s="622"/>
      <c r="X16" s="622"/>
      <c r="Y16" s="623"/>
      <c r="Z16" s="659">
        <v>0.2</v>
      </c>
      <c r="AA16" s="659"/>
      <c r="AB16" s="659"/>
      <c r="AC16" s="659"/>
      <c r="AD16" s="660">
        <v>9569</v>
      </c>
      <c r="AE16" s="660"/>
      <c r="AF16" s="660"/>
      <c r="AG16" s="660"/>
      <c r="AH16" s="660"/>
      <c r="AI16" s="660"/>
      <c r="AJ16" s="660"/>
      <c r="AK16" s="660"/>
      <c r="AL16" s="624">
        <v>0.4</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v>7291</v>
      </c>
      <c r="BH16" s="622"/>
      <c r="BI16" s="622"/>
      <c r="BJ16" s="622"/>
      <c r="BK16" s="622"/>
      <c r="BL16" s="622"/>
      <c r="BM16" s="622"/>
      <c r="BN16" s="623"/>
      <c r="BO16" s="659">
        <v>1</v>
      </c>
      <c r="BP16" s="659"/>
      <c r="BQ16" s="659"/>
      <c r="BR16" s="659"/>
      <c r="BS16" s="660" t="s">
        <v>237</v>
      </c>
      <c r="BT16" s="660"/>
      <c r="BU16" s="660"/>
      <c r="BV16" s="660"/>
      <c r="BW16" s="660"/>
      <c r="BX16" s="660"/>
      <c r="BY16" s="660"/>
      <c r="BZ16" s="660"/>
      <c r="CA16" s="660"/>
      <c r="CB16" s="700"/>
      <c r="CD16" s="618" t="s">
        <v>268</v>
      </c>
      <c r="CE16" s="619"/>
      <c r="CF16" s="619"/>
      <c r="CG16" s="619"/>
      <c r="CH16" s="619"/>
      <c r="CI16" s="619"/>
      <c r="CJ16" s="619"/>
      <c r="CK16" s="619"/>
      <c r="CL16" s="619"/>
      <c r="CM16" s="619"/>
      <c r="CN16" s="619"/>
      <c r="CO16" s="619"/>
      <c r="CP16" s="619"/>
      <c r="CQ16" s="620"/>
      <c r="CR16" s="621" t="s">
        <v>136</v>
      </c>
      <c r="CS16" s="622"/>
      <c r="CT16" s="622"/>
      <c r="CU16" s="622"/>
      <c r="CV16" s="622"/>
      <c r="CW16" s="622"/>
      <c r="CX16" s="622"/>
      <c r="CY16" s="623"/>
      <c r="CZ16" s="659" t="s">
        <v>237</v>
      </c>
      <c r="DA16" s="659"/>
      <c r="DB16" s="659"/>
      <c r="DC16" s="659"/>
      <c r="DD16" s="627" t="s">
        <v>237</v>
      </c>
      <c r="DE16" s="622"/>
      <c r="DF16" s="622"/>
      <c r="DG16" s="622"/>
      <c r="DH16" s="622"/>
      <c r="DI16" s="622"/>
      <c r="DJ16" s="622"/>
      <c r="DK16" s="622"/>
      <c r="DL16" s="622"/>
      <c r="DM16" s="622"/>
      <c r="DN16" s="622"/>
      <c r="DO16" s="622"/>
      <c r="DP16" s="623"/>
      <c r="DQ16" s="627" t="s">
        <v>136</v>
      </c>
      <c r="DR16" s="622"/>
      <c r="DS16" s="622"/>
      <c r="DT16" s="622"/>
      <c r="DU16" s="622"/>
      <c r="DV16" s="622"/>
      <c r="DW16" s="622"/>
      <c r="DX16" s="622"/>
      <c r="DY16" s="622"/>
      <c r="DZ16" s="622"/>
      <c r="EA16" s="622"/>
      <c r="EB16" s="622"/>
      <c r="EC16" s="658"/>
    </row>
    <row r="17" spans="2:133" ht="11.25" customHeight="1" x14ac:dyDescent="0.2">
      <c r="B17" s="618" t="s">
        <v>269</v>
      </c>
      <c r="C17" s="619"/>
      <c r="D17" s="619"/>
      <c r="E17" s="619"/>
      <c r="F17" s="619"/>
      <c r="G17" s="619"/>
      <c r="H17" s="619"/>
      <c r="I17" s="619"/>
      <c r="J17" s="619"/>
      <c r="K17" s="619"/>
      <c r="L17" s="619"/>
      <c r="M17" s="619"/>
      <c r="N17" s="619"/>
      <c r="O17" s="619"/>
      <c r="P17" s="619"/>
      <c r="Q17" s="620"/>
      <c r="R17" s="621">
        <v>8214</v>
      </c>
      <c r="S17" s="622"/>
      <c r="T17" s="622"/>
      <c r="U17" s="622"/>
      <c r="V17" s="622"/>
      <c r="W17" s="622"/>
      <c r="X17" s="622"/>
      <c r="Y17" s="623"/>
      <c r="Z17" s="659">
        <v>0.2</v>
      </c>
      <c r="AA17" s="659"/>
      <c r="AB17" s="659"/>
      <c r="AC17" s="659"/>
      <c r="AD17" s="660">
        <v>8214</v>
      </c>
      <c r="AE17" s="660"/>
      <c r="AF17" s="660"/>
      <c r="AG17" s="660"/>
      <c r="AH17" s="660"/>
      <c r="AI17" s="660"/>
      <c r="AJ17" s="660"/>
      <c r="AK17" s="660"/>
      <c r="AL17" s="624">
        <v>0.3</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136</v>
      </c>
      <c r="BH17" s="622"/>
      <c r="BI17" s="622"/>
      <c r="BJ17" s="622"/>
      <c r="BK17" s="622"/>
      <c r="BL17" s="622"/>
      <c r="BM17" s="622"/>
      <c r="BN17" s="623"/>
      <c r="BO17" s="659" t="s">
        <v>136</v>
      </c>
      <c r="BP17" s="659"/>
      <c r="BQ17" s="659"/>
      <c r="BR17" s="659"/>
      <c r="BS17" s="660" t="s">
        <v>136</v>
      </c>
      <c r="BT17" s="660"/>
      <c r="BU17" s="660"/>
      <c r="BV17" s="660"/>
      <c r="BW17" s="660"/>
      <c r="BX17" s="660"/>
      <c r="BY17" s="660"/>
      <c r="BZ17" s="660"/>
      <c r="CA17" s="660"/>
      <c r="CB17" s="700"/>
      <c r="CD17" s="618" t="s">
        <v>271</v>
      </c>
      <c r="CE17" s="619"/>
      <c r="CF17" s="619"/>
      <c r="CG17" s="619"/>
      <c r="CH17" s="619"/>
      <c r="CI17" s="619"/>
      <c r="CJ17" s="619"/>
      <c r="CK17" s="619"/>
      <c r="CL17" s="619"/>
      <c r="CM17" s="619"/>
      <c r="CN17" s="619"/>
      <c r="CO17" s="619"/>
      <c r="CP17" s="619"/>
      <c r="CQ17" s="620"/>
      <c r="CR17" s="621">
        <v>280697</v>
      </c>
      <c r="CS17" s="622"/>
      <c r="CT17" s="622"/>
      <c r="CU17" s="622"/>
      <c r="CV17" s="622"/>
      <c r="CW17" s="622"/>
      <c r="CX17" s="622"/>
      <c r="CY17" s="623"/>
      <c r="CZ17" s="659">
        <v>7.1</v>
      </c>
      <c r="DA17" s="659"/>
      <c r="DB17" s="659"/>
      <c r="DC17" s="659"/>
      <c r="DD17" s="627" t="s">
        <v>237</v>
      </c>
      <c r="DE17" s="622"/>
      <c r="DF17" s="622"/>
      <c r="DG17" s="622"/>
      <c r="DH17" s="622"/>
      <c r="DI17" s="622"/>
      <c r="DJ17" s="622"/>
      <c r="DK17" s="622"/>
      <c r="DL17" s="622"/>
      <c r="DM17" s="622"/>
      <c r="DN17" s="622"/>
      <c r="DO17" s="622"/>
      <c r="DP17" s="623"/>
      <c r="DQ17" s="627">
        <v>280697</v>
      </c>
      <c r="DR17" s="622"/>
      <c r="DS17" s="622"/>
      <c r="DT17" s="622"/>
      <c r="DU17" s="622"/>
      <c r="DV17" s="622"/>
      <c r="DW17" s="622"/>
      <c r="DX17" s="622"/>
      <c r="DY17" s="622"/>
      <c r="DZ17" s="622"/>
      <c r="EA17" s="622"/>
      <c r="EB17" s="622"/>
      <c r="EC17" s="658"/>
    </row>
    <row r="18" spans="2:133" ht="11.25" customHeight="1" x14ac:dyDescent="0.2">
      <c r="B18" s="618" t="s">
        <v>272</v>
      </c>
      <c r="C18" s="619"/>
      <c r="D18" s="619"/>
      <c r="E18" s="619"/>
      <c r="F18" s="619"/>
      <c r="G18" s="619"/>
      <c r="H18" s="619"/>
      <c r="I18" s="619"/>
      <c r="J18" s="619"/>
      <c r="K18" s="619"/>
      <c r="L18" s="619"/>
      <c r="M18" s="619"/>
      <c r="N18" s="619"/>
      <c r="O18" s="619"/>
      <c r="P18" s="619"/>
      <c r="Q18" s="620"/>
      <c r="R18" s="621">
        <v>5852</v>
      </c>
      <c r="S18" s="622"/>
      <c r="T18" s="622"/>
      <c r="U18" s="622"/>
      <c r="V18" s="622"/>
      <c r="W18" s="622"/>
      <c r="X18" s="622"/>
      <c r="Y18" s="623"/>
      <c r="Z18" s="659">
        <v>0.1</v>
      </c>
      <c r="AA18" s="659"/>
      <c r="AB18" s="659"/>
      <c r="AC18" s="659"/>
      <c r="AD18" s="660">
        <v>5852</v>
      </c>
      <c r="AE18" s="660"/>
      <c r="AF18" s="660"/>
      <c r="AG18" s="660"/>
      <c r="AH18" s="660"/>
      <c r="AI18" s="660"/>
      <c r="AJ18" s="660"/>
      <c r="AK18" s="660"/>
      <c r="AL18" s="624">
        <v>0.2</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136</v>
      </c>
      <c r="BH18" s="622"/>
      <c r="BI18" s="622"/>
      <c r="BJ18" s="622"/>
      <c r="BK18" s="622"/>
      <c r="BL18" s="622"/>
      <c r="BM18" s="622"/>
      <c r="BN18" s="623"/>
      <c r="BO18" s="659" t="s">
        <v>136</v>
      </c>
      <c r="BP18" s="659"/>
      <c r="BQ18" s="659"/>
      <c r="BR18" s="659"/>
      <c r="BS18" s="660" t="s">
        <v>136</v>
      </c>
      <c r="BT18" s="660"/>
      <c r="BU18" s="660"/>
      <c r="BV18" s="660"/>
      <c r="BW18" s="660"/>
      <c r="BX18" s="660"/>
      <c r="BY18" s="660"/>
      <c r="BZ18" s="660"/>
      <c r="CA18" s="660"/>
      <c r="CB18" s="700"/>
      <c r="CD18" s="618" t="s">
        <v>274</v>
      </c>
      <c r="CE18" s="619"/>
      <c r="CF18" s="619"/>
      <c r="CG18" s="619"/>
      <c r="CH18" s="619"/>
      <c r="CI18" s="619"/>
      <c r="CJ18" s="619"/>
      <c r="CK18" s="619"/>
      <c r="CL18" s="619"/>
      <c r="CM18" s="619"/>
      <c r="CN18" s="619"/>
      <c r="CO18" s="619"/>
      <c r="CP18" s="619"/>
      <c r="CQ18" s="620"/>
      <c r="CR18" s="621" t="s">
        <v>237</v>
      </c>
      <c r="CS18" s="622"/>
      <c r="CT18" s="622"/>
      <c r="CU18" s="622"/>
      <c r="CV18" s="622"/>
      <c r="CW18" s="622"/>
      <c r="CX18" s="622"/>
      <c r="CY18" s="623"/>
      <c r="CZ18" s="659" t="s">
        <v>136</v>
      </c>
      <c r="DA18" s="659"/>
      <c r="DB18" s="659"/>
      <c r="DC18" s="659"/>
      <c r="DD18" s="627" t="s">
        <v>136</v>
      </c>
      <c r="DE18" s="622"/>
      <c r="DF18" s="622"/>
      <c r="DG18" s="622"/>
      <c r="DH18" s="622"/>
      <c r="DI18" s="622"/>
      <c r="DJ18" s="622"/>
      <c r="DK18" s="622"/>
      <c r="DL18" s="622"/>
      <c r="DM18" s="622"/>
      <c r="DN18" s="622"/>
      <c r="DO18" s="622"/>
      <c r="DP18" s="623"/>
      <c r="DQ18" s="627" t="s">
        <v>136</v>
      </c>
      <c r="DR18" s="622"/>
      <c r="DS18" s="622"/>
      <c r="DT18" s="622"/>
      <c r="DU18" s="622"/>
      <c r="DV18" s="622"/>
      <c r="DW18" s="622"/>
      <c r="DX18" s="622"/>
      <c r="DY18" s="622"/>
      <c r="DZ18" s="622"/>
      <c r="EA18" s="622"/>
      <c r="EB18" s="622"/>
      <c r="EC18" s="658"/>
    </row>
    <row r="19" spans="2:133" ht="11.25" customHeight="1" x14ac:dyDescent="0.2">
      <c r="B19" s="618" t="s">
        <v>275</v>
      </c>
      <c r="C19" s="619"/>
      <c r="D19" s="619"/>
      <c r="E19" s="619"/>
      <c r="F19" s="619"/>
      <c r="G19" s="619"/>
      <c r="H19" s="619"/>
      <c r="I19" s="619"/>
      <c r="J19" s="619"/>
      <c r="K19" s="619"/>
      <c r="L19" s="619"/>
      <c r="M19" s="619"/>
      <c r="N19" s="619"/>
      <c r="O19" s="619"/>
      <c r="P19" s="619"/>
      <c r="Q19" s="620"/>
      <c r="R19" s="621">
        <v>5122</v>
      </c>
      <c r="S19" s="622"/>
      <c r="T19" s="622"/>
      <c r="U19" s="622"/>
      <c r="V19" s="622"/>
      <c r="W19" s="622"/>
      <c r="X19" s="622"/>
      <c r="Y19" s="623"/>
      <c r="Z19" s="659">
        <v>0.1</v>
      </c>
      <c r="AA19" s="659"/>
      <c r="AB19" s="659"/>
      <c r="AC19" s="659"/>
      <c r="AD19" s="660">
        <v>5122</v>
      </c>
      <c r="AE19" s="660"/>
      <c r="AF19" s="660"/>
      <c r="AG19" s="660"/>
      <c r="AH19" s="660"/>
      <c r="AI19" s="660"/>
      <c r="AJ19" s="660"/>
      <c r="AK19" s="660"/>
      <c r="AL19" s="624">
        <v>0.2</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t="s">
        <v>237</v>
      </c>
      <c r="BH19" s="622"/>
      <c r="BI19" s="622"/>
      <c r="BJ19" s="622"/>
      <c r="BK19" s="622"/>
      <c r="BL19" s="622"/>
      <c r="BM19" s="622"/>
      <c r="BN19" s="623"/>
      <c r="BO19" s="659" t="s">
        <v>136</v>
      </c>
      <c r="BP19" s="659"/>
      <c r="BQ19" s="659"/>
      <c r="BR19" s="659"/>
      <c r="BS19" s="660" t="s">
        <v>136</v>
      </c>
      <c r="BT19" s="660"/>
      <c r="BU19" s="660"/>
      <c r="BV19" s="660"/>
      <c r="BW19" s="660"/>
      <c r="BX19" s="660"/>
      <c r="BY19" s="660"/>
      <c r="BZ19" s="660"/>
      <c r="CA19" s="660"/>
      <c r="CB19" s="700"/>
      <c r="CD19" s="618" t="s">
        <v>277</v>
      </c>
      <c r="CE19" s="619"/>
      <c r="CF19" s="619"/>
      <c r="CG19" s="619"/>
      <c r="CH19" s="619"/>
      <c r="CI19" s="619"/>
      <c r="CJ19" s="619"/>
      <c r="CK19" s="619"/>
      <c r="CL19" s="619"/>
      <c r="CM19" s="619"/>
      <c r="CN19" s="619"/>
      <c r="CO19" s="619"/>
      <c r="CP19" s="619"/>
      <c r="CQ19" s="620"/>
      <c r="CR19" s="621" t="s">
        <v>237</v>
      </c>
      <c r="CS19" s="622"/>
      <c r="CT19" s="622"/>
      <c r="CU19" s="622"/>
      <c r="CV19" s="622"/>
      <c r="CW19" s="622"/>
      <c r="CX19" s="622"/>
      <c r="CY19" s="623"/>
      <c r="CZ19" s="659" t="s">
        <v>136</v>
      </c>
      <c r="DA19" s="659"/>
      <c r="DB19" s="659"/>
      <c r="DC19" s="659"/>
      <c r="DD19" s="627" t="s">
        <v>237</v>
      </c>
      <c r="DE19" s="622"/>
      <c r="DF19" s="622"/>
      <c r="DG19" s="622"/>
      <c r="DH19" s="622"/>
      <c r="DI19" s="622"/>
      <c r="DJ19" s="622"/>
      <c r="DK19" s="622"/>
      <c r="DL19" s="622"/>
      <c r="DM19" s="622"/>
      <c r="DN19" s="622"/>
      <c r="DO19" s="622"/>
      <c r="DP19" s="623"/>
      <c r="DQ19" s="627" t="s">
        <v>136</v>
      </c>
      <c r="DR19" s="622"/>
      <c r="DS19" s="622"/>
      <c r="DT19" s="622"/>
      <c r="DU19" s="622"/>
      <c r="DV19" s="622"/>
      <c r="DW19" s="622"/>
      <c r="DX19" s="622"/>
      <c r="DY19" s="622"/>
      <c r="DZ19" s="622"/>
      <c r="EA19" s="622"/>
      <c r="EB19" s="622"/>
      <c r="EC19" s="658"/>
    </row>
    <row r="20" spans="2:133" ht="11.25" customHeight="1" x14ac:dyDescent="0.2">
      <c r="B20" s="688" t="s">
        <v>278</v>
      </c>
      <c r="C20" s="689"/>
      <c r="D20" s="689"/>
      <c r="E20" s="689"/>
      <c r="F20" s="689"/>
      <c r="G20" s="689"/>
      <c r="H20" s="689"/>
      <c r="I20" s="689"/>
      <c r="J20" s="689"/>
      <c r="K20" s="689"/>
      <c r="L20" s="689"/>
      <c r="M20" s="689"/>
      <c r="N20" s="689"/>
      <c r="O20" s="689"/>
      <c r="P20" s="689"/>
      <c r="Q20" s="690"/>
      <c r="R20" s="621">
        <v>730</v>
      </c>
      <c r="S20" s="622"/>
      <c r="T20" s="622"/>
      <c r="U20" s="622"/>
      <c r="V20" s="622"/>
      <c r="W20" s="622"/>
      <c r="X20" s="622"/>
      <c r="Y20" s="623"/>
      <c r="Z20" s="659">
        <v>0</v>
      </c>
      <c r="AA20" s="659"/>
      <c r="AB20" s="659"/>
      <c r="AC20" s="659"/>
      <c r="AD20" s="660">
        <v>730</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t="s">
        <v>136</v>
      </c>
      <c r="BH20" s="622"/>
      <c r="BI20" s="622"/>
      <c r="BJ20" s="622"/>
      <c r="BK20" s="622"/>
      <c r="BL20" s="622"/>
      <c r="BM20" s="622"/>
      <c r="BN20" s="623"/>
      <c r="BO20" s="659" t="s">
        <v>237</v>
      </c>
      <c r="BP20" s="659"/>
      <c r="BQ20" s="659"/>
      <c r="BR20" s="659"/>
      <c r="BS20" s="660" t="s">
        <v>237</v>
      </c>
      <c r="BT20" s="660"/>
      <c r="BU20" s="660"/>
      <c r="BV20" s="660"/>
      <c r="BW20" s="660"/>
      <c r="BX20" s="660"/>
      <c r="BY20" s="660"/>
      <c r="BZ20" s="660"/>
      <c r="CA20" s="660"/>
      <c r="CB20" s="700"/>
      <c r="CD20" s="618" t="s">
        <v>280</v>
      </c>
      <c r="CE20" s="619"/>
      <c r="CF20" s="619"/>
      <c r="CG20" s="619"/>
      <c r="CH20" s="619"/>
      <c r="CI20" s="619"/>
      <c r="CJ20" s="619"/>
      <c r="CK20" s="619"/>
      <c r="CL20" s="619"/>
      <c r="CM20" s="619"/>
      <c r="CN20" s="619"/>
      <c r="CO20" s="619"/>
      <c r="CP20" s="619"/>
      <c r="CQ20" s="620"/>
      <c r="CR20" s="621">
        <v>3964396</v>
      </c>
      <c r="CS20" s="622"/>
      <c r="CT20" s="622"/>
      <c r="CU20" s="622"/>
      <c r="CV20" s="622"/>
      <c r="CW20" s="622"/>
      <c r="CX20" s="622"/>
      <c r="CY20" s="623"/>
      <c r="CZ20" s="659">
        <v>100</v>
      </c>
      <c r="DA20" s="659"/>
      <c r="DB20" s="659"/>
      <c r="DC20" s="659"/>
      <c r="DD20" s="627">
        <v>386823</v>
      </c>
      <c r="DE20" s="622"/>
      <c r="DF20" s="622"/>
      <c r="DG20" s="622"/>
      <c r="DH20" s="622"/>
      <c r="DI20" s="622"/>
      <c r="DJ20" s="622"/>
      <c r="DK20" s="622"/>
      <c r="DL20" s="622"/>
      <c r="DM20" s="622"/>
      <c r="DN20" s="622"/>
      <c r="DO20" s="622"/>
      <c r="DP20" s="623"/>
      <c r="DQ20" s="627">
        <v>2986477</v>
      </c>
      <c r="DR20" s="622"/>
      <c r="DS20" s="622"/>
      <c r="DT20" s="622"/>
      <c r="DU20" s="622"/>
      <c r="DV20" s="622"/>
      <c r="DW20" s="622"/>
      <c r="DX20" s="622"/>
      <c r="DY20" s="622"/>
      <c r="DZ20" s="622"/>
      <c r="EA20" s="622"/>
      <c r="EB20" s="622"/>
      <c r="EC20" s="658"/>
    </row>
    <row r="21" spans="2:133" ht="11.25" customHeight="1" x14ac:dyDescent="0.2">
      <c r="B21" s="618" t="s">
        <v>281</v>
      </c>
      <c r="C21" s="619"/>
      <c r="D21" s="619"/>
      <c r="E21" s="619"/>
      <c r="F21" s="619"/>
      <c r="G21" s="619"/>
      <c r="H21" s="619"/>
      <c r="I21" s="619"/>
      <c r="J21" s="619"/>
      <c r="K21" s="619"/>
      <c r="L21" s="619"/>
      <c r="M21" s="619"/>
      <c r="N21" s="619"/>
      <c r="O21" s="619"/>
      <c r="P21" s="619"/>
      <c r="Q21" s="620"/>
      <c r="R21" s="621">
        <v>1612041</v>
      </c>
      <c r="S21" s="622"/>
      <c r="T21" s="622"/>
      <c r="U21" s="622"/>
      <c r="V21" s="622"/>
      <c r="W21" s="622"/>
      <c r="X21" s="622"/>
      <c r="Y21" s="623"/>
      <c r="Z21" s="659">
        <v>38.799999999999997</v>
      </c>
      <c r="AA21" s="659"/>
      <c r="AB21" s="659"/>
      <c r="AC21" s="659"/>
      <c r="AD21" s="660">
        <v>1501953</v>
      </c>
      <c r="AE21" s="660"/>
      <c r="AF21" s="660"/>
      <c r="AG21" s="660"/>
      <c r="AH21" s="660"/>
      <c r="AI21" s="660"/>
      <c r="AJ21" s="660"/>
      <c r="AK21" s="660"/>
      <c r="AL21" s="624">
        <v>57.5</v>
      </c>
      <c r="AM21" s="625"/>
      <c r="AN21" s="625"/>
      <c r="AO21" s="661"/>
      <c r="AP21" s="618" t="s">
        <v>282</v>
      </c>
      <c r="AQ21" s="698"/>
      <c r="AR21" s="698"/>
      <c r="AS21" s="698"/>
      <c r="AT21" s="698"/>
      <c r="AU21" s="698"/>
      <c r="AV21" s="698"/>
      <c r="AW21" s="698"/>
      <c r="AX21" s="698"/>
      <c r="AY21" s="698"/>
      <c r="AZ21" s="698"/>
      <c r="BA21" s="698"/>
      <c r="BB21" s="698"/>
      <c r="BC21" s="698"/>
      <c r="BD21" s="698"/>
      <c r="BE21" s="698"/>
      <c r="BF21" s="699"/>
      <c r="BG21" s="621" t="s">
        <v>237</v>
      </c>
      <c r="BH21" s="622"/>
      <c r="BI21" s="622"/>
      <c r="BJ21" s="622"/>
      <c r="BK21" s="622"/>
      <c r="BL21" s="622"/>
      <c r="BM21" s="622"/>
      <c r="BN21" s="623"/>
      <c r="BO21" s="659" t="s">
        <v>237</v>
      </c>
      <c r="BP21" s="659"/>
      <c r="BQ21" s="659"/>
      <c r="BR21" s="659"/>
      <c r="BS21" s="660" t="s">
        <v>237</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283</v>
      </c>
      <c r="C22" s="619"/>
      <c r="D22" s="619"/>
      <c r="E22" s="619"/>
      <c r="F22" s="619"/>
      <c r="G22" s="619"/>
      <c r="H22" s="619"/>
      <c r="I22" s="619"/>
      <c r="J22" s="619"/>
      <c r="K22" s="619"/>
      <c r="L22" s="619"/>
      <c r="M22" s="619"/>
      <c r="N22" s="619"/>
      <c r="O22" s="619"/>
      <c r="P22" s="619"/>
      <c r="Q22" s="620"/>
      <c r="R22" s="621">
        <v>1501953</v>
      </c>
      <c r="S22" s="622"/>
      <c r="T22" s="622"/>
      <c r="U22" s="622"/>
      <c r="V22" s="622"/>
      <c r="W22" s="622"/>
      <c r="X22" s="622"/>
      <c r="Y22" s="623"/>
      <c r="Z22" s="659">
        <v>36.200000000000003</v>
      </c>
      <c r="AA22" s="659"/>
      <c r="AB22" s="659"/>
      <c r="AC22" s="659"/>
      <c r="AD22" s="660">
        <v>1501953</v>
      </c>
      <c r="AE22" s="660"/>
      <c r="AF22" s="660"/>
      <c r="AG22" s="660"/>
      <c r="AH22" s="660"/>
      <c r="AI22" s="660"/>
      <c r="AJ22" s="660"/>
      <c r="AK22" s="660"/>
      <c r="AL22" s="624">
        <v>57.5</v>
      </c>
      <c r="AM22" s="625"/>
      <c r="AN22" s="625"/>
      <c r="AO22" s="661"/>
      <c r="AP22" s="618" t="s">
        <v>284</v>
      </c>
      <c r="AQ22" s="698"/>
      <c r="AR22" s="698"/>
      <c r="AS22" s="698"/>
      <c r="AT22" s="698"/>
      <c r="AU22" s="698"/>
      <c r="AV22" s="698"/>
      <c r="AW22" s="698"/>
      <c r="AX22" s="698"/>
      <c r="AY22" s="698"/>
      <c r="AZ22" s="698"/>
      <c r="BA22" s="698"/>
      <c r="BB22" s="698"/>
      <c r="BC22" s="698"/>
      <c r="BD22" s="698"/>
      <c r="BE22" s="698"/>
      <c r="BF22" s="699"/>
      <c r="BG22" s="621" t="s">
        <v>136</v>
      </c>
      <c r="BH22" s="622"/>
      <c r="BI22" s="622"/>
      <c r="BJ22" s="622"/>
      <c r="BK22" s="622"/>
      <c r="BL22" s="622"/>
      <c r="BM22" s="622"/>
      <c r="BN22" s="623"/>
      <c r="BO22" s="659" t="s">
        <v>136</v>
      </c>
      <c r="BP22" s="659"/>
      <c r="BQ22" s="659"/>
      <c r="BR22" s="659"/>
      <c r="BS22" s="660" t="s">
        <v>237</v>
      </c>
      <c r="BT22" s="660"/>
      <c r="BU22" s="660"/>
      <c r="BV22" s="660"/>
      <c r="BW22" s="660"/>
      <c r="BX22" s="660"/>
      <c r="BY22" s="660"/>
      <c r="BZ22" s="660"/>
      <c r="CA22" s="660"/>
      <c r="CB22" s="700"/>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286</v>
      </c>
      <c r="C23" s="619"/>
      <c r="D23" s="619"/>
      <c r="E23" s="619"/>
      <c r="F23" s="619"/>
      <c r="G23" s="619"/>
      <c r="H23" s="619"/>
      <c r="I23" s="619"/>
      <c r="J23" s="619"/>
      <c r="K23" s="619"/>
      <c r="L23" s="619"/>
      <c r="M23" s="619"/>
      <c r="N23" s="619"/>
      <c r="O23" s="619"/>
      <c r="P23" s="619"/>
      <c r="Q23" s="620"/>
      <c r="R23" s="621">
        <v>110086</v>
      </c>
      <c r="S23" s="622"/>
      <c r="T23" s="622"/>
      <c r="U23" s="622"/>
      <c r="V23" s="622"/>
      <c r="W23" s="622"/>
      <c r="X23" s="622"/>
      <c r="Y23" s="623"/>
      <c r="Z23" s="659">
        <v>2.6</v>
      </c>
      <c r="AA23" s="659"/>
      <c r="AB23" s="659"/>
      <c r="AC23" s="659"/>
      <c r="AD23" s="660" t="s">
        <v>136</v>
      </c>
      <c r="AE23" s="660"/>
      <c r="AF23" s="660"/>
      <c r="AG23" s="660"/>
      <c r="AH23" s="660"/>
      <c r="AI23" s="660"/>
      <c r="AJ23" s="660"/>
      <c r="AK23" s="660"/>
      <c r="AL23" s="624" t="s">
        <v>136</v>
      </c>
      <c r="AM23" s="625"/>
      <c r="AN23" s="625"/>
      <c r="AO23" s="661"/>
      <c r="AP23" s="618" t="s">
        <v>287</v>
      </c>
      <c r="AQ23" s="698"/>
      <c r="AR23" s="698"/>
      <c r="AS23" s="698"/>
      <c r="AT23" s="698"/>
      <c r="AU23" s="698"/>
      <c r="AV23" s="698"/>
      <c r="AW23" s="698"/>
      <c r="AX23" s="698"/>
      <c r="AY23" s="698"/>
      <c r="AZ23" s="698"/>
      <c r="BA23" s="698"/>
      <c r="BB23" s="698"/>
      <c r="BC23" s="698"/>
      <c r="BD23" s="698"/>
      <c r="BE23" s="698"/>
      <c r="BF23" s="699"/>
      <c r="BG23" s="621" t="s">
        <v>237</v>
      </c>
      <c r="BH23" s="622"/>
      <c r="BI23" s="622"/>
      <c r="BJ23" s="622"/>
      <c r="BK23" s="622"/>
      <c r="BL23" s="622"/>
      <c r="BM23" s="622"/>
      <c r="BN23" s="623"/>
      <c r="BO23" s="659" t="s">
        <v>136</v>
      </c>
      <c r="BP23" s="659"/>
      <c r="BQ23" s="659"/>
      <c r="BR23" s="659"/>
      <c r="BS23" s="660" t="s">
        <v>237</v>
      </c>
      <c r="BT23" s="660"/>
      <c r="BU23" s="660"/>
      <c r="BV23" s="660"/>
      <c r="BW23" s="660"/>
      <c r="BX23" s="660"/>
      <c r="BY23" s="660"/>
      <c r="BZ23" s="660"/>
      <c r="CA23" s="660"/>
      <c r="CB23" s="700"/>
      <c r="CD23" s="673" t="s">
        <v>226</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2">
      <c r="B24" s="618" t="s">
        <v>293</v>
      </c>
      <c r="C24" s="619"/>
      <c r="D24" s="619"/>
      <c r="E24" s="619"/>
      <c r="F24" s="619"/>
      <c r="G24" s="619"/>
      <c r="H24" s="619"/>
      <c r="I24" s="619"/>
      <c r="J24" s="619"/>
      <c r="K24" s="619"/>
      <c r="L24" s="619"/>
      <c r="M24" s="619"/>
      <c r="N24" s="619"/>
      <c r="O24" s="619"/>
      <c r="P24" s="619"/>
      <c r="Q24" s="620"/>
      <c r="R24" s="621">
        <v>2</v>
      </c>
      <c r="S24" s="622"/>
      <c r="T24" s="622"/>
      <c r="U24" s="622"/>
      <c r="V24" s="622"/>
      <c r="W24" s="622"/>
      <c r="X24" s="622"/>
      <c r="Y24" s="623"/>
      <c r="Z24" s="659">
        <v>0</v>
      </c>
      <c r="AA24" s="659"/>
      <c r="AB24" s="659"/>
      <c r="AC24" s="659"/>
      <c r="AD24" s="660" t="s">
        <v>136</v>
      </c>
      <c r="AE24" s="660"/>
      <c r="AF24" s="660"/>
      <c r="AG24" s="660"/>
      <c r="AH24" s="660"/>
      <c r="AI24" s="660"/>
      <c r="AJ24" s="660"/>
      <c r="AK24" s="660"/>
      <c r="AL24" s="624" t="s">
        <v>136</v>
      </c>
      <c r="AM24" s="625"/>
      <c r="AN24" s="625"/>
      <c r="AO24" s="661"/>
      <c r="AP24" s="618" t="s">
        <v>294</v>
      </c>
      <c r="AQ24" s="698"/>
      <c r="AR24" s="698"/>
      <c r="AS24" s="698"/>
      <c r="AT24" s="698"/>
      <c r="AU24" s="698"/>
      <c r="AV24" s="698"/>
      <c r="AW24" s="698"/>
      <c r="AX24" s="698"/>
      <c r="AY24" s="698"/>
      <c r="AZ24" s="698"/>
      <c r="BA24" s="698"/>
      <c r="BB24" s="698"/>
      <c r="BC24" s="698"/>
      <c r="BD24" s="698"/>
      <c r="BE24" s="698"/>
      <c r="BF24" s="699"/>
      <c r="BG24" s="621" t="s">
        <v>136</v>
      </c>
      <c r="BH24" s="622"/>
      <c r="BI24" s="622"/>
      <c r="BJ24" s="622"/>
      <c r="BK24" s="622"/>
      <c r="BL24" s="622"/>
      <c r="BM24" s="622"/>
      <c r="BN24" s="623"/>
      <c r="BO24" s="659" t="s">
        <v>136</v>
      </c>
      <c r="BP24" s="659"/>
      <c r="BQ24" s="659"/>
      <c r="BR24" s="659"/>
      <c r="BS24" s="660" t="s">
        <v>136</v>
      </c>
      <c r="BT24" s="660"/>
      <c r="BU24" s="660"/>
      <c r="BV24" s="660"/>
      <c r="BW24" s="660"/>
      <c r="BX24" s="660"/>
      <c r="BY24" s="660"/>
      <c r="BZ24" s="660"/>
      <c r="CA24" s="660"/>
      <c r="CB24" s="700"/>
      <c r="CD24" s="679" t="s">
        <v>295</v>
      </c>
      <c r="CE24" s="680"/>
      <c r="CF24" s="680"/>
      <c r="CG24" s="680"/>
      <c r="CH24" s="680"/>
      <c r="CI24" s="680"/>
      <c r="CJ24" s="680"/>
      <c r="CK24" s="680"/>
      <c r="CL24" s="680"/>
      <c r="CM24" s="680"/>
      <c r="CN24" s="680"/>
      <c r="CO24" s="680"/>
      <c r="CP24" s="680"/>
      <c r="CQ24" s="681"/>
      <c r="CR24" s="676">
        <v>1559530</v>
      </c>
      <c r="CS24" s="677"/>
      <c r="CT24" s="677"/>
      <c r="CU24" s="677"/>
      <c r="CV24" s="677"/>
      <c r="CW24" s="677"/>
      <c r="CX24" s="677"/>
      <c r="CY24" s="702"/>
      <c r="CZ24" s="703">
        <v>39.299999999999997</v>
      </c>
      <c r="DA24" s="685"/>
      <c r="DB24" s="685"/>
      <c r="DC24" s="705"/>
      <c r="DD24" s="701">
        <v>1212584</v>
      </c>
      <c r="DE24" s="677"/>
      <c r="DF24" s="677"/>
      <c r="DG24" s="677"/>
      <c r="DH24" s="677"/>
      <c r="DI24" s="677"/>
      <c r="DJ24" s="677"/>
      <c r="DK24" s="702"/>
      <c r="DL24" s="701">
        <v>1150542</v>
      </c>
      <c r="DM24" s="677"/>
      <c r="DN24" s="677"/>
      <c r="DO24" s="677"/>
      <c r="DP24" s="677"/>
      <c r="DQ24" s="677"/>
      <c r="DR24" s="677"/>
      <c r="DS24" s="677"/>
      <c r="DT24" s="677"/>
      <c r="DU24" s="677"/>
      <c r="DV24" s="702"/>
      <c r="DW24" s="703">
        <v>43.5</v>
      </c>
      <c r="DX24" s="685"/>
      <c r="DY24" s="685"/>
      <c r="DZ24" s="685"/>
      <c r="EA24" s="685"/>
      <c r="EB24" s="685"/>
      <c r="EC24" s="704"/>
    </row>
    <row r="25" spans="2:133" ht="11.25" customHeight="1" x14ac:dyDescent="0.2">
      <c r="B25" s="618" t="s">
        <v>296</v>
      </c>
      <c r="C25" s="619"/>
      <c r="D25" s="619"/>
      <c r="E25" s="619"/>
      <c r="F25" s="619"/>
      <c r="G25" s="619"/>
      <c r="H25" s="619"/>
      <c r="I25" s="619"/>
      <c r="J25" s="619"/>
      <c r="K25" s="619"/>
      <c r="L25" s="619"/>
      <c r="M25" s="619"/>
      <c r="N25" s="619"/>
      <c r="O25" s="619"/>
      <c r="P25" s="619"/>
      <c r="Q25" s="620"/>
      <c r="R25" s="621">
        <v>2663969</v>
      </c>
      <c r="S25" s="622"/>
      <c r="T25" s="622"/>
      <c r="U25" s="622"/>
      <c r="V25" s="622"/>
      <c r="W25" s="622"/>
      <c r="X25" s="622"/>
      <c r="Y25" s="623"/>
      <c r="Z25" s="659">
        <v>64.099999999999994</v>
      </c>
      <c r="AA25" s="659"/>
      <c r="AB25" s="659"/>
      <c r="AC25" s="659"/>
      <c r="AD25" s="660">
        <v>2553881</v>
      </c>
      <c r="AE25" s="660"/>
      <c r="AF25" s="660"/>
      <c r="AG25" s="660"/>
      <c r="AH25" s="660"/>
      <c r="AI25" s="660"/>
      <c r="AJ25" s="660"/>
      <c r="AK25" s="660"/>
      <c r="AL25" s="624">
        <v>97.8</v>
      </c>
      <c r="AM25" s="625"/>
      <c r="AN25" s="625"/>
      <c r="AO25" s="661"/>
      <c r="AP25" s="618" t="s">
        <v>297</v>
      </c>
      <c r="AQ25" s="698"/>
      <c r="AR25" s="698"/>
      <c r="AS25" s="698"/>
      <c r="AT25" s="698"/>
      <c r="AU25" s="698"/>
      <c r="AV25" s="698"/>
      <c r="AW25" s="698"/>
      <c r="AX25" s="698"/>
      <c r="AY25" s="698"/>
      <c r="AZ25" s="698"/>
      <c r="BA25" s="698"/>
      <c r="BB25" s="698"/>
      <c r="BC25" s="698"/>
      <c r="BD25" s="698"/>
      <c r="BE25" s="698"/>
      <c r="BF25" s="699"/>
      <c r="BG25" s="621" t="s">
        <v>237</v>
      </c>
      <c r="BH25" s="622"/>
      <c r="BI25" s="622"/>
      <c r="BJ25" s="622"/>
      <c r="BK25" s="622"/>
      <c r="BL25" s="622"/>
      <c r="BM25" s="622"/>
      <c r="BN25" s="623"/>
      <c r="BO25" s="659" t="s">
        <v>237</v>
      </c>
      <c r="BP25" s="659"/>
      <c r="BQ25" s="659"/>
      <c r="BR25" s="659"/>
      <c r="BS25" s="660" t="s">
        <v>136</v>
      </c>
      <c r="BT25" s="660"/>
      <c r="BU25" s="660"/>
      <c r="BV25" s="660"/>
      <c r="BW25" s="660"/>
      <c r="BX25" s="660"/>
      <c r="BY25" s="660"/>
      <c r="BZ25" s="660"/>
      <c r="CA25" s="660"/>
      <c r="CB25" s="700"/>
      <c r="CD25" s="618" t="s">
        <v>298</v>
      </c>
      <c r="CE25" s="619"/>
      <c r="CF25" s="619"/>
      <c r="CG25" s="619"/>
      <c r="CH25" s="619"/>
      <c r="CI25" s="619"/>
      <c r="CJ25" s="619"/>
      <c r="CK25" s="619"/>
      <c r="CL25" s="619"/>
      <c r="CM25" s="619"/>
      <c r="CN25" s="619"/>
      <c r="CO25" s="619"/>
      <c r="CP25" s="619"/>
      <c r="CQ25" s="620"/>
      <c r="CR25" s="621">
        <v>841298</v>
      </c>
      <c r="CS25" s="634"/>
      <c r="CT25" s="634"/>
      <c r="CU25" s="634"/>
      <c r="CV25" s="634"/>
      <c r="CW25" s="634"/>
      <c r="CX25" s="634"/>
      <c r="CY25" s="635"/>
      <c r="CZ25" s="624">
        <v>21.2</v>
      </c>
      <c r="DA25" s="636"/>
      <c r="DB25" s="636"/>
      <c r="DC25" s="637"/>
      <c r="DD25" s="627">
        <v>784850</v>
      </c>
      <c r="DE25" s="634"/>
      <c r="DF25" s="634"/>
      <c r="DG25" s="634"/>
      <c r="DH25" s="634"/>
      <c r="DI25" s="634"/>
      <c r="DJ25" s="634"/>
      <c r="DK25" s="635"/>
      <c r="DL25" s="627">
        <v>749080</v>
      </c>
      <c r="DM25" s="634"/>
      <c r="DN25" s="634"/>
      <c r="DO25" s="634"/>
      <c r="DP25" s="634"/>
      <c r="DQ25" s="634"/>
      <c r="DR25" s="634"/>
      <c r="DS25" s="634"/>
      <c r="DT25" s="634"/>
      <c r="DU25" s="634"/>
      <c r="DV25" s="635"/>
      <c r="DW25" s="624">
        <v>28.3</v>
      </c>
      <c r="DX25" s="636"/>
      <c r="DY25" s="636"/>
      <c r="DZ25" s="636"/>
      <c r="EA25" s="636"/>
      <c r="EB25" s="636"/>
      <c r="EC25" s="648"/>
    </row>
    <row r="26" spans="2:133" ht="11.25" customHeight="1" x14ac:dyDescent="0.2">
      <c r="B26" s="618" t="s">
        <v>299</v>
      </c>
      <c r="C26" s="619"/>
      <c r="D26" s="619"/>
      <c r="E26" s="619"/>
      <c r="F26" s="619"/>
      <c r="G26" s="619"/>
      <c r="H26" s="619"/>
      <c r="I26" s="619"/>
      <c r="J26" s="619"/>
      <c r="K26" s="619"/>
      <c r="L26" s="619"/>
      <c r="M26" s="619"/>
      <c r="N26" s="619"/>
      <c r="O26" s="619"/>
      <c r="P26" s="619"/>
      <c r="Q26" s="620"/>
      <c r="R26" s="621">
        <v>1439</v>
      </c>
      <c r="S26" s="622"/>
      <c r="T26" s="622"/>
      <c r="U26" s="622"/>
      <c r="V26" s="622"/>
      <c r="W26" s="622"/>
      <c r="X26" s="622"/>
      <c r="Y26" s="623"/>
      <c r="Z26" s="659">
        <v>0</v>
      </c>
      <c r="AA26" s="659"/>
      <c r="AB26" s="659"/>
      <c r="AC26" s="659"/>
      <c r="AD26" s="660">
        <v>1439</v>
      </c>
      <c r="AE26" s="660"/>
      <c r="AF26" s="660"/>
      <c r="AG26" s="660"/>
      <c r="AH26" s="660"/>
      <c r="AI26" s="660"/>
      <c r="AJ26" s="660"/>
      <c r="AK26" s="660"/>
      <c r="AL26" s="624">
        <v>0.1</v>
      </c>
      <c r="AM26" s="625"/>
      <c r="AN26" s="625"/>
      <c r="AO26" s="661"/>
      <c r="AP26" s="618" t="s">
        <v>300</v>
      </c>
      <c r="AQ26" s="698"/>
      <c r="AR26" s="698"/>
      <c r="AS26" s="698"/>
      <c r="AT26" s="698"/>
      <c r="AU26" s="698"/>
      <c r="AV26" s="698"/>
      <c r="AW26" s="698"/>
      <c r="AX26" s="698"/>
      <c r="AY26" s="698"/>
      <c r="AZ26" s="698"/>
      <c r="BA26" s="698"/>
      <c r="BB26" s="698"/>
      <c r="BC26" s="698"/>
      <c r="BD26" s="698"/>
      <c r="BE26" s="698"/>
      <c r="BF26" s="699"/>
      <c r="BG26" s="621" t="s">
        <v>136</v>
      </c>
      <c r="BH26" s="622"/>
      <c r="BI26" s="622"/>
      <c r="BJ26" s="622"/>
      <c r="BK26" s="622"/>
      <c r="BL26" s="622"/>
      <c r="BM26" s="622"/>
      <c r="BN26" s="623"/>
      <c r="BO26" s="659" t="s">
        <v>237</v>
      </c>
      <c r="BP26" s="659"/>
      <c r="BQ26" s="659"/>
      <c r="BR26" s="659"/>
      <c r="BS26" s="660" t="s">
        <v>237</v>
      </c>
      <c r="BT26" s="660"/>
      <c r="BU26" s="660"/>
      <c r="BV26" s="660"/>
      <c r="BW26" s="660"/>
      <c r="BX26" s="660"/>
      <c r="BY26" s="660"/>
      <c r="BZ26" s="660"/>
      <c r="CA26" s="660"/>
      <c r="CB26" s="700"/>
      <c r="CD26" s="618" t="s">
        <v>301</v>
      </c>
      <c r="CE26" s="619"/>
      <c r="CF26" s="619"/>
      <c r="CG26" s="619"/>
      <c r="CH26" s="619"/>
      <c r="CI26" s="619"/>
      <c r="CJ26" s="619"/>
      <c r="CK26" s="619"/>
      <c r="CL26" s="619"/>
      <c r="CM26" s="619"/>
      <c r="CN26" s="619"/>
      <c r="CO26" s="619"/>
      <c r="CP26" s="619"/>
      <c r="CQ26" s="620"/>
      <c r="CR26" s="621">
        <v>494414</v>
      </c>
      <c r="CS26" s="622"/>
      <c r="CT26" s="622"/>
      <c r="CU26" s="622"/>
      <c r="CV26" s="622"/>
      <c r="CW26" s="622"/>
      <c r="CX26" s="622"/>
      <c r="CY26" s="623"/>
      <c r="CZ26" s="624">
        <v>12.5</v>
      </c>
      <c r="DA26" s="636"/>
      <c r="DB26" s="636"/>
      <c r="DC26" s="637"/>
      <c r="DD26" s="627">
        <v>444774</v>
      </c>
      <c r="DE26" s="622"/>
      <c r="DF26" s="622"/>
      <c r="DG26" s="622"/>
      <c r="DH26" s="622"/>
      <c r="DI26" s="622"/>
      <c r="DJ26" s="622"/>
      <c r="DK26" s="623"/>
      <c r="DL26" s="627" t="s">
        <v>237</v>
      </c>
      <c r="DM26" s="622"/>
      <c r="DN26" s="622"/>
      <c r="DO26" s="622"/>
      <c r="DP26" s="622"/>
      <c r="DQ26" s="622"/>
      <c r="DR26" s="622"/>
      <c r="DS26" s="622"/>
      <c r="DT26" s="622"/>
      <c r="DU26" s="622"/>
      <c r="DV26" s="623"/>
      <c r="DW26" s="624" t="s">
        <v>237</v>
      </c>
      <c r="DX26" s="636"/>
      <c r="DY26" s="636"/>
      <c r="DZ26" s="636"/>
      <c r="EA26" s="636"/>
      <c r="EB26" s="636"/>
      <c r="EC26" s="648"/>
    </row>
    <row r="27" spans="2:133" ht="11.25" customHeight="1" x14ac:dyDescent="0.2">
      <c r="B27" s="618" t="s">
        <v>302</v>
      </c>
      <c r="C27" s="619"/>
      <c r="D27" s="619"/>
      <c r="E27" s="619"/>
      <c r="F27" s="619"/>
      <c r="G27" s="619"/>
      <c r="H27" s="619"/>
      <c r="I27" s="619"/>
      <c r="J27" s="619"/>
      <c r="K27" s="619"/>
      <c r="L27" s="619"/>
      <c r="M27" s="619"/>
      <c r="N27" s="619"/>
      <c r="O27" s="619"/>
      <c r="P27" s="619"/>
      <c r="Q27" s="620"/>
      <c r="R27" s="621">
        <v>5223</v>
      </c>
      <c r="S27" s="622"/>
      <c r="T27" s="622"/>
      <c r="U27" s="622"/>
      <c r="V27" s="622"/>
      <c r="W27" s="622"/>
      <c r="X27" s="622"/>
      <c r="Y27" s="623"/>
      <c r="Z27" s="659">
        <v>0.1</v>
      </c>
      <c r="AA27" s="659"/>
      <c r="AB27" s="659"/>
      <c r="AC27" s="659"/>
      <c r="AD27" s="660" t="s">
        <v>136</v>
      </c>
      <c r="AE27" s="660"/>
      <c r="AF27" s="660"/>
      <c r="AG27" s="660"/>
      <c r="AH27" s="660"/>
      <c r="AI27" s="660"/>
      <c r="AJ27" s="660"/>
      <c r="AK27" s="660"/>
      <c r="AL27" s="624" t="s">
        <v>237</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759740</v>
      </c>
      <c r="BH27" s="622"/>
      <c r="BI27" s="622"/>
      <c r="BJ27" s="622"/>
      <c r="BK27" s="622"/>
      <c r="BL27" s="622"/>
      <c r="BM27" s="622"/>
      <c r="BN27" s="623"/>
      <c r="BO27" s="659">
        <v>100</v>
      </c>
      <c r="BP27" s="659"/>
      <c r="BQ27" s="659"/>
      <c r="BR27" s="659"/>
      <c r="BS27" s="660" t="s">
        <v>237</v>
      </c>
      <c r="BT27" s="660"/>
      <c r="BU27" s="660"/>
      <c r="BV27" s="660"/>
      <c r="BW27" s="660"/>
      <c r="BX27" s="660"/>
      <c r="BY27" s="660"/>
      <c r="BZ27" s="660"/>
      <c r="CA27" s="660"/>
      <c r="CB27" s="700"/>
      <c r="CD27" s="618" t="s">
        <v>304</v>
      </c>
      <c r="CE27" s="619"/>
      <c r="CF27" s="619"/>
      <c r="CG27" s="619"/>
      <c r="CH27" s="619"/>
      <c r="CI27" s="619"/>
      <c r="CJ27" s="619"/>
      <c r="CK27" s="619"/>
      <c r="CL27" s="619"/>
      <c r="CM27" s="619"/>
      <c r="CN27" s="619"/>
      <c r="CO27" s="619"/>
      <c r="CP27" s="619"/>
      <c r="CQ27" s="620"/>
      <c r="CR27" s="621">
        <v>437535</v>
      </c>
      <c r="CS27" s="634"/>
      <c r="CT27" s="634"/>
      <c r="CU27" s="634"/>
      <c r="CV27" s="634"/>
      <c r="CW27" s="634"/>
      <c r="CX27" s="634"/>
      <c r="CY27" s="635"/>
      <c r="CZ27" s="624">
        <v>11</v>
      </c>
      <c r="DA27" s="636"/>
      <c r="DB27" s="636"/>
      <c r="DC27" s="637"/>
      <c r="DD27" s="627">
        <v>147037</v>
      </c>
      <c r="DE27" s="634"/>
      <c r="DF27" s="634"/>
      <c r="DG27" s="634"/>
      <c r="DH27" s="634"/>
      <c r="DI27" s="634"/>
      <c r="DJ27" s="634"/>
      <c r="DK27" s="635"/>
      <c r="DL27" s="627">
        <v>120765</v>
      </c>
      <c r="DM27" s="634"/>
      <c r="DN27" s="634"/>
      <c r="DO27" s="634"/>
      <c r="DP27" s="634"/>
      <c r="DQ27" s="634"/>
      <c r="DR27" s="634"/>
      <c r="DS27" s="634"/>
      <c r="DT27" s="634"/>
      <c r="DU27" s="634"/>
      <c r="DV27" s="635"/>
      <c r="DW27" s="624">
        <v>4.5999999999999996</v>
      </c>
      <c r="DX27" s="636"/>
      <c r="DY27" s="636"/>
      <c r="DZ27" s="636"/>
      <c r="EA27" s="636"/>
      <c r="EB27" s="636"/>
      <c r="EC27" s="648"/>
    </row>
    <row r="28" spans="2:133" ht="11.25" customHeight="1" x14ac:dyDescent="0.2">
      <c r="B28" s="618" t="s">
        <v>305</v>
      </c>
      <c r="C28" s="619"/>
      <c r="D28" s="619"/>
      <c r="E28" s="619"/>
      <c r="F28" s="619"/>
      <c r="G28" s="619"/>
      <c r="H28" s="619"/>
      <c r="I28" s="619"/>
      <c r="J28" s="619"/>
      <c r="K28" s="619"/>
      <c r="L28" s="619"/>
      <c r="M28" s="619"/>
      <c r="N28" s="619"/>
      <c r="O28" s="619"/>
      <c r="P28" s="619"/>
      <c r="Q28" s="620"/>
      <c r="R28" s="621">
        <v>122965</v>
      </c>
      <c r="S28" s="622"/>
      <c r="T28" s="622"/>
      <c r="U28" s="622"/>
      <c r="V28" s="622"/>
      <c r="W28" s="622"/>
      <c r="X28" s="622"/>
      <c r="Y28" s="623"/>
      <c r="Z28" s="659">
        <v>3</v>
      </c>
      <c r="AA28" s="659"/>
      <c r="AB28" s="659"/>
      <c r="AC28" s="659"/>
      <c r="AD28" s="660">
        <v>52483</v>
      </c>
      <c r="AE28" s="660"/>
      <c r="AF28" s="660"/>
      <c r="AG28" s="660"/>
      <c r="AH28" s="660"/>
      <c r="AI28" s="660"/>
      <c r="AJ28" s="660"/>
      <c r="AK28" s="660"/>
      <c r="AL28" s="624">
        <v>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280697</v>
      </c>
      <c r="CS28" s="622"/>
      <c r="CT28" s="622"/>
      <c r="CU28" s="622"/>
      <c r="CV28" s="622"/>
      <c r="CW28" s="622"/>
      <c r="CX28" s="622"/>
      <c r="CY28" s="623"/>
      <c r="CZ28" s="624">
        <v>7.1</v>
      </c>
      <c r="DA28" s="636"/>
      <c r="DB28" s="636"/>
      <c r="DC28" s="637"/>
      <c r="DD28" s="627">
        <v>280697</v>
      </c>
      <c r="DE28" s="622"/>
      <c r="DF28" s="622"/>
      <c r="DG28" s="622"/>
      <c r="DH28" s="622"/>
      <c r="DI28" s="622"/>
      <c r="DJ28" s="622"/>
      <c r="DK28" s="623"/>
      <c r="DL28" s="627">
        <v>280697</v>
      </c>
      <c r="DM28" s="622"/>
      <c r="DN28" s="622"/>
      <c r="DO28" s="622"/>
      <c r="DP28" s="622"/>
      <c r="DQ28" s="622"/>
      <c r="DR28" s="622"/>
      <c r="DS28" s="622"/>
      <c r="DT28" s="622"/>
      <c r="DU28" s="622"/>
      <c r="DV28" s="623"/>
      <c r="DW28" s="624">
        <v>10.6</v>
      </c>
      <c r="DX28" s="636"/>
      <c r="DY28" s="636"/>
      <c r="DZ28" s="636"/>
      <c r="EA28" s="636"/>
      <c r="EB28" s="636"/>
      <c r="EC28" s="648"/>
    </row>
    <row r="29" spans="2:133" ht="11.25" customHeight="1" x14ac:dyDescent="0.2">
      <c r="B29" s="618" t="s">
        <v>307</v>
      </c>
      <c r="C29" s="619"/>
      <c r="D29" s="619"/>
      <c r="E29" s="619"/>
      <c r="F29" s="619"/>
      <c r="G29" s="619"/>
      <c r="H29" s="619"/>
      <c r="I29" s="619"/>
      <c r="J29" s="619"/>
      <c r="K29" s="619"/>
      <c r="L29" s="619"/>
      <c r="M29" s="619"/>
      <c r="N29" s="619"/>
      <c r="O29" s="619"/>
      <c r="P29" s="619"/>
      <c r="Q29" s="620"/>
      <c r="R29" s="621">
        <v>3675</v>
      </c>
      <c r="S29" s="622"/>
      <c r="T29" s="622"/>
      <c r="U29" s="622"/>
      <c r="V29" s="622"/>
      <c r="W29" s="622"/>
      <c r="X29" s="622"/>
      <c r="Y29" s="623"/>
      <c r="Z29" s="659">
        <v>0.1</v>
      </c>
      <c r="AA29" s="659"/>
      <c r="AB29" s="659"/>
      <c r="AC29" s="659"/>
      <c r="AD29" s="660">
        <v>1</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308</v>
      </c>
      <c r="CE29" s="641"/>
      <c r="CF29" s="618" t="s">
        <v>309</v>
      </c>
      <c r="CG29" s="619"/>
      <c r="CH29" s="619"/>
      <c r="CI29" s="619"/>
      <c r="CJ29" s="619"/>
      <c r="CK29" s="619"/>
      <c r="CL29" s="619"/>
      <c r="CM29" s="619"/>
      <c r="CN29" s="619"/>
      <c r="CO29" s="619"/>
      <c r="CP29" s="619"/>
      <c r="CQ29" s="620"/>
      <c r="CR29" s="621">
        <v>280697</v>
      </c>
      <c r="CS29" s="634"/>
      <c r="CT29" s="634"/>
      <c r="CU29" s="634"/>
      <c r="CV29" s="634"/>
      <c r="CW29" s="634"/>
      <c r="CX29" s="634"/>
      <c r="CY29" s="635"/>
      <c r="CZ29" s="624">
        <v>7.1</v>
      </c>
      <c r="DA29" s="636"/>
      <c r="DB29" s="636"/>
      <c r="DC29" s="637"/>
      <c r="DD29" s="627">
        <v>280697</v>
      </c>
      <c r="DE29" s="634"/>
      <c r="DF29" s="634"/>
      <c r="DG29" s="634"/>
      <c r="DH29" s="634"/>
      <c r="DI29" s="634"/>
      <c r="DJ29" s="634"/>
      <c r="DK29" s="635"/>
      <c r="DL29" s="627">
        <v>280697</v>
      </c>
      <c r="DM29" s="634"/>
      <c r="DN29" s="634"/>
      <c r="DO29" s="634"/>
      <c r="DP29" s="634"/>
      <c r="DQ29" s="634"/>
      <c r="DR29" s="634"/>
      <c r="DS29" s="634"/>
      <c r="DT29" s="634"/>
      <c r="DU29" s="634"/>
      <c r="DV29" s="635"/>
      <c r="DW29" s="624">
        <v>10.6</v>
      </c>
      <c r="DX29" s="636"/>
      <c r="DY29" s="636"/>
      <c r="DZ29" s="636"/>
      <c r="EA29" s="636"/>
      <c r="EB29" s="636"/>
      <c r="EC29" s="648"/>
    </row>
    <row r="30" spans="2:133" ht="11.25" customHeight="1" x14ac:dyDescent="0.2">
      <c r="B30" s="618" t="s">
        <v>310</v>
      </c>
      <c r="C30" s="619"/>
      <c r="D30" s="619"/>
      <c r="E30" s="619"/>
      <c r="F30" s="619"/>
      <c r="G30" s="619"/>
      <c r="H30" s="619"/>
      <c r="I30" s="619"/>
      <c r="J30" s="619"/>
      <c r="K30" s="619"/>
      <c r="L30" s="619"/>
      <c r="M30" s="619"/>
      <c r="N30" s="619"/>
      <c r="O30" s="619"/>
      <c r="P30" s="619"/>
      <c r="Q30" s="620"/>
      <c r="R30" s="621">
        <v>550164</v>
      </c>
      <c r="S30" s="622"/>
      <c r="T30" s="622"/>
      <c r="U30" s="622"/>
      <c r="V30" s="622"/>
      <c r="W30" s="622"/>
      <c r="X30" s="622"/>
      <c r="Y30" s="623"/>
      <c r="Z30" s="659">
        <v>13.2</v>
      </c>
      <c r="AA30" s="659"/>
      <c r="AB30" s="659"/>
      <c r="AC30" s="659"/>
      <c r="AD30" s="660" t="s">
        <v>237</v>
      </c>
      <c r="AE30" s="660"/>
      <c r="AF30" s="660"/>
      <c r="AG30" s="660"/>
      <c r="AH30" s="660"/>
      <c r="AI30" s="660"/>
      <c r="AJ30" s="660"/>
      <c r="AK30" s="660"/>
      <c r="AL30" s="624" t="s">
        <v>136</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311</v>
      </c>
      <c r="BH30" s="691"/>
      <c r="BI30" s="691"/>
      <c r="BJ30" s="691"/>
      <c r="BK30" s="691"/>
      <c r="BL30" s="691"/>
      <c r="BM30" s="691"/>
      <c r="BN30" s="691"/>
      <c r="BO30" s="691"/>
      <c r="BP30" s="691"/>
      <c r="BQ30" s="692"/>
      <c r="BR30" s="673" t="s">
        <v>312</v>
      </c>
      <c r="BS30" s="691"/>
      <c r="BT30" s="691"/>
      <c r="BU30" s="691"/>
      <c r="BV30" s="691"/>
      <c r="BW30" s="691"/>
      <c r="BX30" s="691"/>
      <c r="BY30" s="691"/>
      <c r="BZ30" s="691"/>
      <c r="CA30" s="691"/>
      <c r="CB30" s="692"/>
      <c r="CD30" s="642"/>
      <c r="CE30" s="643"/>
      <c r="CF30" s="618" t="s">
        <v>313</v>
      </c>
      <c r="CG30" s="619"/>
      <c r="CH30" s="619"/>
      <c r="CI30" s="619"/>
      <c r="CJ30" s="619"/>
      <c r="CK30" s="619"/>
      <c r="CL30" s="619"/>
      <c r="CM30" s="619"/>
      <c r="CN30" s="619"/>
      <c r="CO30" s="619"/>
      <c r="CP30" s="619"/>
      <c r="CQ30" s="620"/>
      <c r="CR30" s="621">
        <v>274033</v>
      </c>
      <c r="CS30" s="622"/>
      <c r="CT30" s="622"/>
      <c r="CU30" s="622"/>
      <c r="CV30" s="622"/>
      <c r="CW30" s="622"/>
      <c r="CX30" s="622"/>
      <c r="CY30" s="623"/>
      <c r="CZ30" s="624">
        <v>6.9</v>
      </c>
      <c r="DA30" s="636"/>
      <c r="DB30" s="636"/>
      <c r="DC30" s="637"/>
      <c r="DD30" s="627">
        <v>274033</v>
      </c>
      <c r="DE30" s="622"/>
      <c r="DF30" s="622"/>
      <c r="DG30" s="622"/>
      <c r="DH30" s="622"/>
      <c r="DI30" s="622"/>
      <c r="DJ30" s="622"/>
      <c r="DK30" s="623"/>
      <c r="DL30" s="627">
        <v>274033</v>
      </c>
      <c r="DM30" s="622"/>
      <c r="DN30" s="622"/>
      <c r="DO30" s="622"/>
      <c r="DP30" s="622"/>
      <c r="DQ30" s="622"/>
      <c r="DR30" s="622"/>
      <c r="DS30" s="622"/>
      <c r="DT30" s="622"/>
      <c r="DU30" s="622"/>
      <c r="DV30" s="623"/>
      <c r="DW30" s="624">
        <v>10.4</v>
      </c>
      <c r="DX30" s="636"/>
      <c r="DY30" s="636"/>
      <c r="DZ30" s="636"/>
      <c r="EA30" s="636"/>
      <c r="EB30" s="636"/>
      <c r="EC30" s="648"/>
    </row>
    <row r="31" spans="2:133" ht="11.25" customHeight="1" x14ac:dyDescent="0.2">
      <c r="B31" s="688" t="s">
        <v>314</v>
      </c>
      <c r="C31" s="689"/>
      <c r="D31" s="689"/>
      <c r="E31" s="689"/>
      <c r="F31" s="689"/>
      <c r="G31" s="689"/>
      <c r="H31" s="689"/>
      <c r="I31" s="689"/>
      <c r="J31" s="689"/>
      <c r="K31" s="689"/>
      <c r="L31" s="689"/>
      <c r="M31" s="689"/>
      <c r="N31" s="689"/>
      <c r="O31" s="689"/>
      <c r="P31" s="689"/>
      <c r="Q31" s="690"/>
      <c r="R31" s="621" t="s">
        <v>237</v>
      </c>
      <c r="S31" s="622"/>
      <c r="T31" s="622"/>
      <c r="U31" s="622"/>
      <c r="V31" s="622"/>
      <c r="W31" s="622"/>
      <c r="X31" s="622"/>
      <c r="Y31" s="623"/>
      <c r="Z31" s="659" t="s">
        <v>136</v>
      </c>
      <c r="AA31" s="659"/>
      <c r="AB31" s="659"/>
      <c r="AC31" s="659"/>
      <c r="AD31" s="660" t="s">
        <v>237</v>
      </c>
      <c r="AE31" s="660"/>
      <c r="AF31" s="660"/>
      <c r="AG31" s="660"/>
      <c r="AH31" s="660"/>
      <c r="AI31" s="660"/>
      <c r="AJ31" s="660"/>
      <c r="AK31" s="660"/>
      <c r="AL31" s="624" t="s">
        <v>136</v>
      </c>
      <c r="AM31" s="625"/>
      <c r="AN31" s="625"/>
      <c r="AO31" s="661"/>
      <c r="AP31" s="693" t="s">
        <v>315</v>
      </c>
      <c r="AQ31" s="694"/>
      <c r="AR31" s="694"/>
      <c r="AS31" s="694"/>
      <c r="AT31" s="695" t="s">
        <v>316</v>
      </c>
      <c r="AU31" s="218"/>
      <c r="AV31" s="218"/>
      <c r="AW31" s="218"/>
      <c r="AX31" s="679" t="s">
        <v>190</v>
      </c>
      <c r="AY31" s="680"/>
      <c r="AZ31" s="680"/>
      <c r="BA31" s="680"/>
      <c r="BB31" s="680"/>
      <c r="BC31" s="680"/>
      <c r="BD31" s="680"/>
      <c r="BE31" s="680"/>
      <c r="BF31" s="681"/>
      <c r="BG31" s="683">
        <v>98.3</v>
      </c>
      <c r="BH31" s="684"/>
      <c r="BI31" s="684"/>
      <c r="BJ31" s="684"/>
      <c r="BK31" s="684"/>
      <c r="BL31" s="684"/>
      <c r="BM31" s="685">
        <v>93.7</v>
      </c>
      <c r="BN31" s="684"/>
      <c r="BO31" s="684"/>
      <c r="BP31" s="684"/>
      <c r="BQ31" s="686"/>
      <c r="BR31" s="683">
        <v>98.7</v>
      </c>
      <c r="BS31" s="684"/>
      <c r="BT31" s="684"/>
      <c r="BU31" s="684"/>
      <c r="BV31" s="684"/>
      <c r="BW31" s="684"/>
      <c r="BX31" s="685">
        <v>94.3</v>
      </c>
      <c r="BY31" s="684"/>
      <c r="BZ31" s="684"/>
      <c r="CA31" s="684"/>
      <c r="CB31" s="686"/>
      <c r="CD31" s="642"/>
      <c r="CE31" s="643"/>
      <c r="CF31" s="618" t="s">
        <v>317</v>
      </c>
      <c r="CG31" s="619"/>
      <c r="CH31" s="619"/>
      <c r="CI31" s="619"/>
      <c r="CJ31" s="619"/>
      <c r="CK31" s="619"/>
      <c r="CL31" s="619"/>
      <c r="CM31" s="619"/>
      <c r="CN31" s="619"/>
      <c r="CO31" s="619"/>
      <c r="CP31" s="619"/>
      <c r="CQ31" s="620"/>
      <c r="CR31" s="621">
        <v>6664</v>
      </c>
      <c r="CS31" s="634"/>
      <c r="CT31" s="634"/>
      <c r="CU31" s="634"/>
      <c r="CV31" s="634"/>
      <c r="CW31" s="634"/>
      <c r="CX31" s="634"/>
      <c r="CY31" s="635"/>
      <c r="CZ31" s="624">
        <v>0.2</v>
      </c>
      <c r="DA31" s="636"/>
      <c r="DB31" s="636"/>
      <c r="DC31" s="637"/>
      <c r="DD31" s="627">
        <v>6664</v>
      </c>
      <c r="DE31" s="634"/>
      <c r="DF31" s="634"/>
      <c r="DG31" s="634"/>
      <c r="DH31" s="634"/>
      <c r="DI31" s="634"/>
      <c r="DJ31" s="634"/>
      <c r="DK31" s="635"/>
      <c r="DL31" s="627">
        <v>6664</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2">
      <c r="B32" s="618" t="s">
        <v>318</v>
      </c>
      <c r="C32" s="619"/>
      <c r="D32" s="619"/>
      <c r="E32" s="619"/>
      <c r="F32" s="619"/>
      <c r="G32" s="619"/>
      <c r="H32" s="619"/>
      <c r="I32" s="619"/>
      <c r="J32" s="619"/>
      <c r="K32" s="619"/>
      <c r="L32" s="619"/>
      <c r="M32" s="619"/>
      <c r="N32" s="619"/>
      <c r="O32" s="619"/>
      <c r="P32" s="619"/>
      <c r="Q32" s="620"/>
      <c r="R32" s="621">
        <v>279375</v>
      </c>
      <c r="S32" s="622"/>
      <c r="T32" s="622"/>
      <c r="U32" s="622"/>
      <c r="V32" s="622"/>
      <c r="W32" s="622"/>
      <c r="X32" s="622"/>
      <c r="Y32" s="623"/>
      <c r="Z32" s="659">
        <v>6.7</v>
      </c>
      <c r="AA32" s="659"/>
      <c r="AB32" s="659"/>
      <c r="AC32" s="659"/>
      <c r="AD32" s="660" t="s">
        <v>136</v>
      </c>
      <c r="AE32" s="660"/>
      <c r="AF32" s="660"/>
      <c r="AG32" s="660"/>
      <c r="AH32" s="660"/>
      <c r="AI32" s="660"/>
      <c r="AJ32" s="660"/>
      <c r="AK32" s="660"/>
      <c r="AL32" s="624" t="s">
        <v>237</v>
      </c>
      <c r="AM32" s="625"/>
      <c r="AN32" s="625"/>
      <c r="AO32" s="661"/>
      <c r="AP32" s="662"/>
      <c r="AQ32" s="663"/>
      <c r="AR32" s="663"/>
      <c r="AS32" s="663"/>
      <c r="AT32" s="696"/>
      <c r="AU32" s="214" t="s">
        <v>319</v>
      </c>
      <c r="AX32" s="618" t="s">
        <v>320</v>
      </c>
      <c r="AY32" s="619"/>
      <c r="AZ32" s="619"/>
      <c r="BA32" s="619"/>
      <c r="BB32" s="619"/>
      <c r="BC32" s="619"/>
      <c r="BD32" s="619"/>
      <c r="BE32" s="619"/>
      <c r="BF32" s="620"/>
      <c r="BG32" s="687">
        <v>97.9</v>
      </c>
      <c r="BH32" s="634"/>
      <c r="BI32" s="634"/>
      <c r="BJ32" s="634"/>
      <c r="BK32" s="634"/>
      <c r="BL32" s="634"/>
      <c r="BM32" s="625">
        <v>92.9</v>
      </c>
      <c r="BN32" s="634"/>
      <c r="BO32" s="634"/>
      <c r="BP32" s="634"/>
      <c r="BQ32" s="657"/>
      <c r="BR32" s="687">
        <v>98.6</v>
      </c>
      <c r="BS32" s="634"/>
      <c r="BT32" s="634"/>
      <c r="BU32" s="634"/>
      <c r="BV32" s="634"/>
      <c r="BW32" s="634"/>
      <c r="BX32" s="625">
        <v>94.2</v>
      </c>
      <c r="BY32" s="634"/>
      <c r="BZ32" s="634"/>
      <c r="CA32" s="634"/>
      <c r="CB32" s="657"/>
      <c r="CD32" s="644"/>
      <c r="CE32" s="645"/>
      <c r="CF32" s="618" t="s">
        <v>321</v>
      </c>
      <c r="CG32" s="619"/>
      <c r="CH32" s="619"/>
      <c r="CI32" s="619"/>
      <c r="CJ32" s="619"/>
      <c r="CK32" s="619"/>
      <c r="CL32" s="619"/>
      <c r="CM32" s="619"/>
      <c r="CN32" s="619"/>
      <c r="CO32" s="619"/>
      <c r="CP32" s="619"/>
      <c r="CQ32" s="620"/>
      <c r="CR32" s="621" t="s">
        <v>136</v>
      </c>
      <c r="CS32" s="622"/>
      <c r="CT32" s="622"/>
      <c r="CU32" s="622"/>
      <c r="CV32" s="622"/>
      <c r="CW32" s="622"/>
      <c r="CX32" s="622"/>
      <c r="CY32" s="623"/>
      <c r="CZ32" s="624" t="s">
        <v>237</v>
      </c>
      <c r="DA32" s="636"/>
      <c r="DB32" s="636"/>
      <c r="DC32" s="637"/>
      <c r="DD32" s="627" t="s">
        <v>237</v>
      </c>
      <c r="DE32" s="622"/>
      <c r="DF32" s="622"/>
      <c r="DG32" s="622"/>
      <c r="DH32" s="622"/>
      <c r="DI32" s="622"/>
      <c r="DJ32" s="622"/>
      <c r="DK32" s="623"/>
      <c r="DL32" s="627" t="s">
        <v>237</v>
      </c>
      <c r="DM32" s="622"/>
      <c r="DN32" s="622"/>
      <c r="DO32" s="622"/>
      <c r="DP32" s="622"/>
      <c r="DQ32" s="622"/>
      <c r="DR32" s="622"/>
      <c r="DS32" s="622"/>
      <c r="DT32" s="622"/>
      <c r="DU32" s="622"/>
      <c r="DV32" s="623"/>
      <c r="DW32" s="624" t="s">
        <v>237</v>
      </c>
      <c r="DX32" s="636"/>
      <c r="DY32" s="636"/>
      <c r="DZ32" s="636"/>
      <c r="EA32" s="636"/>
      <c r="EB32" s="636"/>
      <c r="EC32" s="648"/>
    </row>
    <row r="33" spans="2:133" ht="11.25" customHeight="1" x14ac:dyDescent="0.2">
      <c r="B33" s="618" t="s">
        <v>322</v>
      </c>
      <c r="C33" s="619"/>
      <c r="D33" s="619"/>
      <c r="E33" s="619"/>
      <c r="F33" s="619"/>
      <c r="G33" s="619"/>
      <c r="H33" s="619"/>
      <c r="I33" s="619"/>
      <c r="J33" s="619"/>
      <c r="K33" s="619"/>
      <c r="L33" s="619"/>
      <c r="M33" s="619"/>
      <c r="N33" s="619"/>
      <c r="O33" s="619"/>
      <c r="P33" s="619"/>
      <c r="Q33" s="620"/>
      <c r="R33" s="621">
        <v>12041</v>
      </c>
      <c r="S33" s="622"/>
      <c r="T33" s="622"/>
      <c r="U33" s="622"/>
      <c r="V33" s="622"/>
      <c r="W33" s="622"/>
      <c r="X33" s="622"/>
      <c r="Y33" s="623"/>
      <c r="Z33" s="659">
        <v>0.3</v>
      </c>
      <c r="AA33" s="659"/>
      <c r="AB33" s="659"/>
      <c r="AC33" s="659"/>
      <c r="AD33" s="660">
        <v>1118</v>
      </c>
      <c r="AE33" s="660"/>
      <c r="AF33" s="660"/>
      <c r="AG33" s="660"/>
      <c r="AH33" s="660"/>
      <c r="AI33" s="660"/>
      <c r="AJ33" s="660"/>
      <c r="AK33" s="660"/>
      <c r="AL33" s="624">
        <v>0</v>
      </c>
      <c r="AM33" s="625"/>
      <c r="AN33" s="625"/>
      <c r="AO33" s="661"/>
      <c r="AP33" s="664"/>
      <c r="AQ33" s="665"/>
      <c r="AR33" s="665"/>
      <c r="AS33" s="665"/>
      <c r="AT33" s="697"/>
      <c r="AU33" s="219"/>
      <c r="AV33" s="219"/>
      <c r="AW33" s="219"/>
      <c r="AX33" s="602" t="s">
        <v>323</v>
      </c>
      <c r="AY33" s="603"/>
      <c r="AZ33" s="603"/>
      <c r="BA33" s="603"/>
      <c r="BB33" s="603"/>
      <c r="BC33" s="603"/>
      <c r="BD33" s="603"/>
      <c r="BE33" s="603"/>
      <c r="BF33" s="604"/>
      <c r="BG33" s="682">
        <v>98.5</v>
      </c>
      <c r="BH33" s="606"/>
      <c r="BI33" s="606"/>
      <c r="BJ33" s="606"/>
      <c r="BK33" s="606"/>
      <c r="BL33" s="606"/>
      <c r="BM33" s="652">
        <v>93.6</v>
      </c>
      <c r="BN33" s="606"/>
      <c r="BO33" s="606"/>
      <c r="BP33" s="606"/>
      <c r="BQ33" s="669"/>
      <c r="BR33" s="682">
        <v>98.6</v>
      </c>
      <c r="BS33" s="606"/>
      <c r="BT33" s="606"/>
      <c r="BU33" s="606"/>
      <c r="BV33" s="606"/>
      <c r="BW33" s="606"/>
      <c r="BX33" s="652">
        <v>93.7</v>
      </c>
      <c r="BY33" s="606"/>
      <c r="BZ33" s="606"/>
      <c r="CA33" s="606"/>
      <c r="CB33" s="669"/>
      <c r="CD33" s="618" t="s">
        <v>324</v>
      </c>
      <c r="CE33" s="619"/>
      <c r="CF33" s="619"/>
      <c r="CG33" s="619"/>
      <c r="CH33" s="619"/>
      <c r="CI33" s="619"/>
      <c r="CJ33" s="619"/>
      <c r="CK33" s="619"/>
      <c r="CL33" s="619"/>
      <c r="CM33" s="619"/>
      <c r="CN33" s="619"/>
      <c r="CO33" s="619"/>
      <c r="CP33" s="619"/>
      <c r="CQ33" s="620"/>
      <c r="CR33" s="621">
        <v>2018043</v>
      </c>
      <c r="CS33" s="634"/>
      <c r="CT33" s="634"/>
      <c r="CU33" s="634"/>
      <c r="CV33" s="634"/>
      <c r="CW33" s="634"/>
      <c r="CX33" s="634"/>
      <c r="CY33" s="635"/>
      <c r="CZ33" s="624">
        <v>50.9</v>
      </c>
      <c r="DA33" s="636"/>
      <c r="DB33" s="636"/>
      <c r="DC33" s="637"/>
      <c r="DD33" s="627">
        <v>1703025</v>
      </c>
      <c r="DE33" s="634"/>
      <c r="DF33" s="634"/>
      <c r="DG33" s="634"/>
      <c r="DH33" s="634"/>
      <c r="DI33" s="634"/>
      <c r="DJ33" s="634"/>
      <c r="DK33" s="635"/>
      <c r="DL33" s="627">
        <v>1035323</v>
      </c>
      <c r="DM33" s="634"/>
      <c r="DN33" s="634"/>
      <c r="DO33" s="634"/>
      <c r="DP33" s="634"/>
      <c r="DQ33" s="634"/>
      <c r="DR33" s="634"/>
      <c r="DS33" s="634"/>
      <c r="DT33" s="634"/>
      <c r="DU33" s="634"/>
      <c r="DV33" s="635"/>
      <c r="DW33" s="624">
        <v>39.1</v>
      </c>
      <c r="DX33" s="636"/>
      <c r="DY33" s="636"/>
      <c r="DZ33" s="636"/>
      <c r="EA33" s="636"/>
      <c r="EB33" s="636"/>
      <c r="EC33" s="648"/>
    </row>
    <row r="34" spans="2:133" ht="11.25" customHeight="1" x14ac:dyDescent="0.2">
      <c r="B34" s="618" t="s">
        <v>325</v>
      </c>
      <c r="C34" s="619"/>
      <c r="D34" s="619"/>
      <c r="E34" s="619"/>
      <c r="F34" s="619"/>
      <c r="G34" s="619"/>
      <c r="H34" s="619"/>
      <c r="I34" s="619"/>
      <c r="J34" s="619"/>
      <c r="K34" s="619"/>
      <c r="L34" s="619"/>
      <c r="M34" s="619"/>
      <c r="N34" s="619"/>
      <c r="O34" s="619"/>
      <c r="P34" s="619"/>
      <c r="Q34" s="620"/>
      <c r="R34" s="621">
        <v>50292</v>
      </c>
      <c r="S34" s="622"/>
      <c r="T34" s="622"/>
      <c r="U34" s="622"/>
      <c r="V34" s="622"/>
      <c r="W34" s="622"/>
      <c r="X34" s="622"/>
      <c r="Y34" s="623"/>
      <c r="Z34" s="659">
        <v>1.2</v>
      </c>
      <c r="AA34" s="659"/>
      <c r="AB34" s="659"/>
      <c r="AC34" s="659"/>
      <c r="AD34" s="660" t="s">
        <v>237</v>
      </c>
      <c r="AE34" s="660"/>
      <c r="AF34" s="660"/>
      <c r="AG34" s="660"/>
      <c r="AH34" s="660"/>
      <c r="AI34" s="660"/>
      <c r="AJ34" s="660"/>
      <c r="AK34" s="660"/>
      <c r="AL34" s="624" t="s">
        <v>136</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666865</v>
      </c>
      <c r="CS34" s="622"/>
      <c r="CT34" s="622"/>
      <c r="CU34" s="622"/>
      <c r="CV34" s="622"/>
      <c r="CW34" s="622"/>
      <c r="CX34" s="622"/>
      <c r="CY34" s="623"/>
      <c r="CZ34" s="624">
        <v>16.8</v>
      </c>
      <c r="DA34" s="636"/>
      <c r="DB34" s="636"/>
      <c r="DC34" s="637"/>
      <c r="DD34" s="627">
        <v>481448</v>
      </c>
      <c r="DE34" s="622"/>
      <c r="DF34" s="622"/>
      <c r="DG34" s="622"/>
      <c r="DH34" s="622"/>
      <c r="DI34" s="622"/>
      <c r="DJ34" s="622"/>
      <c r="DK34" s="623"/>
      <c r="DL34" s="627">
        <v>339212</v>
      </c>
      <c r="DM34" s="622"/>
      <c r="DN34" s="622"/>
      <c r="DO34" s="622"/>
      <c r="DP34" s="622"/>
      <c r="DQ34" s="622"/>
      <c r="DR34" s="622"/>
      <c r="DS34" s="622"/>
      <c r="DT34" s="622"/>
      <c r="DU34" s="622"/>
      <c r="DV34" s="623"/>
      <c r="DW34" s="624">
        <v>12.8</v>
      </c>
      <c r="DX34" s="636"/>
      <c r="DY34" s="636"/>
      <c r="DZ34" s="636"/>
      <c r="EA34" s="636"/>
      <c r="EB34" s="636"/>
      <c r="EC34" s="648"/>
    </row>
    <row r="35" spans="2:133" ht="11.25" customHeight="1" x14ac:dyDescent="0.2">
      <c r="B35" s="618" t="s">
        <v>327</v>
      </c>
      <c r="C35" s="619"/>
      <c r="D35" s="619"/>
      <c r="E35" s="619"/>
      <c r="F35" s="619"/>
      <c r="G35" s="619"/>
      <c r="H35" s="619"/>
      <c r="I35" s="619"/>
      <c r="J35" s="619"/>
      <c r="K35" s="619"/>
      <c r="L35" s="619"/>
      <c r="M35" s="619"/>
      <c r="N35" s="619"/>
      <c r="O35" s="619"/>
      <c r="P35" s="619"/>
      <c r="Q35" s="620"/>
      <c r="R35" s="621">
        <v>148320</v>
      </c>
      <c r="S35" s="622"/>
      <c r="T35" s="622"/>
      <c r="U35" s="622"/>
      <c r="V35" s="622"/>
      <c r="W35" s="622"/>
      <c r="X35" s="622"/>
      <c r="Y35" s="623"/>
      <c r="Z35" s="659">
        <v>3.6</v>
      </c>
      <c r="AA35" s="659"/>
      <c r="AB35" s="659"/>
      <c r="AC35" s="659"/>
      <c r="AD35" s="660" t="s">
        <v>237</v>
      </c>
      <c r="AE35" s="660"/>
      <c r="AF35" s="660"/>
      <c r="AG35" s="660"/>
      <c r="AH35" s="660"/>
      <c r="AI35" s="660"/>
      <c r="AJ35" s="660"/>
      <c r="AK35" s="660"/>
      <c r="AL35" s="624" t="s">
        <v>136</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12995</v>
      </c>
      <c r="CS35" s="634"/>
      <c r="CT35" s="634"/>
      <c r="CU35" s="634"/>
      <c r="CV35" s="634"/>
      <c r="CW35" s="634"/>
      <c r="CX35" s="634"/>
      <c r="CY35" s="635"/>
      <c r="CZ35" s="624">
        <v>0.3</v>
      </c>
      <c r="DA35" s="636"/>
      <c r="DB35" s="636"/>
      <c r="DC35" s="637"/>
      <c r="DD35" s="627">
        <v>8999</v>
      </c>
      <c r="DE35" s="634"/>
      <c r="DF35" s="634"/>
      <c r="DG35" s="634"/>
      <c r="DH35" s="634"/>
      <c r="DI35" s="634"/>
      <c r="DJ35" s="634"/>
      <c r="DK35" s="635"/>
      <c r="DL35" s="627">
        <v>8486</v>
      </c>
      <c r="DM35" s="634"/>
      <c r="DN35" s="634"/>
      <c r="DO35" s="634"/>
      <c r="DP35" s="634"/>
      <c r="DQ35" s="634"/>
      <c r="DR35" s="634"/>
      <c r="DS35" s="634"/>
      <c r="DT35" s="634"/>
      <c r="DU35" s="634"/>
      <c r="DV35" s="635"/>
      <c r="DW35" s="624">
        <v>0.3</v>
      </c>
      <c r="DX35" s="636"/>
      <c r="DY35" s="636"/>
      <c r="DZ35" s="636"/>
      <c r="EA35" s="636"/>
      <c r="EB35" s="636"/>
      <c r="EC35" s="648"/>
    </row>
    <row r="36" spans="2:133" ht="11.25" customHeight="1" x14ac:dyDescent="0.2">
      <c r="B36" s="618" t="s">
        <v>331</v>
      </c>
      <c r="C36" s="619"/>
      <c r="D36" s="619"/>
      <c r="E36" s="619"/>
      <c r="F36" s="619"/>
      <c r="G36" s="619"/>
      <c r="H36" s="619"/>
      <c r="I36" s="619"/>
      <c r="J36" s="619"/>
      <c r="K36" s="619"/>
      <c r="L36" s="619"/>
      <c r="M36" s="619"/>
      <c r="N36" s="619"/>
      <c r="O36" s="619"/>
      <c r="P36" s="619"/>
      <c r="Q36" s="620"/>
      <c r="R36" s="621">
        <v>170077</v>
      </c>
      <c r="S36" s="622"/>
      <c r="T36" s="622"/>
      <c r="U36" s="622"/>
      <c r="V36" s="622"/>
      <c r="W36" s="622"/>
      <c r="X36" s="622"/>
      <c r="Y36" s="623"/>
      <c r="Z36" s="659">
        <v>4.0999999999999996</v>
      </c>
      <c r="AA36" s="659"/>
      <c r="AB36" s="659"/>
      <c r="AC36" s="659"/>
      <c r="AD36" s="660" t="s">
        <v>136</v>
      </c>
      <c r="AE36" s="660"/>
      <c r="AF36" s="660"/>
      <c r="AG36" s="660"/>
      <c r="AH36" s="660"/>
      <c r="AI36" s="660"/>
      <c r="AJ36" s="660"/>
      <c r="AK36" s="660"/>
      <c r="AL36" s="624" t="s">
        <v>237</v>
      </c>
      <c r="AM36" s="625"/>
      <c r="AN36" s="625"/>
      <c r="AO36" s="661"/>
      <c r="AP36" s="222"/>
      <c r="AQ36" s="670" t="s">
        <v>332</v>
      </c>
      <c r="AR36" s="671"/>
      <c r="AS36" s="671"/>
      <c r="AT36" s="671"/>
      <c r="AU36" s="671"/>
      <c r="AV36" s="671"/>
      <c r="AW36" s="671"/>
      <c r="AX36" s="671"/>
      <c r="AY36" s="672"/>
      <c r="AZ36" s="676">
        <v>431019</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8438</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590720</v>
      </c>
      <c r="CS36" s="622"/>
      <c r="CT36" s="622"/>
      <c r="CU36" s="622"/>
      <c r="CV36" s="622"/>
      <c r="CW36" s="622"/>
      <c r="CX36" s="622"/>
      <c r="CY36" s="623"/>
      <c r="CZ36" s="624">
        <v>14.9</v>
      </c>
      <c r="DA36" s="636"/>
      <c r="DB36" s="636"/>
      <c r="DC36" s="637"/>
      <c r="DD36" s="627">
        <v>519711</v>
      </c>
      <c r="DE36" s="622"/>
      <c r="DF36" s="622"/>
      <c r="DG36" s="622"/>
      <c r="DH36" s="622"/>
      <c r="DI36" s="622"/>
      <c r="DJ36" s="622"/>
      <c r="DK36" s="623"/>
      <c r="DL36" s="627">
        <v>405345</v>
      </c>
      <c r="DM36" s="622"/>
      <c r="DN36" s="622"/>
      <c r="DO36" s="622"/>
      <c r="DP36" s="622"/>
      <c r="DQ36" s="622"/>
      <c r="DR36" s="622"/>
      <c r="DS36" s="622"/>
      <c r="DT36" s="622"/>
      <c r="DU36" s="622"/>
      <c r="DV36" s="623"/>
      <c r="DW36" s="624">
        <v>15.3</v>
      </c>
      <c r="DX36" s="636"/>
      <c r="DY36" s="636"/>
      <c r="DZ36" s="636"/>
      <c r="EA36" s="636"/>
      <c r="EB36" s="636"/>
      <c r="EC36" s="648"/>
    </row>
    <row r="37" spans="2:133" ht="11.25" customHeight="1" x14ac:dyDescent="0.2">
      <c r="B37" s="618" t="s">
        <v>335</v>
      </c>
      <c r="C37" s="619"/>
      <c r="D37" s="619"/>
      <c r="E37" s="619"/>
      <c r="F37" s="619"/>
      <c r="G37" s="619"/>
      <c r="H37" s="619"/>
      <c r="I37" s="619"/>
      <c r="J37" s="619"/>
      <c r="K37" s="619"/>
      <c r="L37" s="619"/>
      <c r="M37" s="619"/>
      <c r="N37" s="619"/>
      <c r="O37" s="619"/>
      <c r="P37" s="619"/>
      <c r="Q37" s="620"/>
      <c r="R37" s="621">
        <v>112412</v>
      </c>
      <c r="S37" s="622"/>
      <c r="T37" s="622"/>
      <c r="U37" s="622"/>
      <c r="V37" s="622"/>
      <c r="W37" s="622"/>
      <c r="X37" s="622"/>
      <c r="Y37" s="623"/>
      <c r="Z37" s="659">
        <v>2.7</v>
      </c>
      <c r="AA37" s="659"/>
      <c r="AB37" s="659"/>
      <c r="AC37" s="659"/>
      <c r="AD37" s="660">
        <v>3540</v>
      </c>
      <c r="AE37" s="660"/>
      <c r="AF37" s="660"/>
      <c r="AG37" s="660"/>
      <c r="AH37" s="660"/>
      <c r="AI37" s="660"/>
      <c r="AJ37" s="660"/>
      <c r="AK37" s="660"/>
      <c r="AL37" s="624">
        <v>0.1</v>
      </c>
      <c r="AM37" s="625"/>
      <c r="AN37" s="625"/>
      <c r="AO37" s="661"/>
      <c r="AQ37" s="654" t="s">
        <v>336</v>
      </c>
      <c r="AR37" s="655"/>
      <c r="AS37" s="655"/>
      <c r="AT37" s="655"/>
      <c r="AU37" s="655"/>
      <c r="AV37" s="655"/>
      <c r="AW37" s="655"/>
      <c r="AX37" s="655"/>
      <c r="AY37" s="656"/>
      <c r="AZ37" s="621">
        <v>35000</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5499</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269495</v>
      </c>
      <c r="CS37" s="634"/>
      <c r="CT37" s="634"/>
      <c r="CU37" s="634"/>
      <c r="CV37" s="634"/>
      <c r="CW37" s="634"/>
      <c r="CX37" s="634"/>
      <c r="CY37" s="635"/>
      <c r="CZ37" s="624">
        <v>6.8</v>
      </c>
      <c r="DA37" s="636"/>
      <c r="DB37" s="636"/>
      <c r="DC37" s="637"/>
      <c r="DD37" s="627">
        <v>269495</v>
      </c>
      <c r="DE37" s="634"/>
      <c r="DF37" s="634"/>
      <c r="DG37" s="634"/>
      <c r="DH37" s="634"/>
      <c r="DI37" s="634"/>
      <c r="DJ37" s="634"/>
      <c r="DK37" s="635"/>
      <c r="DL37" s="627">
        <v>265683</v>
      </c>
      <c r="DM37" s="634"/>
      <c r="DN37" s="634"/>
      <c r="DO37" s="634"/>
      <c r="DP37" s="634"/>
      <c r="DQ37" s="634"/>
      <c r="DR37" s="634"/>
      <c r="DS37" s="634"/>
      <c r="DT37" s="634"/>
      <c r="DU37" s="634"/>
      <c r="DV37" s="635"/>
      <c r="DW37" s="624">
        <v>10</v>
      </c>
      <c r="DX37" s="636"/>
      <c r="DY37" s="636"/>
      <c r="DZ37" s="636"/>
      <c r="EA37" s="636"/>
      <c r="EB37" s="636"/>
      <c r="EC37" s="648"/>
    </row>
    <row r="38" spans="2:133" ht="11.25" customHeight="1" x14ac:dyDescent="0.2">
      <c r="B38" s="618" t="s">
        <v>339</v>
      </c>
      <c r="C38" s="619"/>
      <c r="D38" s="619"/>
      <c r="E38" s="619"/>
      <c r="F38" s="619"/>
      <c r="G38" s="619"/>
      <c r="H38" s="619"/>
      <c r="I38" s="619"/>
      <c r="J38" s="619"/>
      <c r="K38" s="619"/>
      <c r="L38" s="619"/>
      <c r="M38" s="619"/>
      <c r="N38" s="619"/>
      <c r="O38" s="619"/>
      <c r="P38" s="619"/>
      <c r="Q38" s="620"/>
      <c r="R38" s="621">
        <v>34600</v>
      </c>
      <c r="S38" s="622"/>
      <c r="T38" s="622"/>
      <c r="U38" s="622"/>
      <c r="V38" s="622"/>
      <c r="W38" s="622"/>
      <c r="X38" s="622"/>
      <c r="Y38" s="623"/>
      <c r="Z38" s="659">
        <v>0.8</v>
      </c>
      <c r="AA38" s="659"/>
      <c r="AB38" s="659"/>
      <c r="AC38" s="659"/>
      <c r="AD38" s="660" t="s">
        <v>136</v>
      </c>
      <c r="AE38" s="660"/>
      <c r="AF38" s="660"/>
      <c r="AG38" s="660"/>
      <c r="AH38" s="660"/>
      <c r="AI38" s="660"/>
      <c r="AJ38" s="660"/>
      <c r="AK38" s="660"/>
      <c r="AL38" s="624" t="s">
        <v>136</v>
      </c>
      <c r="AM38" s="625"/>
      <c r="AN38" s="625"/>
      <c r="AO38" s="661"/>
      <c r="AQ38" s="654" t="s">
        <v>340</v>
      </c>
      <c r="AR38" s="655"/>
      <c r="AS38" s="655"/>
      <c r="AT38" s="655"/>
      <c r="AU38" s="655"/>
      <c r="AV38" s="655"/>
      <c r="AW38" s="655"/>
      <c r="AX38" s="655"/>
      <c r="AY38" s="656"/>
      <c r="AZ38" s="621">
        <v>34352</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1093</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370761</v>
      </c>
      <c r="CS38" s="622"/>
      <c r="CT38" s="622"/>
      <c r="CU38" s="622"/>
      <c r="CV38" s="622"/>
      <c r="CW38" s="622"/>
      <c r="CX38" s="622"/>
      <c r="CY38" s="623"/>
      <c r="CZ38" s="624">
        <v>9.4</v>
      </c>
      <c r="DA38" s="636"/>
      <c r="DB38" s="636"/>
      <c r="DC38" s="637"/>
      <c r="DD38" s="627">
        <v>317280</v>
      </c>
      <c r="DE38" s="622"/>
      <c r="DF38" s="622"/>
      <c r="DG38" s="622"/>
      <c r="DH38" s="622"/>
      <c r="DI38" s="622"/>
      <c r="DJ38" s="622"/>
      <c r="DK38" s="623"/>
      <c r="DL38" s="627">
        <v>282280</v>
      </c>
      <c r="DM38" s="622"/>
      <c r="DN38" s="622"/>
      <c r="DO38" s="622"/>
      <c r="DP38" s="622"/>
      <c r="DQ38" s="622"/>
      <c r="DR38" s="622"/>
      <c r="DS38" s="622"/>
      <c r="DT38" s="622"/>
      <c r="DU38" s="622"/>
      <c r="DV38" s="623"/>
      <c r="DW38" s="624">
        <v>10.7</v>
      </c>
      <c r="DX38" s="636"/>
      <c r="DY38" s="636"/>
      <c r="DZ38" s="636"/>
      <c r="EA38" s="636"/>
      <c r="EB38" s="636"/>
      <c r="EC38" s="648"/>
    </row>
    <row r="39" spans="2:133" ht="11.25" customHeight="1" x14ac:dyDescent="0.2">
      <c r="B39" s="618" t="s">
        <v>343</v>
      </c>
      <c r="C39" s="619"/>
      <c r="D39" s="619"/>
      <c r="E39" s="619"/>
      <c r="F39" s="619"/>
      <c r="G39" s="619"/>
      <c r="H39" s="619"/>
      <c r="I39" s="619"/>
      <c r="J39" s="619"/>
      <c r="K39" s="619"/>
      <c r="L39" s="619"/>
      <c r="M39" s="619"/>
      <c r="N39" s="619"/>
      <c r="O39" s="619"/>
      <c r="P39" s="619"/>
      <c r="Q39" s="620"/>
      <c r="R39" s="621" t="s">
        <v>136</v>
      </c>
      <c r="S39" s="622"/>
      <c r="T39" s="622"/>
      <c r="U39" s="622"/>
      <c r="V39" s="622"/>
      <c r="W39" s="622"/>
      <c r="X39" s="622"/>
      <c r="Y39" s="623"/>
      <c r="Z39" s="659" t="s">
        <v>237</v>
      </c>
      <c r="AA39" s="659"/>
      <c r="AB39" s="659"/>
      <c r="AC39" s="659"/>
      <c r="AD39" s="660" t="s">
        <v>136</v>
      </c>
      <c r="AE39" s="660"/>
      <c r="AF39" s="660"/>
      <c r="AG39" s="660"/>
      <c r="AH39" s="660"/>
      <c r="AI39" s="660"/>
      <c r="AJ39" s="660"/>
      <c r="AK39" s="660"/>
      <c r="AL39" s="624" t="s">
        <v>136</v>
      </c>
      <c r="AM39" s="625"/>
      <c r="AN39" s="625"/>
      <c r="AO39" s="661"/>
      <c r="AQ39" s="654" t="s">
        <v>344</v>
      </c>
      <c r="AR39" s="655"/>
      <c r="AS39" s="655"/>
      <c r="AT39" s="655"/>
      <c r="AU39" s="655"/>
      <c r="AV39" s="655"/>
      <c r="AW39" s="655"/>
      <c r="AX39" s="655"/>
      <c r="AY39" s="656"/>
      <c r="AZ39" s="621">
        <v>25906</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1728</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376702</v>
      </c>
      <c r="CS39" s="634"/>
      <c r="CT39" s="634"/>
      <c r="CU39" s="634"/>
      <c r="CV39" s="634"/>
      <c r="CW39" s="634"/>
      <c r="CX39" s="634"/>
      <c r="CY39" s="635"/>
      <c r="CZ39" s="624">
        <v>9.5</v>
      </c>
      <c r="DA39" s="636"/>
      <c r="DB39" s="636"/>
      <c r="DC39" s="637"/>
      <c r="DD39" s="627">
        <v>375587</v>
      </c>
      <c r="DE39" s="634"/>
      <c r="DF39" s="634"/>
      <c r="DG39" s="634"/>
      <c r="DH39" s="634"/>
      <c r="DI39" s="634"/>
      <c r="DJ39" s="634"/>
      <c r="DK39" s="635"/>
      <c r="DL39" s="627" t="s">
        <v>136</v>
      </c>
      <c r="DM39" s="634"/>
      <c r="DN39" s="634"/>
      <c r="DO39" s="634"/>
      <c r="DP39" s="634"/>
      <c r="DQ39" s="634"/>
      <c r="DR39" s="634"/>
      <c r="DS39" s="634"/>
      <c r="DT39" s="634"/>
      <c r="DU39" s="634"/>
      <c r="DV39" s="635"/>
      <c r="DW39" s="624" t="s">
        <v>237</v>
      </c>
      <c r="DX39" s="636"/>
      <c r="DY39" s="636"/>
      <c r="DZ39" s="636"/>
      <c r="EA39" s="636"/>
      <c r="EB39" s="636"/>
      <c r="EC39" s="648"/>
    </row>
    <row r="40" spans="2:133" ht="11.25" customHeight="1" x14ac:dyDescent="0.2">
      <c r="B40" s="618" t="s">
        <v>347</v>
      </c>
      <c r="C40" s="619"/>
      <c r="D40" s="619"/>
      <c r="E40" s="619"/>
      <c r="F40" s="619"/>
      <c r="G40" s="619"/>
      <c r="H40" s="619"/>
      <c r="I40" s="619"/>
      <c r="J40" s="619"/>
      <c r="K40" s="619"/>
      <c r="L40" s="619"/>
      <c r="M40" s="619"/>
      <c r="N40" s="619"/>
      <c r="O40" s="619"/>
      <c r="P40" s="619"/>
      <c r="Q40" s="620"/>
      <c r="R40" s="621">
        <v>34600</v>
      </c>
      <c r="S40" s="622"/>
      <c r="T40" s="622"/>
      <c r="U40" s="622"/>
      <c r="V40" s="622"/>
      <c r="W40" s="622"/>
      <c r="X40" s="622"/>
      <c r="Y40" s="623"/>
      <c r="Z40" s="659">
        <v>0.8</v>
      </c>
      <c r="AA40" s="659"/>
      <c r="AB40" s="659"/>
      <c r="AC40" s="659"/>
      <c r="AD40" s="660" t="s">
        <v>136</v>
      </c>
      <c r="AE40" s="660"/>
      <c r="AF40" s="660"/>
      <c r="AG40" s="660"/>
      <c r="AH40" s="660"/>
      <c r="AI40" s="660"/>
      <c r="AJ40" s="660"/>
      <c r="AK40" s="660"/>
      <c r="AL40" s="624" t="s">
        <v>237</v>
      </c>
      <c r="AM40" s="625"/>
      <c r="AN40" s="625"/>
      <c r="AO40" s="661"/>
      <c r="AQ40" s="654" t="s">
        <v>348</v>
      </c>
      <c r="AR40" s="655"/>
      <c r="AS40" s="655"/>
      <c r="AT40" s="655"/>
      <c r="AU40" s="655"/>
      <c r="AV40" s="655"/>
      <c r="AW40" s="655"/>
      <c r="AX40" s="655"/>
      <c r="AY40" s="656"/>
      <c r="AZ40" s="621" t="s">
        <v>237</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92</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t="s">
        <v>136</v>
      </c>
      <c r="CS40" s="622"/>
      <c r="CT40" s="622"/>
      <c r="CU40" s="622"/>
      <c r="CV40" s="622"/>
      <c r="CW40" s="622"/>
      <c r="CX40" s="622"/>
      <c r="CY40" s="623"/>
      <c r="CZ40" s="624" t="s">
        <v>237</v>
      </c>
      <c r="DA40" s="636"/>
      <c r="DB40" s="636"/>
      <c r="DC40" s="637"/>
      <c r="DD40" s="627" t="s">
        <v>237</v>
      </c>
      <c r="DE40" s="622"/>
      <c r="DF40" s="622"/>
      <c r="DG40" s="622"/>
      <c r="DH40" s="622"/>
      <c r="DI40" s="622"/>
      <c r="DJ40" s="622"/>
      <c r="DK40" s="623"/>
      <c r="DL40" s="627" t="s">
        <v>237</v>
      </c>
      <c r="DM40" s="622"/>
      <c r="DN40" s="622"/>
      <c r="DO40" s="622"/>
      <c r="DP40" s="622"/>
      <c r="DQ40" s="622"/>
      <c r="DR40" s="622"/>
      <c r="DS40" s="622"/>
      <c r="DT40" s="622"/>
      <c r="DU40" s="622"/>
      <c r="DV40" s="623"/>
      <c r="DW40" s="624" t="s">
        <v>237</v>
      </c>
      <c r="DX40" s="636"/>
      <c r="DY40" s="636"/>
      <c r="DZ40" s="636"/>
      <c r="EA40" s="636"/>
      <c r="EB40" s="636"/>
      <c r="EC40" s="648"/>
    </row>
    <row r="41" spans="2:133" ht="11.25" customHeight="1" x14ac:dyDescent="0.2">
      <c r="B41" s="602" t="s">
        <v>352</v>
      </c>
      <c r="C41" s="603"/>
      <c r="D41" s="603"/>
      <c r="E41" s="603"/>
      <c r="F41" s="603"/>
      <c r="G41" s="603"/>
      <c r="H41" s="603"/>
      <c r="I41" s="603"/>
      <c r="J41" s="603"/>
      <c r="K41" s="603"/>
      <c r="L41" s="603"/>
      <c r="M41" s="603"/>
      <c r="N41" s="603"/>
      <c r="O41" s="603"/>
      <c r="P41" s="603"/>
      <c r="Q41" s="604"/>
      <c r="R41" s="605">
        <v>4154552</v>
      </c>
      <c r="S41" s="646"/>
      <c r="T41" s="646"/>
      <c r="U41" s="646"/>
      <c r="V41" s="646"/>
      <c r="W41" s="646"/>
      <c r="X41" s="646"/>
      <c r="Y41" s="649"/>
      <c r="Z41" s="650">
        <v>100</v>
      </c>
      <c r="AA41" s="650"/>
      <c r="AB41" s="650"/>
      <c r="AC41" s="650"/>
      <c r="AD41" s="651">
        <v>2612462</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66502</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136</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136</v>
      </c>
      <c r="CS41" s="634"/>
      <c r="CT41" s="634"/>
      <c r="CU41" s="634"/>
      <c r="CV41" s="634"/>
      <c r="CW41" s="634"/>
      <c r="CX41" s="634"/>
      <c r="CY41" s="635"/>
      <c r="CZ41" s="624" t="s">
        <v>237</v>
      </c>
      <c r="DA41" s="636"/>
      <c r="DB41" s="636"/>
      <c r="DC41" s="637"/>
      <c r="DD41" s="627" t="s">
        <v>237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356</v>
      </c>
      <c r="AR42" s="667"/>
      <c r="AS42" s="667"/>
      <c r="AT42" s="667"/>
      <c r="AU42" s="667"/>
      <c r="AV42" s="667"/>
      <c r="AW42" s="667"/>
      <c r="AX42" s="667"/>
      <c r="AY42" s="668"/>
      <c r="AZ42" s="605">
        <v>269259</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416</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386823</v>
      </c>
      <c r="CS42" s="634"/>
      <c r="CT42" s="634"/>
      <c r="CU42" s="634"/>
      <c r="CV42" s="634"/>
      <c r="CW42" s="634"/>
      <c r="CX42" s="634"/>
      <c r="CY42" s="635"/>
      <c r="CZ42" s="624">
        <v>9.8000000000000007</v>
      </c>
      <c r="DA42" s="636"/>
      <c r="DB42" s="636"/>
      <c r="DC42" s="637"/>
      <c r="DD42" s="627">
        <v>70868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359</v>
      </c>
      <c r="CD43" s="618" t="s">
        <v>360</v>
      </c>
      <c r="CE43" s="619"/>
      <c r="CF43" s="619"/>
      <c r="CG43" s="619"/>
      <c r="CH43" s="619"/>
      <c r="CI43" s="619"/>
      <c r="CJ43" s="619"/>
      <c r="CK43" s="619"/>
      <c r="CL43" s="619"/>
      <c r="CM43" s="619"/>
      <c r="CN43" s="619"/>
      <c r="CO43" s="619"/>
      <c r="CP43" s="619"/>
      <c r="CQ43" s="620"/>
      <c r="CR43" s="621">
        <v>33225</v>
      </c>
      <c r="CS43" s="634"/>
      <c r="CT43" s="634"/>
      <c r="CU43" s="634"/>
      <c r="CV43" s="634"/>
      <c r="CW43" s="634"/>
      <c r="CX43" s="634"/>
      <c r="CY43" s="635"/>
      <c r="CZ43" s="624">
        <v>0.8</v>
      </c>
      <c r="DA43" s="636"/>
      <c r="DB43" s="636"/>
      <c r="DC43" s="637"/>
      <c r="DD43" s="627">
        <v>33225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386823</v>
      </c>
      <c r="CS44" s="622"/>
      <c r="CT44" s="622"/>
      <c r="CU44" s="622"/>
      <c r="CV44" s="622"/>
      <c r="CW44" s="622"/>
      <c r="CX44" s="622"/>
      <c r="CY44" s="623"/>
      <c r="CZ44" s="624">
        <v>9.8000000000000007</v>
      </c>
      <c r="DA44" s="625"/>
      <c r="DB44" s="625"/>
      <c r="DC44" s="626"/>
      <c r="DD44" s="627">
        <v>70868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292479</v>
      </c>
      <c r="CS45" s="634"/>
      <c r="CT45" s="634"/>
      <c r="CU45" s="634"/>
      <c r="CV45" s="634"/>
      <c r="CW45" s="634"/>
      <c r="CX45" s="634"/>
      <c r="CY45" s="635"/>
      <c r="CZ45" s="624">
        <v>7.4</v>
      </c>
      <c r="DA45" s="636"/>
      <c r="DB45" s="636"/>
      <c r="DC45" s="637"/>
      <c r="DD45" s="627">
        <v>23614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365</v>
      </c>
      <c r="CG46" s="619"/>
      <c r="CH46" s="619"/>
      <c r="CI46" s="619"/>
      <c r="CJ46" s="619"/>
      <c r="CK46" s="619"/>
      <c r="CL46" s="619"/>
      <c r="CM46" s="619"/>
      <c r="CN46" s="619"/>
      <c r="CO46" s="619"/>
      <c r="CP46" s="619"/>
      <c r="CQ46" s="620"/>
      <c r="CR46" s="621">
        <v>94344</v>
      </c>
      <c r="CS46" s="622"/>
      <c r="CT46" s="622"/>
      <c r="CU46" s="622"/>
      <c r="CV46" s="622"/>
      <c r="CW46" s="622"/>
      <c r="CX46" s="622"/>
      <c r="CY46" s="623"/>
      <c r="CZ46" s="624">
        <v>2.4</v>
      </c>
      <c r="DA46" s="625"/>
      <c r="DB46" s="625"/>
      <c r="DC46" s="626"/>
      <c r="DD46" s="627">
        <v>47254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366</v>
      </c>
      <c r="CG47" s="619"/>
      <c r="CH47" s="619"/>
      <c r="CI47" s="619"/>
      <c r="CJ47" s="619"/>
      <c r="CK47" s="619"/>
      <c r="CL47" s="619"/>
      <c r="CM47" s="619"/>
      <c r="CN47" s="619"/>
      <c r="CO47" s="619"/>
      <c r="CP47" s="619"/>
      <c r="CQ47" s="620"/>
      <c r="CR47" s="621" t="s">
        <v>237</v>
      </c>
      <c r="CS47" s="634"/>
      <c r="CT47" s="634"/>
      <c r="CU47" s="634"/>
      <c r="CV47" s="634"/>
      <c r="CW47" s="634"/>
      <c r="CX47" s="634"/>
      <c r="CY47" s="635"/>
      <c r="CZ47" s="624" t="s">
        <v>237</v>
      </c>
      <c r="DA47" s="636"/>
      <c r="DB47" s="636"/>
      <c r="DC47" s="637"/>
      <c r="DD47" s="627" t="s">
        <v>237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367</v>
      </c>
      <c r="CG48" s="619"/>
      <c r="CH48" s="619"/>
      <c r="CI48" s="619"/>
      <c r="CJ48" s="619"/>
      <c r="CK48" s="619"/>
      <c r="CL48" s="619"/>
      <c r="CM48" s="619"/>
      <c r="CN48" s="619"/>
      <c r="CO48" s="619"/>
      <c r="CP48" s="619"/>
      <c r="CQ48" s="620"/>
      <c r="CR48" s="621" t="s">
        <v>136</v>
      </c>
      <c r="CS48" s="622"/>
      <c r="CT48" s="622"/>
      <c r="CU48" s="622"/>
      <c r="CV48" s="622"/>
      <c r="CW48" s="622"/>
      <c r="CX48" s="622"/>
      <c r="CY48" s="623"/>
      <c r="CZ48" s="624" t="s">
        <v>136</v>
      </c>
      <c r="DA48" s="625"/>
      <c r="DB48" s="625"/>
      <c r="DC48" s="626"/>
      <c r="DD48" s="627" t="s">
        <v>136</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368</v>
      </c>
      <c r="CE49" s="603"/>
      <c r="CF49" s="603"/>
      <c r="CG49" s="603"/>
      <c r="CH49" s="603"/>
      <c r="CI49" s="603"/>
      <c r="CJ49" s="603"/>
      <c r="CK49" s="603"/>
      <c r="CL49" s="603"/>
      <c r="CM49" s="603"/>
      <c r="CN49" s="603"/>
      <c r="CO49" s="603"/>
      <c r="CP49" s="603"/>
      <c r="CQ49" s="604"/>
      <c r="CR49" s="605">
        <v>3964396</v>
      </c>
      <c r="CS49" s="606"/>
      <c r="CT49" s="606"/>
      <c r="CU49" s="606"/>
      <c r="CV49" s="606"/>
      <c r="CW49" s="606"/>
      <c r="CX49" s="606"/>
      <c r="CY49" s="607"/>
      <c r="CZ49" s="608">
        <v>100</v>
      </c>
      <c r="DA49" s="609"/>
      <c r="DB49" s="609"/>
      <c r="DC49" s="610"/>
      <c r="DD49" s="611">
        <v>2986477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F2OL1gWJT0lP5Q2GE9gLfg246eQtZRhKELRyURr2GbKrLFWoIScumnBOX9HL541zgls5/16fzgJYE7cLlgQbSg==" saltValue="mJlc5QGllCkvXAHxEB/YK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391</v>
      </c>
      <c r="C7" s="1048"/>
      <c r="D7" s="1048"/>
      <c r="E7" s="1048"/>
      <c r="F7" s="1048"/>
      <c r="G7" s="1048"/>
      <c r="H7" s="1048"/>
      <c r="I7" s="1048"/>
      <c r="J7" s="1048"/>
      <c r="K7" s="1048"/>
      <c r="L7" s="1048"/>
      <c r="M7" s="1048"/>
      <c r="N7" s="1048"/>
      <c r="O7" s="1048"/>
      <c r="P7" s="1049"/>
      <c r="Q7" s="1102">
        <v>4162</v>
      </c>
      <c r="R7" s="1103"/>
      <c r="S7" s="1103"/>
      <c r="T7" s="1103"/>
      <c r="U7" s="1103"/>
      <c r="V7" s="1103">
        <v>3972</v>
      </c>
      <c r="W7" s="1103"/>
      <c r="X7" s="1103"/>
      <c r="Y7" s="1103"/>
      <c r="Z7" s="1103"/>
      <c r="AA7" s="1103">
        <v>190</v>
      </c>
      <c r="AB7" s="1103"/>
      <c r="AC7" s="1103"/>
      <c r="AD7" s="1103"/>
      <c r="AE7" s="1104"/>
      <c r="AF7" s="1105">
        <v>111</v>
      </c>
      <c r="AG7" s="1106"/>
      <c r="AH7" s="1106"/>
      <c r="AI7" s="1106"/>
      <c r="AJ7" s="1107"/>
      <c r="AK7" s="1108">
        <v>148</v>
      </c>
      <c r="AL7" s="1109"/>
      <c r="AM7" s="1109"/>
      <c r="AN7" s="1109"/>
      <c r="AO7" s="1109"/>
      <c r="AP7" s="1109">
        <v>2782</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596</v>
      </c>
      <c r="BT7" s="1100"/>
      <c r="BU7" s="1100"/>
      <c r="BV7" s="1100"/>
      <c r="BW7" s="1100"/>
      <c r="BX7" s="1100"/>
      <c r="BY7" s="1100"/>
      <c r="BZ7" s="1100"/>
      <c r="CA7" s="1100"/>
      <c r="CB7" s="1100"/>
      <c r="CC7" s="1100"/>
      <c r="CD7" s="1100"/>
      <c r="CE7" s="1100"/>
      <c r="CF7" s="1100"/>
      <c r="CG7" s="1112"/>
      <c r="CH7" s="1096">
        <v>9</v>
      </c>
      <c r="CI7" s="1097"/>
      <c r="CJ7" s="1097"/>
      <c r="CK7" s="1097"/>
      <c r="CL7" s="1098"/>
      <c r="CM7" s="1096">
        <v>27</v>
      </c>
      <c r="CN7" s="1097"/>
      <c r="CO7" s="1097"/>
      <c r="CP7" s="1097"/>
      <c r="CQ7" s="1098"/>
      <c r="CR7" s="1096" t="s">
        <v>583</v>
      </c>
      <c r="CS7" s="1097"/>
      <c r="CT7" s="1097"/>
      <c r="CU7" s="1097"/>
      <c r="CV7" s="1098"/>
      <c r="CW7" s="1096" t="s">
        <v>583</v>
      </c>
      <c r="CX7" s="1097"/>
      <c r="CY7" s="1097"/>
      <c r="CZ7" s="1097"/>
      <c r="DA7" s="1098"/>
      <c r="DB7" s="1096" t="s">
        <v>583</v>
      </c>
      <c r="DC7" s="1097"/>
      <c r="DD7" s="1097"/>
      <c r="DE7" s="1097"/>
      <c r="DF7" s="1098"/>
      <c r="DG7" s="1096" t="s">
        <v>583</v>
      </c>
      <c r="DH7" s="1097"/>
      <c r="DI7" s="1097"/>
      <c r="DJ7" s="1097"/>
      <c r="DK7" s="1098"/>
      <c r="DL7" s="1096" t="s">
        <v>583</v>
      </c>
      <c r="DM7" s="1097"/>
      <c r="DN7" s="1097"/>
      <c r="DO7" s="1097"/>
      <c r="DP7" s="1098"/>
      <c r="DQ7" s="1096" t="s">
        <v>583</v>
      </c>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393</v>
      </c>
      <c r="B23" s="937" t="s">
        <v>394</v>
      </c>
      <c r="C23" s="938"/>
      <c r="D23" s="938"/>
      <c r="E23" s="938"/>
      <c r="F23" s="938"/>
      <c r="G23" s="938"/>
      <c r="H23" s="938"/>
      <c r="I23" s="938"/>
      <c r="J23" s="938"/>
      <c r="K23" s="938"/>
      <c r="L23" s="938"/>
      <c r="M23" s="938"/>
      <c r="N23" s="938"/>
      <c r="O23" s="938"/>
      <c r="P23" s="948"/>
      <c r="Q23" s="1067">
        <v>4162</v>
      </c>
      <c r="R23" s="1061"/>
      <c r="S23" s="1061"/>
      <c r="T23" s="1061"/>
      <c r="U23" s="1061"/>
      <c r="V23" s="1061">
        <v>3972</v>
      </c>
      <c r="W23" s="1061"/>
      <c r="X23" s="1061"/>
      <c r="Y23" s="1061"/>
      <c r="Z23" s="1061"/>
      <c r="AA23" s="1061">
        <v>190</v>
      </c>
      <c r="AB23" s="1061"/>
      <c r="AC23" s="1061"/>
      <c r="AD23" s="1061"/>
      <c r="AE23" s="1068"/>
      <c r="AF23" s="1069">
        <v>111</v>
      </c>
      <c r="AG23" s="1061"/>
      <c r="AH23" s="1061"/>
      <c r="AI23" s="1061"/>
      <c r="AJ23" s="1070"/>
      <c r="AK23" s="1071"/>
      <c r="AL23" s="1072"/>
      <c r="AM23" s="1072"/>
      <c r="AN23" s="1072"/>
      <c r="AO23" s="1072"/>
      <c r="AP23" s="1061">
        <v>2782</v>
      </c>
      <c r="AQ23" s="1061"/>
      <c r="AR23" s="1061"/>
      <c r="AS23" s="1061"/>
      <c r="AT23" s="1061"/>
      <c r="AU23" s="1062"/>
      <c r="AV23" s="1062"/>
      <c r="AW23" s="1062"/>
      <c r="AX23" s="1062"/>
      <c r="AY23" s="1063"/>
      <c r="AZ23" s="1064" t="s">
        <v>395</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374</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406</v>
      </c>
      <c r="C28" s="1048"/>
      <c r="D28" s="1048"/>
      <c r="E28" s="1048"/>
      <c r="F28" s="1048"/>
      <c r="G28" s="1048"/>
      <c r="H28" s="1048"/>
      <c r="I28" s="1048"/>
      <c r="J28" s="1048"/>
      <c r="K28" s="1048"/>
      <c r="L28" s="1048"/>
      <c r="M28" s="1048"/>
      <c r="N28" s="1048"/>
      <c r="O28" s="1048"/>
      <c r="P28" s="1049"/>
      <c r="Q28" s="1050">
        <v>1007</v>
      </c>
      <c r="R28" s="1051"/>
      <c r="S28" s="1051"/>
      <c r="T28" s="1051"/>
      <c r="U28" s="1051"/>
      <c r="V28" s="1051">
        <v>999</v>
      </c>
      <c r="W28" s="1051"/>
      <c r="X28" s="1051"/>
      <c r="Y28" s="1051"/>
      <c r="Z28" s="1051"/>
      <c r="AA28" s="1051">
        <v>8</v>
      </c>
      <c r="AB28" s="1051"/>
      <c r="AC28" s="1051"/>
      <c r="AD28" s="1051"/>
      <c r="AE28" s="1052"/>
      <c r="AF28" s="1053">
        <v>8</v>
      </c>
      <c r="AG28" s="1051"/>
      <c r="AH28" s="1051"/>
      <c r="AI28" s="1051"/>
      <c r="AJ28" s="1054"/>
      <c r="AK28" s="1042">
        <v>67</v>
      </c>
      <c r="AL28" s="1043"/>
      <c r="AM28" s="1043"/>
      <c r="AN28" s="1043"/>
      <c r="AO28" s="1043"/>
      <c r="AP28" s="1043" t="s">
        <v>583</v>
      </c>
      <c r="AQ28" s="1043"/>
      <c r="AR28" s="1043"/>
      <c r="AS28" s="1043"/>
      <c r="AT28" s="1043"/>
      <c r="AU28" s="1043" t="s">
        <v>583</v>
      </c>
      <c r="AV28" s="1043"/>
      <c r="AW28" s="1043"/>
      <c r="AX28" s="1043"/>
      <c r="AY28" s="1043"/>
      <c r="AZ28" s="1044" t="s">
        <v>583</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407</v>
      </c>
      <c r="C29" s="1031"/>
      <c r="D29" s="1031"/>
      <c r="E29" s="1031"/>
      <c r="F29" s="1031"/>
      <c r="G29" s="1031"/>
      <c r="H29" s="1031"/>
      <c r="I29" s="1031"/>
      <c r="J29" s="1031"/>
      <c r="K29" s="1031"/>
      <c r="L29" s="1031"/>
      <c r="M29" s="1031"/>
      <c r="N29" s="1031"/>
      <c r="O29" s="1031"/>
      <c r="P29" s="1032"/>
      <c r="Q29" s="1038">
        <v>866</v>
      </c>
      <c r="R29" s="1039"/>
      <c r="S29" s="1039"/>
      <c r="T29" s="1039"/>
      <c r="U29" s="1039"/>
      <c r="V29" s="1039">
        <v>812</v>
      </c>
      <c r="W29" s="1039"/>
      <c r="X29" s="1039"/>
      <c r="Y29" s="1039"/>
      <c r="Z29" s="1039"/>
      <c r="AA29" s="1039">
        <v>54</v>
      </c>
      <c r="AB29" s="1039"/>
      <c r="AC29" s="1039"/>
      <c r="AD29" s="1039"/>
      <c r="AE29" s="1040"/>
      <c r="AF29" s="1035">
        <v>54</v>
      </c>
      <c r="AG29" s="1036"/>
      <c r="AH29" s="1036"/>
      <c r="AI29" s="1036"/>
      <c r="AJ29" s="1037"/>
      <c r="AK29" s="980">
        <v>132</v>
      </c>
      <c r="AL29" s="971"/>
      <c r="AM29" s="971"/>
      <c r="AN29" s="971"/>
      <c r="AO29" s="971"/>
      <c r="AP29" s="971" t="s">
        <v>583</v>
      </c>
      <c r="AQ29" s="971"/>
      <c r="AR29" s="971"/>
      <c r="AS29" s="971"/>
      <c r="AT29" s="971"/>
      <c r="AU29" s="971" t="s">
        <v>583</v>
      </c>
      <c r="AV29" s="971"/>
      <c r="AW29" s="971"/>
      <c r="AX29" s="971"/>
      <c r="AY29" s="971"/>
      <c r="AZ29" s="1041" t="s">
        <v>583</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408</v>
      </c>
      <c r="C30" s="1031"/>
      <c r="D30" s="1031"/>
      <c r="E30" s="1031"/>
      <c r="F30" s="1031"/>
      <c r="G30" s="1031"/>
      <c r="H30" s="1031"/>
      <c r="I30" s="1031"/>
      <c r="J30" s="1031"/>
      <c r="K30" s="1031"/>
      <c r="L30" s="1031"/>
      <c r="M30" s="1031"/>
      <c r="N30" s="1031"/>
      <c r="O30" s="1031"/>
      <c r="P30" s="1032"/>
      <c r="Q30" s="1038">
        <v>119</v>
      </c>
      <c r="R30" s="1039"/>
      <c r="S30" s="1039"/>
      <c r="T30" s="1039"/>
      <c r="U30" s="1039"/>
      <c r="V30" s="1039">
        <v>118</v>
      </c>
      <c r="W30" s="1039"/>
      <c r="X30" s="1039"/>
      <c r="Y30" s="1039"/>
      <c r="Z30" s="1039"/>
      <c r="AA30" s="1039">
        <v>1</v>
      </c>
      <c r="AB30" s="1039"/>
      <c r="AC30" s="1039"/>
      <c r="AD30" s="1039"/>
      <c r="AE30" s="1040"/>
      <c r="AF30" s="1035">
        <v>1</v>
      </c>
      <c r="AG30" s="1036"/>
      <c r="AH30" s="1036"/>
      <c r="AI30" s="1036"/>
      <c r="AJ30" s="1037"/>
      <c r="AK30" s="980">
        <v>32</v>
      </c>
      <c r="AL30" s="971"/>
      <c r="AM30" s="971"/>
      <c r="AN30" s="971"/>
      <c r="AO30" s="971"/>
      <c r="AP30" s="971" t="s">
        <v>583</v>
      </c>
      <c r="AQ30" s="971"/>
      <c r="AR30" s="971"/>
      <c r="AS30" s="971"/>
      <c r="AT30" s="971"/>
      <c r="AU30" s="971" t="s">
        <v>583</v>
      </c>
      <c r="AV30" s="971"/>
      <c r="AW30" s="971"/>
      <c r="AX30" s="971"/>
      <c r="AY30" s="971"/>
      <c r="AZ30" s="1041" t="s">
        <v>583</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409</v>
      </c>
      <c r="C31" s="1031"/>
      <c r="D31" s="1031"/>
      <c r="E31" s="1031"/>
      <c r="F31" s="1031"/>
      <c r="G31" s="1031"/>
      <c r="H31" s="1031"/>
      <c r="I31" s="1031"/>
      <c r="J31" s="1031"/>
      <c r="K31" s="1031"/>
      <c r="L31" s="1031"/>
      <c r="M31" s="1031"/>
      <c r="N31" s="1031"/>
      <c r="O31" s="1031"/>
      <c r="P31" s="1032"/>
      <c r="Q31" s="1038">
        <v>71</v>
      </c>
      <c r="R31" s="1039"/>
      <c r="S31" s="1039"/>
      <c r="T31" s="1039"/>
      <c r="U31" s="1039"/>
      <c r="V31" s="1039">
        <v>69</v>
      </c>
      <c r="W31" s="1039"/>
      <c r="X31" s="1039"/>
      <c r="Y31" s="1039"/>
      <c r="Z31" s="1039"/>
      <c r="AA31" s="1039">
        <v>2</v>
      </c>
      <c r="AB31" s="1039"/>
      <c r="AC31" s="1039"/>
      <c r="AD31" s="1039"/>
      <c r="AE31" s="1040"/>
      <c r="AF31" s="1035">
        <v>2</v>
      </c>
      <c r="AG31" s="1036"/>
      <c r="AH31" s="1036"/>
      <c r="AI31" s="1036"/>
      <c r="AJ31" s="1037"/>
      <c r="AK31" s="980">
        <v>35</v>
      </c>
      <c r="AL31" s="971"/>
      <c r="AM31" s="971"/>
      <c r="AN31" s="971"/>
      <c r="AO31" s="971"/>
      <c r="AP31" s="971">
        <v>250</v>
      </c>
      <c r="AQ31" s="971"/>
      <c r="AR31" s="971"/>
      <c r="AS31" s="971"/>
      <c r="AT31" s="971"/>
      <c r="AU31" s="971">
        <v>181</v>
      </c>
      <c r="AV31" s="971"/>
      <c r="AW31" s="971"/>
      <c r="AX31" s="971"/>
      <c r="AY31" s="971"/>
      <c r="AZ31" s="1041" t="s">
        <v>583</v>
      </c>
      <c r="BA31" s="1041"/>
      <c r="BB31" s="1041"/>
      <c r="BC31" s="1041"/>
      <c r="BD31" s="1041"/>
      <c r="BE31" s="972" t="s">
        <v>602</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393</v>
      </c>
      <c r="B63" s="937" t="s">
        <v>411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65</v>
      </c>
      <c r="AG63" s="959"/>
      <c r="AH63" s="959"/>
      <c r="AI63" s="959"/>
      <c r="AJ63" s="1022"/>
      <c r="AK63" s="1023"/>
      <c r="AL63" s="963"/>
      <c r="AM63" s="963"/>
      <c r="AN63" s="963"/>
      <c r="AO63" s="963"/>
      <c r="AP63" s="959">
        <v>250</v>
      </c>
      <c r="AQ63" s="959"/>
      <c r="AR63" s="959"/>
      <c r="AS63" s="959"/>
      <c r="AT63" s="959"/>
      <c r="AU63" s="959">
        <v>161</v>
      </c>
      <c r="AV63" s="959"/>
      <c r="AW63" s="959"/>
      <c r="AX63" s="959"/>
      <c r="AY63" s="959"/>
      <c r="AZ63" s="1017"/>
      <c r="BA63" s="1017"/>
      <c r="BB63" s="1017"/>
      <c r="BC63" s="1017"/>
      <c r="BD63" s="1017"/>
      <c r="BE63" s="960"/>
      <c r="BF63" s="960"/>
      <c r="BG63" s="960"/>
      <c r="BH63" s="960"/>
      <c r="BI63" s="961"/>
      <c r="BJ63" s="1018" t="s">
        <v>412</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414</v>
      </c>
      <c r="B66" s="996"/>
      <c r="C66" s="996"/>
      <c r="D66" s="996"/>
      <c r="E66" s="996"/>
      <c r="F66" s="996"/>
      <c r="G66" s="996"/>
      <c r="H66" s="996"/>
      <c r="I66" s="996"/>
      <c r="J66" s="996"/>
      <c r="K66" s="996"/>
      <c r="L66" s="996"/>
      <c r="M66" s="996"/>
      <c r="N66" s="996"/>
      <c r="O66" s="996"/>
      <c r="P66" s="997"/>
      <c r="Q66" s="1001" t="s">
        <v>415</v>
      </c>
      <c r="R66" s="1002"/>
      <c r="S66" s="1002"/>
      <c r="T66" s="1002"/>
      <c r="U66" s="1003"/>
      <c r="V66" s="1001" t="s">
        <v>399</v>
      </c>
      <c r="W66" s="1002"/>
      <c r="X66" s="1002"/>
      <c r="Y66" s="1002"/>
      <c r="Z66" s="1003"/>
      <c r="AA66" s="1001" t="s">
        <v>416</v>
      </c>
      <c r="AB66" s="1002"/>
      <c r="AC66" s="1002"/>
      <c r="AD66" s="1002"/>
      <c r="AE66" s="1003"/>
      <c r="AF66" s="1007" t="s">
        <v>417</v>
      </c>
      <c r="AG66" s="1008"/>
      <c r="AH66" s="1008"/>
      <c r="AI66" s="1008"/>
      <c r="AJ66" s="1009"/>
      <c r="AK66" s="1001" t="s">
        <v>418</v>
      </c>
      <c r="AL66" s="996"/>
      <c r="AM66" s="996"/>
      <c r="AN66" s="996"/>
      <c r="AO66" s="997"/>
      <c r="AP66" s="1001" t="s">
        <v>419</v>
      </c>
      <c r="AQ66" s="1002"/>
      <c r="AR66" s="1002"/>
      <c r="AS66" s="1002"/>
      <c r="AT66" s="1003"/>
      <c r="AU66" s="1001" t="s">
        <v>420</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584</v>
      </c>
      <c r="C68" s="986"/>
      <c r="D68" s="986"/>
      <c r="E68" s="986"/>
      <c r="F68" s="986"/>
      <c r="G68" s="986"/>
      <c r="H68" s="986"/>
      <c r="I68" s="986"/>
      <c r="J68" s="986"/>
      <c r="K68" s="986"/>
      <c r="L68" s="986"/>
      <c r="M68" s="986"/>
      <c r="N68" s="986"/>
      <c r="O68" s="986"/>
      <c r="P68" s="987"/>
      <c r="Q68" s="988">
        <v>7504</v>
      </c>
      <c r="R68" s="982"/>
      <c r="S68" s="982"/>
      <c r="T68" s="982"/>
      <c r="U68" s="982"/>
      <c r="V68" s="982">
        <v>7333</v>
      </c>
      <c r="W68" s="982"/>
      <c r="X68" s="982"/>
      <c r="Y68" s="982"/>
      <c r="Z68" s="982"/>
      <c r="AA68" s="982">
        <v>170</v>
      </c>
      <c r="AB68" s="982"/>
      <c r="AC68" s="982"/>
      <c r="AD68" s="982"/>
      <c r="AE68" s="982"/>
      <c r="AF68" s="982">
        <v>97</v>
      </c>
      <c r="AG68" s="982"/>
      <c r="AH68" s="982"/>
      <c r="AI68" s="982"/>
      <c r="AJ68" s="982"/>
      <c r="AK68" s="982" t="s">
        <v>583</v>
      </c>
      <c r="AL68" s="982"/>
      <c r="AM68" s="982"/>
      <c r="AN68" s="982"/>
      <c r="AO68" s="982"/>
      <c r="AP68" s="982">
        <v>4444</v>
      </c>
      <c r="AQ68" s="982"/>
      <c r="AR68" s="982"/>
      <c r="AS68" s="982"/>
      <c r="AT68" s="982"/>
      <c r="AU68" s="982">
        <v>169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585</v>
      </c>
      <c r="C69" s="975"/>
      <c r="D69" s="975"/>
      <c r="E69" s="975"/>
      <c r="F69" s="975"/>
      <c r="G69" s="975"/>
      <c r="H69" s="975"/>
      <c r="I69" s="975"/>
      <c r="J69" s="975"/>
      <c r="K69" s="975"/>
      <c r="L69" s="975"/>
      <c r="M69" s="975"/>
      <c r="N69" s="975"/>
      <c r="O69" s="975"/>
      <c r="P69" s="976"/>
      <c r="Q69" s="977">
        <v>4745</v>
      </c>
      <c r="R69" s="971"/>
      <c r="S69" s="971"/>
      <c r="T69" s="971"/>
      <c r="U69" s="971"/>
      <c r="V69" s="971">
        <v>4618</v>
      </c>
      <c r="W69" s="971"/>
      <c r="X69" s="971"/>
      <c r="Y69" s="971"/>
      <c r="Z69" s="971"/>
      <c r="AA69" s="971">
        <v>127</v>
      </c>
      <c r="AB69" s="971"/>
      <c r="AC69" s="971"/>
      <c r="AD69" s="971"/>
      <c r="AE69" s="971"/>
      <c r="AF69" s="971">
        <v>2395</v>
      </c>
      <c r="AG69" s="971"/>
      <c r="AH69" s="971"/>
      <c r="AI69" s="971"/>
      <c r="AJ69" s="971"/>
      <c r="AK69" s="971" t="s">
        <v>583</v>
      </c>
      <c r="AL69" s="971"/>
      <c r="AM69" s="971"/>
      <c r="AN69" s="971"/>
      <c r="AO69" s="971"/>
      <c r="AP69" s="971">
        <v>10551</v>
      </c>
      <c r="AQ69" s="971"/>
      <c r="AR69" s="971"/>
      <c r="AS69" s="971"/>
      <c r="AT69" s="971"/>
      <c r="AU69" s="971">
        <v>63</v>
      </c>
      <c r="AV69" s="971"/>
      <c r="AW69" s="971"/>
      <c r="AX69" s="971"/>
      <c r="AY69" s="971"/>
      <c r="AZ69" s="972" t="s">
        <v>595</v>
      </c>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586</v>
      </c>
      <c r="C70" s="975"/>
      <c r="D70" s="975"/>
      <c r="E70" s="975"/>
      <c r="F70" s="975"/>
      <c r="G70" s="975"/>
      <c r="H70" s="975"/>
      <c r="I70" s="975"/>
      <c r="J70" s="975"/>
      <c r="K70" s="975"/>
      <c r="L70" s="975"/>
      <c r="M70" s="975"/>
      <c r="N70" s="975"/>
      <c r="O70" s="975"/>
      <c r="P70" s="976"/>
      <c r="Q70" s="977">
        <v>3494</v>
      </c>
      <c r="R70" s="971"/>
      <c r="S70" s="971"/>
      <c r="T70" s="971"/>
      <c r="U70" s="971"/>
      <c r="V70" s="971">
        <v>3184</v>
      </c>
      <c r="W70" s="971"/>
      <c r="X70" s="971"/>
      <c r="Y70" s="971"/>
      <c r="Z70" s="971"/>
      <c r="AA70" s="971">
        <v>311</v>
      </c>
      <c r="AB70" s="971"/>
      <c r="AC70" s="971"/>
      <c r="AD70" s="971"/>
      <c r="AE70" s="971"/>
      <c r="AF70" s="971">
        <v>1160</v>
      </c>
      <c r="AG70" s="971"/>
      <c r="AH70" s="971"/>
      <c r="AI70" s="971"/>
      <c r="AJ70" s="971"/>
      <c r="AK70" s="971" t="s">
        <v>583</v>
      </c>
      <c r="AL70" s="971"/>
      <c r="AM70" s="971"/>
      <c r="AN70" s="971"/>
      <c r="AO70" s="971"/>
      <c r="AP70" s="971">
        <v>889</v>
      </c>
      <c r="AQ70" s="971"/>
      <c r="AR70" s="971"/>
      <c r="AS70" s="971"/>
      <c r="AT70" s="971"/>
      <c r="AU70" s="971">
        <v>26</v>
      </c>
      <c r="AV70" s="971"/>
      <c r="AW70" s="971"/>
      <c r="AX70" s="971"/>
      <c r="AY70" s="971"/>
      <c r="AZ70" s="972" t="s">
        <v>595</v>
      </c>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587</v>
      </c>
      <c r="C71" s="975"/>
      <c r="D71" s="975"/>
      <c r="E71" s="975"/>
      <c r="F71" s="975"/>
      <c r="G71" s="975"/>
      <c r="H71" s="975"/>
      <c r="I71" s="975"/>
      <c r="J71" s="975"/>
      <c r="K71" s="975"/>
      <c r="L71" s="975"/>
      <c r="M71" s="975"/>
      <c r="N71" s="975"/>
      <c r="O71" s="975"/>
      <c r="P71" s="976"/>
      <c r="Q71" s="977">
        <v>6084</v>
      </c>
      <c r="R71" s="971"/>
      <c r="S71" s="971"/>
      <c r="T71" s="971"/>
      <c r="U71" s="971"/>
      <c r="V71" s="971">
        <v>5774</v>
      </c>
      <c r="W71" s="971"/>
      <c r="X71" s="971"/>
      <c r="Y71" s="971"/>
      <c r="Z71" s="971"/>
      <c r="AA71" s="971">
        <v>310</v>
      </c>
      <c r="AB71" s="971"/>
      <c r="AC71" s="971"/>
      <c r="AD71" s="971"/>
      <c r="AE71" s="971"/>
      <c r="AF71" s="971">
        <v>6094</v>
      </c>
      <c r="AG71" s="971"/>
      <c r="AH71" s="971"/>
      <c r="AI71" s="971"/>
      <c r="AJ71" s="971"/>
      <c r="AK71" s="971" t="s">
        <v>583</v>
      </c>
      <c r="AL71" s="971"/>
      <c r="AM71" s="971"/>
      <c r="AN71" s="971"/>
      <c r="AO71" s="971"/>
      <c r="AP71" s="971">
        <v>3912</v>
      </c>
      <c r="AQ71" s="971"/>
      <c r="AR71" s="971"/>
      <c r="AS71" s="971"/>
      <c r="AT71" s="971"/>
      <c r="AU71" s="971" t="s">
        <v>583</v>
      </c>
      <c r="AV71" s="971"/>
      <c r="AW71" s="971"/>
      <c r="AX71" s="971"/>
      <c r="AY71" s="971"/>
      <c r="AZ71" s="972" t="s">
        <v>595</v>
      </c>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590</v>
      </c>
      <c r="C72" s="975"/>
      <c r="D72" s="975"/>
      <c r="E72" s="975"/>
      <c r="F72" s="975"/>
      <c r="G72" s="975"/>
      <c r="H72" s="975"/>
      <c r="I72" s="975"/>
      <c r="J72" s="975"/>
      <c r="K72" s="975"/>
      <c r="L72" s="975"/>
      <c r="M72" s="975"/>
      <c r="N72" s="975"/>
      <c r="O72" s="975"/>
      <c r="P72" s="976"/>
      <c r="Q72" s="977">
        <v>2423</v>
      </c>
      <c r="R72" s="971"/>
      <c r="S72" s="971"/>
      <c r="T72" s="971"/>
      <c r="U72" s="971"/>
      <c r="V72" s="971">
        <v>2308</v>
      </c>
      <c r="W72" s="971"/>
      <c r="X72" s="971"/>
      <c r="Y72" s="971"/>
      <c r="Z72" s="971"/>
      <c r="AA72" s="971">
        <v>115</v>
      </c>
      <c r="AB72" s="971"/>
      <c r="AC72" s="971"/>
      <c r="AD72" s="971"/>
      <c r="AE72" s="971"/>
      <c r="AF72" s="971">
        <v>115</v>
      </c>
      <c r="AG72" s="971"/>
      <c r="AH72" s="971"/>
      <c r="AI72" s="971"/>
      <c r="AJ72" s="971"/>
      <c r="AK72" s="971">
        <v>130</v>
      </c>
      <c r="AL72" s="971"/>
      <c r="AM72" s="971"/>
      <c r="AN72" s="971"/>
      <c r="AO72" s="971"/>
      <c r="AP72" s="971" t="s">
        <v>583</v>
      </c>
      <c r="AQ72" s="971"/>
      <c r="AR72" s="971"/>
      <c r="AS72" s="971"/>
      <c r="AT72" s="971"/>
      <c r="AU72" s="971" t="s">
        <v>583</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591</v>
      </c>
      <c r="C73" s="975"/>
      <c r="D73" s="975"/>
      <c r="E73" s="975"/>
      <c r="F73" s="975"/>
      <c r="G73" s="975"/>
      <c r="H73" s="975"/>
      <c r="I73" s="975"/>
      <c r="J73" s="975"/>
      <c r="K73" s="975"/>
      <c r="L73" s="975"/>
      <c r="M73" s="975"/>
      <c r="N73" s="975"/>
      <c r="O73" s="975"/>
      <c r="P73" s="976"/>
      <c r="Q73" s="977">
        <v>719774</v>
      </c>
      <c r="R73" s="971"/>
      <c r="S73" s="971"/>
      <c r="T73" s="971"/>
      <c r="U73" s="971"/>
      <c r="V73" s="971">
        <v>711648</v>
      </c>
      <c r="W73" s="971"/>
      <c r="X73" s="971"/>
      <c r="Y73" s="971"/>
      <c r="Z73" s="971"/>
      <c r="AA73" s="971">
        <v>8126</v>
      </c>
      <c r="AB73" s="971"/>
      <c r="AC73" s="971"/>
      <c r="AD73" s="971"/>
      <c r="AE73" s="971"/>
      <c r="AF73" s="971">
        <v>8126</v>
      </c>
      <c r="AG73" s="971"/>
      <c r="AH73" s="971"/>
      <c r="AI73" s="971"/>
      <c r="AJ73" s="971"/>
      <c r="AK73" s="971">
        <v>4022</v>
      </c>
      <c r="AL73" s="971"/>
      <c r="AM73" s="971"/>
      <c r="AN73" s="971"/>
      <c r="AO73" s="971"/>
      <c r="AP73" s="971" t="s">
        <v>583</v>
      </c>
      <c r="AQ73" s="971"/>
      <c r="AR73" s="971"/>
      <c r="AS73" s="971"/>
      <c r="AT73" s="971"/>
      <c r="AU73" s="971" t="s">
        <v>583</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592</v>
      </c>
      <c r="C74" s="975"/>
      <c r="D74" s="975"/>
      <c r="E74" s="975"/>
      <c r="F74" s="975"/>
      <c r="G74" s="975"/>
      <c r="H74" s="975"/>
      <c r="I74" s="975"/>
      <c r="J74" s="975"/>
      <c r="K74" s="975"/>
      <c r="L74" s="975"/>
      <c r="M74" s="975"/>
      <c r="N74" s="975"/>
      <c r="O74" s="975"/>
      <c r="P74" s="976"/>
      <c r="Q74" s="977">
        <v>74</v>
      </c>
      <c r="R74" s="971"/>
      <c r="S74" s="971"/>
      <c r="T74" s="971"/>
      <c r="U74" s="971"/>
      <c r="V74" s="971">
        <v>68</v>
      </c>
      <c r="W74" s="971"/>
      <c r="X74" s="971"/>
      <c r="Y74" s="971"/>
      <c r="Z74" s="971"/>
      <c r="AA74" s="971">
        <v>6</v>
      </c>
      <c r="AB74" s="971"/>
      <c r="AC74" s="971"/>
      <c r="AD74" s="971"/>
      <c r="AE74" s="971"/>
      <c r="AF74" s="971">
        <v>6</v>
      </c>
      <c r="AG74" s="971"/>
      <c r="AH74" s="971"/>
      <c r="AI74" s="971"/>
      <c r="AJ74" s="971"/>
      <c r="AK74" s="971" t="s">
        <v>583</v>
      </c>
      <c r="AL74" s="971"/>
      <c r="AM74" s="971"/>
      <c r="AN74" s="971"/>
      <c r="AO74" s="971"/>
      <c r="AP74" s="971" t="s">
        <v>583</v>
      </c>
      <c r="AQ74" s="971"/>
      <c r="AR74" s="971"/>
      <c r="AS74" s="971"/>
      <c r="AT74" s="971"/>
      <c r="AU74" s="971" t="s">
        <v>583</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588</v>
      </c>
      <c r="C75" s="975"/>
      <c r="D75" s="975"/>
      <c r="E75" s="975"/>
      <c r="F75" s="975"/>
      <c r="G75" s="975"/>
      <c r="H75" s="975"/>
      <c r="I75" s="975"/>
      <c r="J75" s="975"/>
      <c r="K75" s="975"/>
      <c r="L75" s="975"/>
      <c r="M75" s="975"/>
      <c r="N75" s="975"/>
      <c r="O75" s="975"/>
      <c r="P75" s="976"/>
      <c r="Q75" s="978">
        <v>21460</v>
      </c>
      <c r="R75" s="979"/>
      <c r="S75" s="979"/>
      <c r="T75" s="979"/>
      <c r="U75" s="980"/>
      <c r="V75" s="981">
        <v>20757</v>
      </c>
      <c r="W75" s="979"/>
      <c r="X75" s="979"/>
      <c r="Y75" s="979"/>
      <c r="Z75" s="980"/>
      <c r="AA75" s="981">
        <v>704</v>
      </c>
      <c r="AB75" s="979"/>
      <c r="AC75" s="979"/>
      <c r="AD75" s="979"/>
      <c r="AE75" s="980"/>
      <c r="AF75" s="981">
        <v>704</v>
      </c>
      <c r="AG75" s="979"/>
      <c r="AH75" s="979"/>
      <c r="AI75" s="979"/>
      <c r="AJ75" s="980"/>
      <c r="AK75" s="981">
        <v>118</v>
      </c>
      <c r="AL75" s="979"/>
      <c r="AM75" s="979"/>
      <c r="AN75" s="979"/>
      <c r="AO75" s="980"/>
      <c r="AP75" s="981" t="s">
        <v>583</v>
      </c>
      <c r="AQ75" s="979"/>
      <c r="AR75" s="979"/>
      <c r="AS75" s="979"/>
      <c r="AT75" s="980"/>
      <c r="AU75" s="981" t="s">
        <v>583</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593</v>
      </c>
      <c r="C76" s="975"/>
      <c r="D76" s="975"/>
      <c r="E76" s="975"/>
      <c r="F76" s="975"/>
      <c r="G76" s="975"/>
      <c r="H76" s="975"/>
      <c r="I76" s="975"/>
      <c r="J76" s="975"/>
      <c r="K76" s="975"/>
      <c r="L76" s="975"/>
      <c r="M76" s="975"/>
      <c r="N76" s="975"/>
      <c r="O76" s="975"/>
      <c r="P76" s="976"/>
      <c r="Q76" s="978">
        <v>179</v>
      </c>
      <c r="R76" s="979"/>
      <c r="S76" s="979"/>
      <c r="T76" s="979"/>
      <c r="U76" s="980"/>
      <c r="V76" s="981">
        <v>133</v>
      </c>
      <c r="W76" s="979"/>
      <c r="X76" s="979"/>
      <c r="Y76" s="979"/>
      <c r="Z76" s="980"/>
      <c r="AA76" s="981">
        <v>47</v>
      </c>
      <c r="AB76" s="979"/>
      <c r="AC76" s="979"/>
      <c r="AD76" s="979"/>
      <c r="AE76" s="980"/>
      <c r="AF76" s="981">
        <v>47</v>
      </c>
      <c r="AG76" s="979"/>
      <c r="AH76" s="979"/>
      <c r="AI76" s="979"/>
      <c r="AJ76" s="980"/>
      <c r="AK76" s="981" t="s">
        <v>583</v>
      </c>
      <c r="AL76" s="979"/>
      <c r="AM76" s="979"/>
      <c r="AN76" s="979"/>
      <c r="AO76" s="980"/>
      <c r="AP76" s="981" t="s">
        <v>583</v>
      </c>
      <c r="AQ76" s="979"/>
      <c r="AR76" s="979"/>
      <c r="AS76" s="979"/>
      <c r="AT76" s="980"/>
      <c r="AU76" s="981" t="s">
        <v>583</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589</v>
      </c>
      <c r="C77" s="975"/>
      <c r="D77" s="975"/>
      <c r="E77" s="975"/>
      <c r="F77" s="975"/>
      <c r="G77" s="975"/>
      <c r="H77" s="975"/>
      <c r="I77" s="975"/>
      <c r="J77" s="975"/>
      <c r="K77" s="975"/>
      <c r="L77" s="975"/>
      <c r="M77" s="975"/>
      <c r="N77" s="975"/>
      <c r="O77" s="975"/>
      <c r="P77" s="976"/>
      <c r="Q77" s="978">
        <v>107</v>
      </c>
      <c r="R77" s="979"/>
      <c r="S77" s="979"/>
      <c r="T77" s="979"/>
      <c r="U77" s="980"/>
      <c r="V77" s="981">
        <v>106</v>
      </c>
      <c r="W77" s="979"/>
      <c r="X77" s="979"/>
      <c r="Y77" s="979"/>
      <c r="Z77" s="980"/>
      <c r="AA77" s="981">
        <v>1</v>
      </c>
      <c r="AB77" s="979"/>
      <c r="AC77" s="979"/>
      <c r="AD77" s="979"/>
      <c r="AE77" s="980"/>
      <c r="AF77" s="981">
        <v>1</v>
      </c>
      <c r="AG77" s="979"/>
      <c r="AH77" s="979"/>
      <c r="AI77" s="979"/>
      <c r="AJ77" s="980"/>
      <c r="AK77" s="981">
        <v>8</v>
      </c>
      <c r="AL77" s="979"/>
      <c r="AM77" s="979"/>
      <c r="AN77" s="979"/>
      <c r="AO77" s="980"/>
      <c r="AP77" s="981" t="s">
        <v>583</v>
      </c>
      <c r="AQ77" s="979"/>
      <c r="AR77" s="979"/>
      <c r="AS77" s="979"/>
      <c r="AT77" s="980"/>
      <c r="AU77" s="981" t="s">
        <v>583</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594</v>
      </c>
      <c r="C78" s="975"/>
      <c r="D78" s="975"/>
      <c r="E78" s="975"/>
      <c r="F78" s="975"/>
      <c r="G78" s="975"/>
      <c r="H78" s="975"/>
      <c r="I78" s="975"/>
      <c r="J78" s="975"/>
      <c r="K78" s="975"/>
      <c r="L78" s="975"/>
      <c r="M78" s="975"/>
      <c r="N78" s="975"/>
      <c r="O78" s="975"/>
      <c r="P78" s="976"/>
      <c r="Q78" s="977">
        <v>101</v>
      </c>
      <c r="R78" s="971"/>
      <c r="S78" s="971"/>
      <c r="T78" s="971"/>
      <c r="U78" s="971"/>
      <c r="V78" s="971">
        <v>61</v>
      </c>
      <c r="W78" s="971"/>
      <c r="X78" s="971"/>
      <c r="Y78" s="971"/>
      <c r="Z78" s="971"/>
      <c r="AA78" s="971">
        <v>40</v>
      </c>
      <c r="AB78" s="971"/>
      <c r="AC78" s="971"/>
      <c r="AD78" s="971"/>
      <c r="AE78" s="971"/>
      <c r="AF78" s="971">
        <v>40</v>
      </c>
      <c r="AG78" s="971"/>
      <c r="AH78" s="971"/>
      <c r="AI78" s="971"/>
      <c r="AJ78" s="971"/>
      <c r="AK78" s="971" t="s">
        <v>583</v>
      </c>
      <c r="AL78" s="971"/>
      <c r="AM78" s="971"/>
      <c r="AN78" s="971"/>
      <c r="AO78" s="971"/>
      <c r="AP78" s="971" t="s">
        <v>583</v>
      </c>
      <c r="AQ78" s="971"/>
      <c r="AR78" s="971"/>
      <c r="AS78" s="971"/>
      <c r="AT78" s="971"/>
      <c r="AU78" s="971" t="s">
        <v>583</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393</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18785</v>
      </c>
      <c r="AG88" s="959"/>
      <c r="AH88" s="959"/>
      <c r="AI88" s="959"/>
      <c r="AJ88" s="959"/>
      <c r="AK88" s="963"/>
      <c r="AL88" s="963"/>
      <c r="AM88" s="963"/>
      <c r="AN88" s="963"/>
      <c r="AO88" s="963"/>
      <c r="AP88" s="959">
        <v>19796</v>
      </c>
      <c r="AQ88" s="959"/>
      <c r="AR88" s="959"/>
      <c r="AS88" s="959"/>
      <c r="AT88" s="959"/>
      <c r="AU88" s="959">
        <v>258</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t="s">
        <v>583</v>
      </c>
      <c r="CS102" s="953"/>
      <c r="CT102" s="953"/>
      <c r="CU102" s="953"/>
      <c r="CV102" s="954"/>
      <c r="CW102" s="952" t="s">
        <v>583</v>
      </c>
      <c r="CX102" s="953"/>
      <c r="CY102" s="953"/>
      <c r="CZ102" s="953"/>
      <c r="DA102" s="954"/>
      <c r="DB102" s="952" t="s">
        <v>583</v>
      </c>
      <c r="DC102" s="953"/>
      <c r="DD102" s="953"/>
      <c r="DE102" s="953"/>
      <c r="DF102" s="954"/>
      <c r="DG102" s="952" t="s">
        <v>583</v>
      </c>
      <c r="DH102" s="953"/>
      <c r="DI102" s="953"/>
      <c r="DJ102" s="953"/>
      <c r="DK102" s="954"/>
      <c r="DL102" s="952" t="s">
        <v>583</v>
      </c>
      <c r="DM102" s="953"/>
      <c r="DN102" s="953"/>
      <c r="DO102" s="953"/>
      <c r="DP102" s="954"/>
      <c r="DQ102" s="952" t="s">
        <v>583</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311</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311</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311</v>
      </c>
      <c r="DR109" s="896"/>
      <c r="DS109" s="896"/>
      <c r="DT109" s="896"/>
      <c r="DU109" s="897"/>
      <c r="DV109" s="898" t="s">
        <v>432</v>
      </c>
      <c r="DW109" s="896"/>
      <c r="DX109" s="896"/>
      <c r="DY109" s="896"/>
      <c r="DZ109" s="929"/>
    </row>
    <row r="110" spans="1:131" s="230" customFormat="1" ht="26.25" customHeight="1" x14ac:dyDescent="0.2">
      <c r="A110" s="807" t="s">
        <v>434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297635</v>
      </c>
      <c r="AB110" s="889"/>
      <c r="AC110" s="889"/>
      <c r="AD110" s="889"/>
      <c r="AE110" s="890"/>
      <c r="AF110" s="891">
        <v>303133</v>
      </c>
      <c r="AG110" s="889"/>
      <c r="AH110" s="889"/>
      <c r="AI110" s="889"/>
      <c r="AJ110" s="890"/>
      <c r="AK110" s="891">
        <v>280697</v>
      </c>
      <c r="AL110" s="889"/>
      <c r="AM110" s="889"/>
      <c r="AN110" s="889"/>
      <c r="AO110" s="890"/>
      <c r="AP110" s="892">
        <v>11.8</v>
      </c>
      <c r="AQ110" s="893"/>
      <c r="AR110" s="893"/>
      <c r="AS110" s="893"/>
      <c r="AT110" s="894"/>
      <c r="AU110" s="930" t="s">
        <v>74</v>
      </c>
      <c r="AV110" s="931"/>
      <c r="AW110" s="931"/>
      <c r="AX110" s="931"/>
      <c r="AY110" s="931"/>
      <c r="AZ110" s="860" t="s">
        <v>435</v>
      </c>
      <c r="BA110" s="808"/>
      <c r="BB110" s="808"/>
      <c r="BC110" s="808"/>
      <c r="BD110" s="808"/>
      <c r="BE110" s="808"/>
      <c r="BF110" s="808"/>
      <c r="BG110" s="808"/>
      <c r="BH110" s="808"/>
      <c r="BI110" s="808"/>
      <c r="BJ110" s="808"/>
      <c r="BK110" s="808"/>
      <c r="BL110" s="808"/>
      <c r="BM110" s="808"/>
      <c r="BN110" s="808"/>
      <c r="BO110" s="808"/>
      <c r="BP110" s="809"/>
      <c r="BQ110" s="861">
        <v>3131541</v>
      </c>
      <c r="BR110" s="842"/>
      <c r="BS110" s="842"/>
      <c r="BT110" s="842"/>
      <c r="BU110" s="842"/>
      <c r="BV110" s="842">
        <v>3021791</v>
      </c>
      <c r="BW110" s="842"/>
      <c r="BX110" s="842"/>
      <c r="BY110" s="842"/>
      <c r="BZ110" s="842"/>
      <c r="CA110" s="842">
        <v>2782358</v>
      </c>
      <c r="CB110" s="842"/>
      <c r="CC110" s="842"/>
      <c r="CD110" s="842"/>
      <c r="CE110" s="842"/>
      <c r="CF110" s="866">
        <v>116.8</v>
      </c>
      <c r="CG110" s="867"/>
      <c r="CH110" s="867"/>
      <c r="CI110" s="867"/>
      <c r="CJ110" s="867"/>
      <c r="CK110" s="926" t="s">
        <v>436</v>
      </c>
      <c r="CL110" s="819"/>
      <c r="CM110" s="860" t="s">
        <v>437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688814</v>
      </c>
      <c r="DH110" s="842"/>
      <c r="DI110" s="842"/>
      <c r="DJ110" s="842"/>
      <c r="DK110" s="842"/>
      <c r="DL110" s="842">
        <v>651409</v>
      </c>
      <c r="DM110" s="842"/>
      <c r="DN110" s="842"/>
      <c r="DO110" s="842"/>
      <c r="DP110" s="842"/>
      <c r="DQ110" s="842">
        <v>613866</v>
      </c>
      <c r="DR110" s="842"/>
      <c r="DS110" s="842"/>
      <c r="DT110" s="842"/>
      <c r="DU110" s="842"/>
      <c r="DV110" s="843">
        <v>25.8</v>
      </c>
      <c r="DW110" s="843"/>
      <c r="DX110" s="843"/>
      <c r="DY110" s="843"/>
      <c r="DZ110" s="844"/>
    </row>
    <row r="111" spans="1:131" s="230" customFormat="1" ht="26.25" customHeight="1" x14ac:dyDescent="0.2">
      <c r="A111" s="774" t="s">
        <v>438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439</v>
      </c>
      <c r="AB111" s="919"/>
      <c r="AC111" s="919"/>
      <c r="AD111" s="919"/>
      <c r="AE111" s="920"/>
      <c r="AF111" s="921" t="s">
        <v>440</v>
      </c>
      <c r="AG111" s="919"/>
      <c r="AH111" s="919"/>
      <c r="AI111" s="919"/>
      <c r="AJ111" s="920"/>
      <c r="AK111" s="921" t="s">
        <v>440</v>
      </c>
      <c r="AL111" s="919"/>
      <c r="AM111" s="919"/>
      <c r="AN111" s="919"/>
      <c r="AO111" s="920"/>
      <c r="AP111" s="922" t="s">
        <v>440</v>
      </c>
      <c r="AQ111" s="923"/>
      <c r="AR111" s="923"/>
      <c r="AS111" s="923"/>
      <c r="AT111" s="924"/>
      <c r="AU111" s="932"/>
      <c r="AV111" s="933"/>
      <c r="AW111" s="933"/>
      <c r="AX111" s="933"/>
      <c r="AY111" s="933"/>
      <c r="AZ111" s="815" t="s">
        <v>441</v>
      </c>
      <c r="BA111" s="752"/>
      <c r="BB111" s="752"/>
      <c r="BC111" s="752"/>
      <c r="BD111" s="752"/>
      <c r="BE111" s="752"/>
      <c r="BF111" s="752"/>
      <c r="BG111" s="752"/>
      <c r="BH111" s="752"/>
      <c r="BI111" s="752"/>
      <c r="BJ111" s="752"/>
      <c r="BK111" s="752"/>
      <c r="BL111" s="752"/>
      <c r="BM111" s="752"/>
      <c r="BN111" s="752"/>
      <c r="BO111" s="752"/>
      <c r="BP111" s="753"/>
      <c r="BQ111" s="816">
        <v>774185</v>
      </c>
      <c r="BR111" s="817"/>
      <c r="BS111" s="817"/>
      <c r="BT111" s="817"/>
      <c r="BU111" s="817"/>
      <c r="BV111" s="817">
        <v>721430</v>
      </c>
      <c r="BW111" s="817"/>
      <c r="BX111" s="817"/>
      <c r="BY111" s="817"/>
      <c r="BZ111" s="817"/>
      <c r="CA111" s="817">
        <v>668606</v>
      </c>
      <c r="CB111" s="817"/>
      <c r="CC111" s="817"/>
      <c r="CD111" s="817"/>
      <c r="CE111" s="817"/>
      <c r="CF111" s="875">
        <v>28.1</v>
      </c>
      <c r="CG111" s="876"/>
      <c r="CH111" s="876"/>
      <c r="CI111" s="876"/>
      <c r="CJ111" s="876"/>
      <c r="CK111" s="927"/>
      <c r="CL111" s="821"/>
      <c r="CM111" s="815" t="s">
        <v>442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440</v>
      </c>
      <c r="DH111" s="817"/>
      <c r="DI111" s="817"/>
      <c r="DJ111" s="817"/>
      <c r="DK111" s="817"/>
      <c r="DL111" s="817" t="s">
        <v>395</v>
      </c>
      <c r="DM111" s="817"/>
      <c r="DN111" s="817"/>
      <c r="DO111" s="817"/>
      <c r="DP111" s="817"/>
      <c r="DQ111" s="817" t="s">
        <v>395</v>
      </c>
      <c r="DR111" s="817"/>
      <c r="DS111" s="817"/>
      <c r="DT111" s="817"/>
      <c r="DU111" s="817"/>
      <c r="DV111" s="794" t="s">
        <v>395</v>
      </c>
      <c r="DW111" s="794"/>
      <c r="DX111" s="794"/>
      <c r="DY111" s="794"/>
      <c r="DZ111" s="795"/>
    </row>
    <row r="112" spans="1:131" s="230" customFormat="1" ht="26.25" customHeight="1" x14ac:dyDescent="0.2">
      <c r="A112" s="912" t="s">
        <v>443</v>
      </c>
      <c r="B112" s="913"/>
      <c r="C112" s="752" t="s">
        <v>444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445</v>
      </c>
      <c r="AB112" s="780"/>
      <c r="AC112" s="780"/>
      <c r="AD112" s="780"/>
      <c r="AE112" s="781"/>
      <c r="AF112" s="782" t="s">
        <v>445</v>
      </c>
      <c r="AG112" s="780"/>
      <c r="AH112" s="780"/>
      <c r="AI112" s="780"/>
      <c r="AJ112" s="781"/>
      <c r="AK112" s="782" t="s">
        <v>445</v>
      </c>
      <c r="AL112" s="780"/>
      <c r="AM112" s="780"/>
      <c r="AN112" s="780"/>
      <c r="AO112" s="781"/>
      <c r="AP112" s="824" t="s">
        <v>445</v>
      </c>
      <c r="AQ112" s="825"/>
      <c r="AR112" s="825"/>
      <c r="AS112" s="825"/>
      <c r="AT112" s="826"/>
      <c r="AU112" s="932"/>
      <c r="AV112" s="933"/>
      <c r="AW112" s="933"/>
      <c r="AX112" s="933"/>
      <c r="AY112" s="933"/>
      <c r="AZ112" s="815" t="s">
        <v>446</v>
      </c>
      <c r="BA112" s="752"/>
      <c r="BB112" s="752"/>
      <c r="BC112" s="752"/>
      <c r="BD112" s="752"/>
      <c r="BE112" s="752"/>
      <c r="BF112" s="752"/>
      <c r="BG112" s="752"/>
      <c r="BH112" s="752"/>
      <c r="BI112" s="752"/>
      <c r="BJ112" s="752"/>
      <c r="BK112" s="752"/>
      <c r="BL112" s="752"/>
      <c r="BM112" s="752"/>
      <c r="BN112" s="752"/>
      <c r="BO112" s="752"/>
      <c r="BP112" s="753"/>
      <c r="BQ112" s="816">
        <v>198615</v>
      </c>
      <c r="BR112" s="817"/>
      <c r="BS112" s="817"/>
      <c r="BT112" s="817"/>
      <c r="BU112" s="817"/>
      <c r="BV112" s="817">
        <v>190162</v>
      </c>
      <c r="BW112" s="817"/>
      <c r="BX112" s="817"/>
      <c r="BY112" s="817"/>
      <c r="BZ112" s="817"/>
      <c r="CA112" s="817">
        <v>180529</v>
      </c>
      <c r="CB112" s="817"/>
      <c r="CC112" s="817"/>
      <c r="CD112" s="817"/>
      <c r="CE112" s="817"/>
      <c r="CF112" s="875">
        <v>7.6</v>
      </c>
      <c r="CG112" s="876"/>
      <c r="CH112" s="876"/>
      <c r="CI112" s="876"/>
      <c r="CJ112" s="876"/>
      <c r="CK112" s="927"/>
      <c r="CL112" s="821"/>
      <c r="CM112" s="815" t="s">
        <v>447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445</v>
      </c>
      <c r="DH112" s="817"/>
      <c r="DI112" s="817"/>
      <c r="DJ112" s="817"/>
      <c r="DK112" s="817"/>
      <c r="DL112" s="817" t="s">
        <v>445</v>
      </c>
      <c r="DM112" s="817"/>
      <c r="DN112" s="817"/>
      <c r="DO112" s="817"/>
      <c r="DP112" s="817"/>
      <c r="DQ112" s="817" t="s">
        <v>445</v>
      </c>
      <c r="DR112" s="817"/>
      <c r="DS112" s="817"/>
      <c r="DT112" s="817"/>
      <c r="DU112" s="817"/>
      <c r="DV112" s="794" t="s">
        <v>445</v>
      </c>
      <c r="DW112" s="794"/>
      <c r="DX112" s="794"/>
      <c r="DY112" s="794"/>
      <c r="DZ112" s="795"/>
    </row>
    <row r="113" spans="1:130" s="230" customFormat="1" ht="26.25" customHeight="1" x14ac:dyDescent="0.2">
      <c r="A113" s="914"/>
      <c r="B113" s="915"/>
      <c r="C113" s="752" t="s">
        <v>448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15022</v>
      </c>
      <c r="AB113" s="919"/>
      <c r="AC113" s="919"/>
      <c r="AD113" s="919"/>
      <c r="AE113" s="920"/>
      <c r="AF113" s="921">
        <v>16498</v>
      </c>
      <c r="AG113" s="919"/>
      <c r="AH113" s="919"/>
      <c r="AI113" s="919"/>
      <c r="AJ113" s="920"/>
      <c r="AK113" s="921">
        <v>16807</v>
      </c>
      <c r="AL113" s="919"/>
      <c r="AM113" s="919"/>
      <c r="AN113" s="919"/>
      <c r="AO113" s="920"/>
      <c r="AP113" s="922">
        <v>0.7</v>
      </c>
      <c r="AQ113" s="923"/>
      <c r="AR113" s="923"/>
      <c r="AS113" s="923"/>
      <c r="AT113" s="924"/>
      <c r="AU113" s="932"/>
      <c r="AV113" s="933"/>
      <c r="AW113" s="933"/>
      <c r="AX113" s="933"/>
      <c r="AY113" s="933"/>
      <c r="AZ113" s="815" t="s">
        <v>449</v>
      </c>
      <c r="BA113" s="752"/>
      <c r="BB113" s="752"/>
      <c r="BC113" s="752"/>
      <c r="BD113" s="752"/>
      <c r="BE113" s="752"/>
      <c r="BF113" s="752"/>
      <c r="BG113" s="752"/>
      <c r="BH113" s="752"/>
      <c r="BI113" s="752"/>
      <c r="BJ113" s="752"/>
      <c r="BK113" s="752"/>
      <c r="BL113" s="752"/>
      <c r="BM113" s="752"/>
      <c r="BN113" s="752"/>
      <c r="BO113" s="752"/>
      <c r="BP113" s="753"/>
      <c r="BQ113" s="816">
        <v>235869</v>
      </c>
      <c r="BR113" s="817"/>
      <c r="BS113" s="817"/>
      <c r="BT113" s="817"/>
      <c r="BU113" s="817"/>
      <c r="BV113" s="817">
        <v>229475</v>
      </c>
      <c r="BW113" s="817"/>
      <c r="BX113" s="817"/>
      <c r="BY113" s="817"/>
      <c r="BZ113" s="817"/>
      <c r="CA113" s="817">
        <v>257959</v>
      </c>
      <c r="CB113" s="817"/>
      <c r="CC113" s="817"/>
      <c r="CD113" s="817"/>
      <c r="CE113" s="817"/>
      <c r="CF113" s="875">
        <v>10.8</v>
      </c>
      <c r="CG113" s="876"/>
      <c r="CH113" s="876"/>
      <c r="CI113" s="876"/>
      <c r="CJ113" s="876"/>
      <c r="CK113" s="927"/>
      <c r="CL113" s="821"/>
      <c r="CM113" s="815" t="s">
        <v>450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445</v>
      </c>
      <c r="DH113" s="780"/>
      <c r="DI113" s="780"/>
      <c r="DJ113" s="780"/>
      <c r="DK113" s="781"/>
      <c r="DL113" s="782" t="s">
        <v>445</v>
      </c>
      <c r="DM113" s="780"/>
      <c r="DN113" s="780"/>
      <c r="DO113" s="780"/>
      <c r="DP113" s="781"/>
      <c r="DQ113" s="782" t="s">
        <v>445</v>
      </c>
      <c r="DR113" s="780"/>
      <c r="DS113" s="780"/>
      <c r="DT113" s="780"/>
      <c r="DU113" s="781"/>
      <c r="DV113" s="824" t="s">
        <v>445</v>
      </c>
      <c r="DW113" s="825"/>
      <c r="DX113" s="825"/>
      <c r="DY113" s="825"/>
      <c r="DZ113" s="826"/>
    </row>
    <row r="114" spans="1:130" s="230" customFormat="1" ht="26.25" customHeight="1" x14ac:dyDescent="0.2">
      <c r="A114" s="914"/>
      <c r="B114" s="915"/>
      <c r="C114" s="752" t="s">
        <v>451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26434</v>
      </c>
      <c r="AB114" s="780"/>
      <c r="AC114" s="780"/>
      <c r="AD114" s="780"/>
      <c r="AE114" s="781"/>
      <c r="AF114" s="782">
        <v>26513</v>
      </c>
      <c r="AG114" s="780"/>
      <c r="AH114" s="780"/>
      <c r="AI114" s="780"/>
      <c r="AJ114" s="781"/>
      <c r="AK114" s="782">
        <v>24670</v>
      </c>
      <c r="AL114" s="780"/>
      <c r="AM114" s="780"/>
      <c r="AN114" s="780"/>
      <c r="AO114" s="781"/>
      <c r="AP114" s="824">
        <v>1</v>
      </c>
      <c r="AQ114" s="825"/>
      <c r="AR114" s="825"/>
      <c r="AS114" s="825"/>
      <c r="AT114" s="826"/>
      <c r="AU114" s="932"/>
      <c r="AV114" s="933"/>
      <c r="AW114" s="933"/>
      <c r="AX114" s="933"/>
      <c r="AY114" s="933"/>
      <c r="AZ114" s="815" t="s">
        <v>452</v>
      </c>
      <c r="BA114" s="752"/>
      <c r="BB114" s="752"/>
      <c r="BC114" s="752"/>
      <c r="BD114" s="752"/>
      <c r="BE114" s="752"/>
      <c r="BF114" s="752"/>
      <c r="BG114" s="752"/>
      <c r="BH114" s="752"/>
      <c r="BI114" s="752"/>
      <c r="BJ114" s="752"/>
      <c r="BK114" s="752"/>
      <c r="BL114" s="752"/>
      <c r="BM114" s="752"/>
      <c r="BN114" s="752"/>
      <c r="BO114" s="752"/>
      <c r="BP114" s="753"/>
      <c r="BQ114" s="816">
        <v>870688</v>
      </c>
      <c r="BR114" s="817"/>
      <c r="BS114" s="817"/>
      <c r="BT114" s="817"/>
      <c r="BU114" s="817"/>
      <c r="BV114" s="817">
        <v>841173</v>
      </c>
      <c r="BW114" s="817"/>
      <c r="BX114" s="817"/>
      <c r="BY114" s="817"/>
      <c r="BZ114" s="817"/>
      <c r="CA114" s="817">
        <v>804332</v>
      </c>
      <c r="CB114" s="817"/>
      <c r="CC114" s="817"/>
      <c r="CD114" s="817"/>
      <c r="CE114" s="817"/>
      <c r="CF114" s="875">
        <v>33.799999999999997</v>
      </c>
      <c r="CG114" s="876"/>
      <c r="CH114" s="876"/>
      <c r="CI114" s="876"/>
      <c r="CJ114" s="876"/>
      <c r="CK114" s="927"/>
      <c r="CL114" s="821"/>
      <c r="CM114" s="815" t="s">
        <v>453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445</v>
      </c>
      <c r="DH114" s="780"/>
      <c r="DI114" s="780"/>
      <c r="DJ114" s="780"/>
      <c r="DK114" s="781"/>
      <c r="DL114" s="782" t="s">
        <v>445</v>
      </c>
      <c r="DM114" s="780"/>
      <c r="DN114" s="780"/>
      <c r="DO114" s="780"/>
      <c r="DP114" s="781"/>
      <c r="DQ114" s="782" t="s">
        <v>445</v>
      </c>
      <c r="DR114" s="780"/>
      <c r="DS114" s="780"/>
      <c r="DT114" s="780"/>
      <c r="DU114" s="781"/>
      <c r="DV114" s="824" t="s">
        <v>445</v>
      </c>
      <c r="DW114" s="825"/>
      <c r="DX114" s="825"/>
      <c r="DY114" s="825"/>
      <c r="DZ114" s="826"/>
    </row>
    <row r="115" spans="1:130" s="230" customFormat="1" ht="26.25" customHeight="1" x14ac:dyDescent="0.2">
      <c r="A115" s="914"/>
      <c r="B115" s="915"/>
      <c r="C115" s="752" t="s">
        <v>454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37530</v>
      </c>
      <c r="AB115" s="919"/>
      <c r="AC115" s="919"/>
      <c r="AD115" s="919"/>
      <c r="AE115" s="920"/>
      <c r="AF115" s="921">
        <v>40058</v>
      </c>
      <c r="AG115" s="919"/>
      <c r="AH115" s="919"/>
      <c r="AI115" s="919"/>
      <c r="AJ115" s="920"/>
      <c r="AK115" s="921">
        <v>40059</v>
      </c>
      <c r="AL115" s="919"/>
      <c r="AM115" s="919"/>
      <c r="AN115" s="919"/>
      <c r="AO115" s="920"/>
      <c r="AP115" s="922">
        <v>1.7</v>
      </c>
      <c r="AQ115" s="923"/>
      <c r="AR115" s="923"/>
      <c r="AS115" s="923"/>
      <c r="AT115" s="924"/>
      <c r="AU115" s="932"/>
      <c r="AV115" s="933"/>
      <c r="AW115" s="933"/>
      <c r="AX115" s="933"/>
      <c r="AY115" s="933"/>
      <c r="AZ115" s="815" t="s">
        <v>455</v>
      </c>
      <c r="BA115" s="752"/>
      <c r="BB115" s="752"/>
      <c r="BC115" s="752"/>
      <c r="BD115" s="752"/>
      <c r="BE115" s="752"/>
      <c r="BF115" s="752"/>
      <c r="BG115" s="752"/>
      <c r="BH115" s="752"/>
      <c r="BI115" s="752"/>
      <c r="BJ115" s="752"/>
      <c r="BK115" s="752"/>
      <c r="BL115" s="752"/>
      <c r="BM115" s="752"/>
      <c r="BN115" s="752"/>
      <c r="BO115" s="752"/>
      <c r="BP115" s="753"/>
      <c r="BQ115" s="816" t="s">
        <v>445</v>
      </c>
      <c r="BR115" s="817"/>
      <c r="BS115" s="817"/>
      <c r="BT115" s="817"/>
      <c r="BU115" s="817"/>
      <c r="BV115" s="817" t="s">
        <v>445</v>
      </c>
      <c r="BW115" s="817"/>
      <c r="BX115" s="817"/>
      <c r="BY115" s="817"/>
      <c r="BZ115" s="817"/>
      <c r="CA115" s="817" t="s">
        <v>445</v>
      </c>
      <c r="CB115" s="817"/>
      <c r="CC115" s="817"/>
      <c r="CD115" s="817"/>
      <c r="CE115" s="817"/>
      <c r="CF115" s="875" t="s">
        <v>445</v>
      </c>
      <c r="CG115" s="876"/>
      <c r="CH115" s="876"/>
      <c r="CI115" s="876"/>
      <c r="CJ115" s="876"/>
      <c r="CK115" s="927"/>
      <c r="CL115" s="821"/>
      <c r="CM115" s="815" t="s">
        <v>456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445</v>
      </c>
      <c r="DH115" s="780"/>
      <c r="DI115" s="780"/>
      <c r="DJ115" s="780"/>
      <c r="DK115" s="781"/>
      <c r="DL115" s="782" t="s">
        <v>445</v>
      </c>
      <c r="DM115" s="780"/>
      <c r="DN115" s="780"/>
      <c r="DO115" s="780"/>
      <c r="DP115" s="781"/>
      <c r="DQ115" s="782" t="s">
        <v>445</v>
      </c>
      <c r="DR115" s="780"/>
      <c r="DS115" s="780"/>
      <c r="DT115" s="780"/>
      <c r="DU115" s="781"/>
      <c r="DV115" s="824" t="s">
        <v>445</v>
      </c>
      <c r="DW115" s="825"/>
      <c r="DX115" s="825"/>
      <c r="DY115" s="825"/>
      <c r="DZ115" s="826"/>
    </row>
    <row r="116" spans="1:130" s="230" customFormat="1" ht="26.25" customHeight="1" x14ac:dyDescent="0.2">
      <c r="A116" s="916"/>
      <c r="B116" s="917"/>
      <c r="C116" s="839" t="s">
        <v>457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445</v>
      </c>
      <c r="AB116" s="780"/>
      <c r="AC116" s="780"/>
      <c r="AD116" s="780"/>
      <c r="AE116" s="781"/>
      <c r="AF116" s="782" t="s">
        <v>445</v>
      </c>
      <c r="AG116" s="780"/>
      <c r="AH116" s="780"/>
      <c r="AI116" s="780"/>
      <c r="AJ116" s="781"/>
      <c r="AK116" s="782" t="s">
        <v>445</v>
      </c>
      <c r="AL116" s="780"/>
      <c r="AM116" s="780"/>
      <c r="AN116" s="780"/>
      <c r="AO116" s="781"/>
      <c r="AP116" s="824" t="s">
        <v>445</v>
      </c>
      <c r="AQ116" s="825"/>
      <c r="AR116" s="825"/>
      <c r="AS116" s="825"/>
      <c r="AT116" s="826"/>
      <c r="AU116" s="932"/>
      <c r="AV116" s="933"/>
      <c r="AW116" s="933"/>
      <c r="AX116" s="933"/>
      <c r="AY116" s="933"/>
      <c r="AZ116" s="909" t="s">
        <v>458</v>
      </c>
      <c r="BA116" s="910"/>
      <c r="BB116" s="910"/>
      <c r="BC116" s="910"/>
      <c r="BD116" s="910"/>
      <c r="BE116" s="910"/>
      <c r="BF116" s="910"/>
      <c r="BG116" s="910"/>
      <c r="BH116" s="910"/>
      <c r="BI116" s="910"/>
      <c r="BJ116" s="910"/>
      <c r="BK116" s="910"/>
      <c r="BL116" s="910"/>
      <c r="BM116" s="910"/>
      <c r="BN116" s="910"/>
      <c r="BO116" s="910"/>
      <c r="BP116" s="911"/>
      <c r="BQ116" s="816" t="s">
        <v>445</v>
      </c>
      <c r="BR116" s="817"/>
      <c r="BS116" s="817"/>
      <c r="BT116" s="817"/>
      <c r="BU116" s="817"/>
      <c r="BV116" s="817" t="s">
        <v>445</v>
      </c>
      <c r="BW116" s="817"/>
      <c r="BX116" s="817"/>
      <c r="BY116" s="817"/>
      <c r="BZ116" s="817"/>
      <c r="CA116" s="817" t="s">
        <v>445</v>
      </c>
      <c r="CB116" s="817"/>
      <c r="CC116" s="817"/>
      <c r="CD116" s="817"/>
      <c r="CE116" s="817"/>
      <c r="CF116" s="875" t="s">
        <v>445</v>
      </c>
      <c r="CG116" s="876"/>
      <c r="CH116" s="876"/>
      <c r="CI116" s="876"/>
      <c r="CJ116" s="876"/>
      <c r="CK116" s="927"/>
      <c r="CL116" s="821"/>
      <c r="CM116" s="815" t="s">
        <v>459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445</v>
      </c>
      <c r="DH116" s="780"/>
      <c r="DI116" s="780"/>
      <c r="DJ116" s="780"/>
      <c r="DK116" s="781"/>
      <c r="DL116" s="782" t="s">
        <v>445</v>
      </c>
      <c r="DM116" s="780"/>
      <c r="DN116" s="780"/>
      <c r="DO116" s="780"/>
      <c r="DP116" s="781"/>
      <c r="DQ116" s="782" t="s">
        <v>445</v>
      </c>
      <c r="DR116" s="780"/>
      <c r="DS116" s="780"/>
      <c r="DT116" s="780"/>
      <c r="DU116" s="781"/>
      <c r="DV116" s="824" t="s">
        <v>445</v>
      </c>
      <c r="DW116" s="825"/>
      <c r="DX116" s="825"/>
      <c r="DY116" s="825"/>
      <c r="DZ116" s="826"/>
    </row>
    <row r="117" spans="1:130" s="230" customFormat="1" ht="26.25" customHeight="1" x14ac:dyDescent="0.2">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460</v>
      </c>
      <c r="Z117" s="897"/>
      <c r="AA117" s="902">
        <v>376621</v>
      </c>
      <c r="AB117" s="903"/>
      <c r="AC117" s="903"/>
      <c r="AD117" s="903"/>
      <c r="AE117" s="904"/>
      <c r="AF117" s="905">
        <v>386202</v>
      </c>
      <c r="AG117" s="903"/>
      <c r="AH117" s="903"/>
      <c r="AI117" s="903"/>
      <c r="AJ117" s="904"/>
      <c r="AK117" s="905">
        <v>362233</v>
      </c>
      <c r="AL117" s="903"/>
      <c r="AM117" s="903"/>
      <c r="AN117" s="903"/>
      <c r="AO117" s="904"/>
      <c r="AP117" s="906"/>
      <c r="AQ117" s="907"/>
      <c r="AR117" s="907"/>
      <c r="AS117" s="907"/>
      <c r="AT117" s="908"/>
      <c r="AU117" s="932"/>
      <c r="AV117" s="933"/>
      <c r="AW117" s="933"/>
      <c r="AX117" s="933"/>
      <c r="AY117" s="933"/>
      <c r="AZ117" s="863" t="s">
        <v>461</v>
      </c>
      <c r="BA117" s="864"/>
      <c r="BB117" s="864"/>
      <c r="BC117" s="864"/>
      <c r="BD117" s="864"/>
      <c r="BE117" s="864"/>
      <c r="BF117" s="864"/>
      <c r="BG117" s="864"/>
      <c r="BH117" s="864"/>
      <c r="BI117" s="864"/>
      <c r="BJ117" s="864"/>
      <c r="BK117" s="864"/>
      <c r="BL117" s="864"/>
      <c r="BM117" s="864"/>
      <c r="BN117" s="864"/>
      <c r="BO117" s="864"/>
      <c r="BP117" s="865"/>
      <c r="BQ117" s="816" t="s">
        <v>445</v>
      </c>
      <c r="BR117" s="817"/>
      <c r="BS117" s="817"/>
      <c r="BT117" s="817"/>
      <c r="BU117" s="817"/>
      <c r="BV117" s="817" t="s">
        <v>462</v>
      </c>
      <c r="BW117" s="817"/>
      <c r="BX117" s="817"/>
      <c r="BY117" s="817"/>
      <c r="BZ117" s="817"/>
      <c r="CA117" s="817" t="s">
        <v>462</v>
      </c>
      <c r="CB117" s="817"/>
      <c r="CC117" s="817"/>
      <c r="CD117" s="817"/>
      <c r="CE117" s="817"/>
      <c r="CF117" s="875" t="s">
        <v>462</v>
      </c>
      <c r="CG117" s="876"/>
      <c r="CH117" s="876"/>
      <c r="CI117" s="876"/>
      <c r="CJ117" s="876"/>
      <c r="CK117" s="927"/>
      <c r="CL117" s="821"/>
      <c r="CM117" s="815" t="s">
        <v>463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445</v>
      </c>
      <c r="DH117" s="780"/>
      <c r="DI117" s="780"/>
      <c r="DJ117" s="780"/>
      <c r="DK117" s="781"/>
      <c r="DL117" s="782" t="s">
        <v>462</v>
      </c>
      <c r="DM117" s="780"/>
      <c r="DN117" s="780"/>
      <c r="DO117" s="780"/>
      <c r="DP117" s="781"/>
      <c r="DQ117" s="782" t="s">
        <v>445</v>
      </c>
      <c r="DR117" s="780"/>
      <c r="DS117" s="780"/>
      <c r="DT117" s="780"/>
      <c r="DU117" s="781"/>
      <c r="DV117" s="824" t="s">
        <v>445</v>
      </c>
      <c r="DW117" s="825"/>
      <c r="DX117" s="825"/>
      <c r="DY117" s="825"/>
      <c r="DZ117" s="826"/>
    </row>
    <row r="118" spans="1:130" s="230" customFormat="1" ht="26.25" customHeight="1" x14ac:dyDescent="0.2">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311</v>
      </c>
      <c r="AL118" s="896"/>
      <c r="AM118" s="896"/>
      <c r="AN118" s="896"/>
      <c r="AO118" s="897"/>
      <c r="AP118" s="899" t="s">
        <v>432</v>
      </c>
      <c r="AQ118" s="900"/>
      <c r="AR118" s="900"/>
      <c r="AS118" s="900"/>
      <c r="AT118" s="901"/>
      <c r="AU118" s="932"/>
      <c r="AV118" s="933"/>
      <c r="AW118" s="933"/>
      <c r="AX118" s="933"/>
      <c r="AY118" s="933"/>
      <c r="AZ118" s="838" t="s">
        <v>464</v>
      </c>
      <c r="BA118" s="839"/>
      <c r="BB118" s="839"/>
      <c r="BC118" s="839"/>
      <c r="BD118" s="839"/>
      <c r="BE118" s="839"/>
      <c r="BF118" s="839"/>
      <c r="BG118" s="839"/>
      <c r="BH118" s="839"/>
      <c r="BI118" s="839"/>
      <c r="BJ118" s="839"/>
      <c r="BK118" s="839"/>
      <c r="BL118" s="839"/>
      <c r="BM118" s="839"/>
      <c r="BN118" s="839"/>
      <c r="BO118" s="839"/>
      <c r="BP118" s="840"/>
      <c r="BQ118" s="879" t="s">
        <v>136</v>
      </c>
      <c r="BR118" s="845"/>
      <c r="BS118" s="845"/>
      <c r="BT118" s="845"/>
      <c r="BU118" s="845"/>
      <c r="BV118" s="845" t="s">
        <v>136</v>
      </c>
      <c r="BW118" s="845"/>
      <c r="BX118" s="845"/>
      <c r="BY118" s="845"/>
      <c r="BZ118" s="845"/>
      <c r="CA118" s="845" t="s">
        <v>136</v>
      </c>
      <c r="CB118" s="845"/>
      <c r="CC118" s="845"/>
      <c r="CD118" s="845"/>
      <c r="CE118" s="845"/>
      <c r="CF118" s="875" t="s">
        <v>136</v>
      </c>
      <c r="CG118" s="876"/>
      <c r="CH118" s="876"/>
      <c r="CI118" s="876"/>
      <c r="CJ118" s="876"/>
      <c r="CK118" s="927"/>
      <c r="CL118" s="821"/>
      <c r="CM118" s="815" t="s">
        <v>465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v>85371</v>
      </c>
      <c r="DH118" s="780"/>
      <c r="DI118" s="780"/>
      <c r="DJ118" s="780"/>
      <c r="DK118" s="781"/>
      <c r="DL118" s="782">
        <v>70021</v>
      </c>
      <c r="DM118" s="780"/>
      <c r="DN118" s="780"/>
      <c r="DO118" s="780"/>
      <c r="DP118" s="781"/>
      <c r="DQ118" s="782">
        <v>54740</v>
      </c>
      <c r="DR118" s="780"/>
      <c r="DS118" s="780"/>
      <c r="DT118" s="780"/>
      <c r="DU118" s="781"/>
      <c r="DV118" s="824">
        <v>2.2999999999999998</v>
      </c>
      <c r="DW118" s="825"/>
      <c r="DX118" s="825"/>
      <c r="DY118" s="825"/>
      <c r="DZ118" s="826"/>
    </row>
    <row r="119" spans="1:130" s="230" customFormat="1" ht="26.25" customHeight="1" x14ac:dyDescent="0.2">
      <c r="A119" s="818" t="s">
        <v>436</v>
      </c>
      <c r="B119" s="819"/>
      <c r="C119" s="860" t="s">
        <v>437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37530</v>
      </c>
      <c r="AB119" s="889"/>
      <c r="AC119" s="889"/>
      <c r="AD119" s="889"/>
      <c r="AE119" s="890"/>
      <c r="AF119" s="891">
        <v>40058</v>
      </c>
      <c r="AG119" s="889"/>
      <c r="AH119" s="889"/>
      <c r="AI119" s="889"/>
      <c r="AJ119" s="890"/>
      <c r="AK119" s="891">
        <v>40059</v>
      </c>
      <c r="AL119" s="889"/>
      <c r="AM119" s="889"/>
      <c r="AN119" s="889"/>
      <c r="AO119" s="890"/>
      <c r="AP119" s="892">
        <v>1.7</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466</v>
      </c>
      <c r="BP119" s="878"/>
      <c r="BQ119" s="879">
        <v>5210898</v>
      </c>
      <c r="BR119" s="845"/>
      <c r="BS119" s="845"/>
      <c r="BT119" s="845"/>
      <c r="BU119" s="845"/>
      <c r="BV119" s="845">
        <v>5004031</v>
      </c>
      <c r="BW119" s="845"/>
      <c r="BX119" s="845"/>
      <c r="BY119" s="845"/>
      <c r="BZ119" s="845"/>
      <c r="CA119" s="845">
        <v>4693784</v>
      </c>
      <c r="CB119" s="845"/>
      <c r="CC119" s="845"/>
      <c r="CD119" s="845"/>
      <c r="CE119" s="845"/>
      <c r="CF119" s="748"/>
      <c r="CG119" s="749"/>
      <c r="CH119" s="749"/>
      <c r="CI119" s="749"/>
      <c r="CJ119" s="834"/>
      <c r="CK119" s="928"/>
      <c r="CL119" s="823"/>
      <c r="CM119" s="838" t="s">
        <v>467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468</v>
      </c>
      <c r="DH119" s="764"/>
      <c r="DI119" s="764"/>
      <c r="DJ119" s="764"/>
      <c r="DK119" s="765"/>
      <c r="DL119" s="766" t="s">
        <v>468</v>
      </c>
      <c r="DM119" s="764"/>
      <c r="DN119" s="764"/>
      <c r="DO119" s="764"/>
      <c r="DP119" s="765"/>
      <c r="DQ119" s="766" t="s">
        <v>468</v>
      </c>
      <c r="DR119" s="764"/>
      <c r="DS119" s="764"/>
      <c r="DT119" s="764"/>
      <c r="DU119" s="765"/>
      <c r="DV119" s="848" t="s">
        <v>468</v>
      </c>
      <c r="DW119" s="849"/>
      <c r="DX119" s="849"/>
      <c r="DY119" s="849"/>
      <c r="DZ119" s="850"/>
    </row>
    <row r="120" spans="1:130" s="230" customFormat="1" ht="26.25" customHeight="1" x14ac:dyDescent="0.2">
      <c r="A120" s="820"/>
      <c r="B120" s="821"/>
      <c r="C120" s="815" t="s">
        <v>442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468</v>
      </c>
      <c r="AB120" s="780"/>
      <c r="AC120" s="780"/>
      <c r="AD120" s="780"/>
      <c r="AE120" s="781"/>
      <c r="AF120" s="782" t="s">
        <v>468</v>
      </c>
      <c r="AG120" s="780"/>
      <c r="AH120" s="780"/>
      <c r="AI120" s="780"/>
      <c r="AJ120" s="781"/>
      <c r="AK120" s="782" t="s">
        <v>468</v>
      </c>
      <c r="AL120" s="780"/>
      <c r="AM120" s="780"/>
      <c r="AN120" s="780"/>
      <c r="AO120" s="781"/>
      <c r="AP120" s="824" t="s">
        <v>468</v>
      </c>
      <c r="AQ120" s="825"/>
      <c r="AR120" s="825"/>
      <c r="AS120" s="825"/>
      <c r="AT120" s="826"/>
      <c r="AU120" s="880" t="s">
        <v>469</v>
      </c>
      <c r="AV120" s="881"/>
      <c r="AW120" s="881"/>
      <c r="AX120" s="881"/>
      <c r="AY120" s="882"/>
      <c r="AZ120" s="860" t="s">
        <v>470</v>
      </c>
      <c r="BA120" s="808"/>
      <c r="BB120" s="808"/>
      <c r="BC120" s="808"/>
      <c r="BD120" s="808"/>
      <c r="BE120" s="808"/>
      <c r="BF120" s="808"/>
      <c r="BG120" s="808"/>
      <c r="BH120" s="808"/>
      <c r="BI120" s="808"/>
      <c r="BJ120" s="808"/>
      <c r="BK120" s="808"/>
      <c r="BL120" s="808"/>
      <c r="BM120" s="808"/>
      <c r="BN120" s="808"/>
      <c r="BO120" s="808"/>
      <c r="BP120" s="809"/>
      <c r="BQ120" s="861">
        <v>1832815</v>
      </c>
      <c r="BR120" s="842"/>
      <c r="BS120" s="842"/>
      <c r="BT120" s="842"/>
      <c r="BU120" s="842"/>
      <c r="BV120" s="842">
        <v>2188719</v>
      </c>
      <c r="BW120" s="842"/>
      <c r="BX120" s="842"/>
      <c r="BY120" s="842"/>
      <c r="BZ120" s="842"/>
      <c r="CA120" s="842">
        <v>2420747</v>
      </c>
      <c r="CB120" s="842"/>
      <c r="CC120" s="842"/>
      <c r="CD120" s="842"/>
      <c r="CE120" s="842"/>
      <c r="CF120" s="866">
        <v>101.6</v>
      </c>
      <c r="CG120" s="867"/>
      <c r="CH120" s="867"/>
      <c r="CI120" s="867"/>
      <c r="CJ120" s="867"/>
      <c r="CK120" s="868" t="s">
        <v>471</v>
      </c>
      <c r="CL120" s="852"/>
      <c r="CM120" s="852"/>
      <c r="CN120" s="852"/>
      <c r="CO120" s="853"/>
      <c r="CP120" s="872" t="s">
        <v>472</v>
      </c>
      <c r="CQ120" s="873"/>
      <c r="CR120" s="873"/>
      <c r="CS120" s="873"/>
      <c r="CT120" s="873"/>
      <c r="CU120" s="873"/>
      <c r="CV120" s="873"/>
      <c r="CW120" s="873"/>
      <c r="CX120" s="873"/>
      <c r="CY120" s="873"/>
      <c r="CZ120" s="873"/>
      <c r="DA120" s="873"/>
      <c r="DB120" s="873"/>
      <c r="DC120" s="873"/>
      <c r="DD120" s="873"/>
      <c r="DE120" s="873"/>
      <c r="DF120" s="874"/>
      <c r="DG120" s="861">
        <v>198615</v>
      </c>
      <c r="DH120" s="842"/>
      <c r="DI120" s="842"/>
      <c r="DJ120" s="842"/>
      <c r="DK120" s="842"/>
      <c r="DL120" s="842">
        <v>190162</v>
      </c>
      <c r="DM120" s="842"/>
      <c r="DN120" s="842"/>
      <c r="DO120" s="842"/>
      <c r="DP120" s="842"/>
      <c r="DQ120" s="842">
        <v>180529</v>
      </c>
      <c r="DR120" s="842"/>
      <c r="DS120" s="842"/>
      <c r="DT120" s="842"/>
      <c r="DU120" s="842"/>
      <c r="DV120" s="843">
        <v>7.6</v>
      </c>
      <c r="DW120" s="843"/>
      <c r="DX120" s="843"/>
      <c r="DY120" s="843"/>
      <c r="DZ120" s="844"/>
    </row>
    <row r="121" spans="1:130" s="230" customFormat="1" ht="26.25" customHeight="1" x14ac:dyDescent="0.2">
      <c r="A121" s="820"/>
      <c r="B121" s="821"/>
      <c r="C121" s="863" t="s">
        <v>473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468</v>
      </c>
      <c r="AB121" s="780"/>
      <c r="AC121" s="780"/>
      <c r="AD121" s="780"/>
      <c r="AE121" s="781"/>
      <c r="AF121" s="782" t="s">
        <v>468</v>
      </c>
      <c r="AG121" s="780"/>
      <c r="AH121" s="780"/>
      <c r="AI121" s="780"/>
      <c r="AJ121" s="781"/>
      <c r="AK121" s="782" t="s">
        <v>468</v>
      </c>
      <c r="AL121" s="780"/>
      <c r="AM121" s="780"/>
      <c r="AN121" s="780"/>
      <c r="AO121" s="781"/>
      <c r="AP121" s="824" t="s">
        <v>468</v>
      </c>
      <c r="AQ121" s="825"/>
      <c r="AR121" s="825"/>
      <c r="AS121" s="825"/>
      <c r="AT121" s="826"/>
      <c r="AU121" s="883"/>
      <c r="AV121" s="884"/>
      <c r="AW121" s="884"/>
      <c r="AX121" s="884"/>
      <c r="AY121" s="885"/>
      <c r="AZ121" s="815" t="s">
        <v>474</v>
      </c>
      <c r="BA121" s="752"/>
      <c r="BB121" s="752"/>
      <c r="BC121" s="752"/>
      <c r="BD121" s="752"/>
      <c r="BE121" s="752"/>
      <c r="BF121" s="752"/>
      <c r="BG121" s="752"/>
      <c r="BH121" s="752"/>
      <c r="BI121" s="752"/>
      <c r="BJ121" s="752"/>
      <c r="BK121" s="752"/>
      <c r="BL121" s="752"/>
      <c r="BM121" s="752"/>
      <c r="BN121" s="752"/>
      <c r="BO121" s="752"/>
      <c r="BP121" s="753"/>
      <c r="BQ121" s="816" t="s">
        <v>468</v>
      </c>
      <c r="BR121" s="817"/>
      <c r="BS121" s="817"/>
      <c r="BT121" s="817"/>
      <c r="BU121" s="817"/>
      <c r="BV121" s="817" t="s">
        <v>468</v>
      </c>
      <c r="BW121" s="817"/>
      <c r="BX121" s="817"/>
      <c r="BY121" s="817"/>
      <c r="BZ121" s="817"/>
      <c r="CA121" s="817" t="s">
        <v>468</v>
      </c>
      <c r="CB121" s="817"/>
      <c r="CC121" s="817"/>
      <c r="CD121" s="817"/>
      <c r="CE121" s="817"/>
      <c r="CF121" s="875" t="s">
        <v>468</v>
      </c>
      <c r="CG121" s="876"/>
      <c r="CH121" s="876"/>
      <c r="CI121" s="876"/>
      <c r="CJ121" s="876"/>
      <c r="CK121" s="869"/>
      <c r="CL121" s="855"/>
      <c r="CM121" s="855"/>
      <c r="CN121" s="855"/>
      <c r="CO121" s="856"/>
      <c r="CP121" s="835" t="s">
        <v>475</v>
      </c>
      <c r="CQ121" s="836"/>
      <c r="CR121" s="836"/>
      <c r="CS121" s="836"/>
      <c r="CT121" s="836"/>
      <c r="CU121" s="836"/>
      <c r="CV121" s="836"/>
      <c r="CW121" s="836"/>
      <c r="CX121" s="836"/>
      <c r="CY121" s="836"/>
      <c r="CZ121" s="836"/>
      <c r="DA121" s="836"/>
      <c r="DB121" s="836"/>
      <c r="DC121" s="836"/>
      <c r="DD121" s="836"/>
      <c r="DE121" s="836"/>
      <c r="DF121" s="837"/>
      <c r="DG121" s="816" t="s">
        <v>468</v>
      </c>
      <c r="DH121" s="817"/>
      <c r="DI121" s="817"/>
      <c r="DJ121" s="817"/>
      <c r="DK121" s="817"/>
      <c r="DL121" s="817" t="s">
        <v>468</v>
      </c>
      <c r="DM121" s="817"/>
      <c r="DN121" s="817"/>
      <c r="DO121" s="817"/>
      <c r="DP121" s="817"/>
      <c r="DQ121" s="817" t="s">
        <v>468</v>
      </c>
      <c r="DR121" s="817"/>
      <c r="DS121" s="817"/>
      <c r="DT121" s="817"/>
      <c r="DU121" s="817"/>
      <c r="DV121" s="794" t="s">
        <v>468</v>
      </c>
      <c r="DW121" s="794"/>
      <c r="DX121" s="794"/>
      <c r="DY121" s="794"/>
      <c r="DZ121" s="795"/>
    </row>
    <row r="122" spans="1:130" s="230" customFormat="1" ht="26.25" customHeight="1" x14ac:dyDescent="0.2">
      <c r="A122" s="820"/>
      <c r="B122" s="821"/>
      <c r="C122" s="815" t="s">
        <v>453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468</v>
      </c>
      <c r="AB122" s="780"/>
      <c r="AC122" s="780"/>
      <c r="AD122" s="780"/>
      <c r="AE122" s="781"/>
      <c r="AF122" s="782" t="s">
        <v>468</v>
      </c>
      <c r="AG122" s="780"/>
      <c r="AH122" s="780"/>
      <c r="AI122" s="780"/>
      <c r="AJ122" s="781"/>
      <c r="AK122" s="782" t="s">
        <v>468</v>
      </c>
      <c r="AL122" s="780"/>
      <c r="AM122" s="780"/>
      <c r="AN122" s="780"/>
      <c r="AO122" s="781"/>
      <c r="AP122" s="824" t="s">
        <v>468</v>
      </c>
      <c r="AQ122" s="825"/>
      <c r="AR122" s="825"/>
      <c r="AS122" s="825"/>
      <c r="AT122" s="826"/>
      <c r="AU122" s="883"/>
      <c r="AV122" s="884"/>
      <c r="AW122" s="884"/>
      <c r="AX122" s="884"/>
      <c r="AY122" s="885"/>
      <c r="AZ122" s="838" t="s">
        <v>476</v>
      </c>
      <c r="BA122" s="839"/>
      <c r="BB122" s="839"/>
      <c r="BC122" s="839"/>
      <c r="BD122" s="839"/>
      <c r="BE122" s="839"/>
      <c r="BF122" s="839"/>
      <c r="BG122" s="839"/>
      <c r="BH122" s="839"/>
      <c r="BI122" s="839"/>
      <c r="BJ122" s="839"/>
      <c r="BK122" s="839"/>
      <c r="BL122" s="839"/>
      <c r="BM122" s="839"/>
      <c r="BN122" s="839"/>
      <c r="BO122" s="839"/>
      <c r="BP122" s="840"/>
      <c r="BQ122" s="879">
        <v>2420083</v>
      </c>
      <c r="BR122" s="845"/>
      <c r="BS122" s="845"/>
      <c r="BT122" s="845"/>
      <c r="BU122" s="845"/>
      <c r="BV122" s="845">
        <v>2298904</v>
      </c>
      <c r="BW122" s="845"/>
      <c r="BX122" s="845"/>
      <c r="BY122" s="845"/>
      <c r="BZ122" s="845"/>
      <c r="CA122" s="845">
        <v>2148868</v>
      </c>
      <c r="CB122" s="845"/>
      <c r="CC122" s="845"/>
      <c r="CD122" s="845"/>
      <c r="CE122" s="845"/>
      <c r="CF122" s="846">
        <v>90.2</v>
      </c>
      <c r="CG122" s="847"/>
      <c r="CH122" s="847"/>
      <c r="CI122" s="847"/>
      <c r="CJ122" s="847"/>
      <c r="CK122" s="869"/>
      <c r="CL122" s="855"/>
      <c r="CM122" s="855"/>
      <c r="CN122" s="855"/>
      <c r="CO122" s="856"/>
      <c r="CP122" s="835" t="s">
        <v>477</v>
      </c>
      <c r="CQ122" s="836"/>
      <c r="CR122" s="836"/>
      <c r="CS122" s="836"/>
      <c r="CT122" s="836"/>
      <c r="CU122" s="836"/>
      <c r="CV122" s="836"/>
      <c r="CW122" s="836"/>
      <c r="CX122" s="836"/>
      <c r="CY122" s="836"/>
      <c r="CZ122" s="836"/>
      <c r="DA122" s="836"/>
      <c r="DB122" s="836"/>
      <c r="DC122" s="836"/>
      <c r="DD122" s="836"/>
      <c r="DE122" s="836"/>
      <c r="DF122" s="837"/>
      <c r="DG122" s="816" t="s">
        <v>468</v>
      </c>
      <c r="DH122" s="817"/>
      <c r="DI122" s="817"/>
      <c r="DJ122" s="817"/>
      <c r="DK122" s="817"/>
      <c r="DL122" s="817" t="s">
        <v>468</v>
      </c>
      <c r="DM122" s="817"/>
      <c r="DN122" s="817"/>
      <c r="DO122" s="817"/>
      <c r="DP122" s="817"/>
      <c r="DQ122" s="817" t="s">
        <v>468</v>
      </c>
      <c r="DR122" s="817"/>
      <c r="DS122" s="817"/>
      <c r="DT122" s="817"/>
      <c r="DU122" s="817"/>
      <c r="DV122" s="794" t="s">
        <v>468</v>
      </c>
      <c r="DW122" s="794"/>
      <c r="DX122" s="794"/>
      <c r="DY122" s="794"/>
      <c r="DZ122" s="795"/>
    </row>
    <row r="123" spans="1:130" s="230" customFormat="1" ht="26.25" customHeight="1" x14ac:dyDescent="0.2">
      <c r="A123" s="820"/>
      <c r="B123" s="821"/>
      <c r="C123" s="815" t="s">
        <v>459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468</v>
      </c>
      <c r="AB123" s="780"/>
      <c r="AC123" s="780"/>
      <c r="AD123" s="780"/>
      <c r="AE123" s="781"/>
      <c r="AF123" s="782" t="s">
        <v>468</v>
      </c>
      <c r="AG123" s="780"/>
      <c r="AH123" s="780"/>
      <c r="AI123" s="780"/>
      <c r="AJ123" s="781"/>
      <c r="AK123" s="782" t="s">
        <v>468</v>
      </c>
      <c r="AL123" s="780"/>
      <c r="AM123" s="780"/>
      <c r="AN123" s="780"/>
      <c r="AO123" s="781"/>
      <c r="AP123" s="824" t="s">
        <v>468</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478</v>
      </c>
      <c r="BP123" s="878"/>
      <c r="BQ123" s="832">
        <v>4252898</v>
      </c>
      <c r="BR123" s="833"/>
      <c r="BS123" s="833"/>
      <c r="BT123" s="833"/>
      <c r="BU123" s="833"/>
      <c r="BV123" s="833">
        <v>4487623</v>
      </c>
      <c r="BW123" s="833"/>
      <c r="BX123" s="833"/>
      <c r="BY123" s="833"/>
      <c r="BZ123" s="833"/>
      <c r="CA123" s="833">
        <v>4569615</v>
      </c>
      <c r="CB123" s="833"/>
      <c r="CC123" s="833"/>
      <c r="CD123" s="833"/>
      <c r="CE123" s="833"/>
      <c r="CF123" s="748"/>
      <c r="CG123" s="749"/>
      <c r="CH123" s="749"/>
      <c r="CI123" s="749"/>
      <c r="CJ123" s="834"/>
      <c r="CK123" s="869"/>
      <c r="CL123" s="855"/>
      <c r="CM123" s="855"/>
      <c r="CN123" s="855"/>
      <c r="CO123" s="856"/>
      <c r="CP123" s="835" t="s">
        <v>479</v>
      </c>
      <c r="CQ123" s="836"/>
      <c r="CR123" s="836"/>
      <c r="CS123" s="836"/>
      <c r="CT123" s="836"/>
      <c r="CU123" s="836"/>
      <c r="CV123" s="836"/>
      <c r="CW123" s="836"/>
      <c r="CX123" s="836"/>
      <c r="CY123" s="836"/>
      <c r="CZ123" s="836"/>
      <c r="DA123" s="836"/>
      <c r="DB123" s="836"/>
      <c r="DC123" s="836"/>
      <c r="DD123" s="836"/>
      <c r="DE123" s="836"/>
      <c r="DF123" s="837"/>
      <c r="DG123" s="779" t="s">
        <v>445</v>
      </c>
      <c r="DH123" s="780"/>
      <c r="DI123" s="780"/>
      <c r="DJ123" s="780"/>
      <c r="DK123" s="781"/>
      <c r="DL123" s="782" t="s">
        <v>445</v>
      </c>
      <c r="DM123" s="780"/>
      <c r="DN123" s="780"/>
      <c r="DO123" s="780"/>
      <c r="DP123" s="781"/>
      <c r="DQ123" s="782" t="s">
        <v>445</v>
      </c>
      <c r="DR123" s="780"/>
      <c r="DS123" s="780"/>
      <c r="DT123" s="780"/>
      <c r="DU123" s="781"/>
      <c r="DV123" s="824" t="s">
        <v>445</v>
      </c>
      <c r="DW123" s="825"/>
      <c r="DX123" s="825"/>
      <c r="DY123" s="825"/>
      <c r="DZ123" s="826"/>
    </row>
    <row r="124" spans="1:130" s="230" customFormat="1" ht="26.25" customHeight="1" thickBot="1" x14ac:dyDescent="0.25">
      <c r="A124" s="820"/>
      <c r="B124" s="821"/>
      <c r="C124" s="815" t="s">
        <v>463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445</v>
      </c>
      <c r="AB124" s="780"/>
      <c r="AC124" s="780"/>
      <c r="AD124" s="780"/>
      <c r="AE124" s="781"/>
      <c r="AF124" s="782" t="s">
        <v>445</v>
      </c>
      <c r="AG124" s="780"/>
      <c r="AH124" s="780"/>
      <c r="AI124" s="780"/>
      <c r="AJ124" s="781"/>
      <c r="AK124" s="782" t="s">
        <v>445</v>
      </c>
      <c r="AL124" s="780"/>
      <c r="AM124" s="780"/>
      <c r="AN124" s="780"/>
      <c r="AO124" s="781"/>
      <c r="AP124" s="824" t="s">
        <v>445</v>
      </c>
      <c r="AQ124" s="825"/>
      <c r="AR124" s="825"/>
      <c r="AS124" s="825"/>
      <c r="AT124" s="826"/>
      <c r="AU124" s="827" t="s">
        <v>480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43.4</v>
      </c>
      <c r="BR124" s="831"/>
      <c r="BS124" s="831"/>
      <c r="BT124" s="831"/>
      <c r="BU124" s="831"/>
      <c r="BV124" s="831">
        <v>21.2</v>
      </c>
      <c r="BW124" s="831"/>
      <c r="BX124" s="831"/>
      <c r="BY124" s="831"/>
      <c r="BZ124" s="831"/>
      <c r="CA124" s="831">
        <v>5.2</v>
      </c>
      <c r="CB124" s="831"/>
      <c r="CC124" s="831"/>
      <c r="CD124" s="831"/>
      <c r="CE124" s="831"/>
      <c r="CF124" s="726"/>
      <c r="CG124" s="727"/>
      <c r="CH124" s="727"/>
      <c r="CI124" s="727"/>
      <c r="CJ124" s="862"/>
      <c r="CK124" s="870"/>
      <c r="CL124" s="870"/>
      <c r="CM124" s="870"/>
      <c r="CN124" s="870"/>
      <c r="CO124" s="871"/>
      <c r="CP124" s="835" t="s">
        <v>481</v>
      </c>
      <c r="CQ124" s="836"/>
      <c r="CR124" s="836"/>
      <c r="CS124" s="836"/>
      <c r="CT124" s="836"/>
      <c r="CU124" s="836"/>
      <c r="CV124" s="836"/>
      <c r="CW124" s="836"/>
      <c r="CX124" s="836"/>
      <c r="CY124" s="836"/>
      <c r="CZ124" s="836"/>
      <c r="DA124" s="836"/>
      <c r="DB124" s="836"/>
      <c r="DC124" s="836"/>
      <c r="DD124" s="836"/>
      <c r="DE124" s="836"/>
      <c r="DF124" s="837"/>
      <c r="DG124" s="763" t="s">
        <v>482</v>
      </c>
      <c r="DH124" s="764"/>
      <c r="DI124" s="764"/>
      <c r="DJ124" s="764"/>
      <c r="DK124" s="765"/>
      <c r="DL124" s="766" t="s">
        <v>482</v>
      </c>
      <c r="DM124" s="764"/>
      <c r="DN124" s="764"/>
      <c r="DO124" s="764"/>
      <c r="DP124" s="765"/>
      <c r="DQ124" s="766" t="s">
        <v>482</v>
      </c>
      <c r="DR124" s="764"/>
      <c r="DS124" s="764"/>
      <c r="DT124" s="764"/>
      <c r="DU124" s="765"/>
      <c r="DV124" s="848" t="s">
        <v>482</v>
      </c>
      <c r="DW124" s="849"/>
      <c r="DX124" s="849"/>
      <c r="DY124" s="849"/>
      <c r="DZ124" s="850"/>
    </row>
    <row r="125" spans="1:130" s="230" customFormat="1" ht="26.25" customHeight="1" x14ac:dyDescent="0.2">
      <c r="A125" s="820"/>
      <c r="B125" s="821"/>
      <c r="C125" s="815" t="s">
        <v>465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483</v>
      </c>
      <c r="AB125" s="780"/>
      <c r="AC125" s="780"/>
      <c r="AD125" s="780"/>
      <c r="AE125" s="781"/>
      <c r="AF125" s="782" t="s">
        <v>482</v>
      </c>
      <c r="AG125" s="780"/>
      <c r="AH125" s="780"/>
      <c r="AI125" s="780"/>
      <c r="AJ125" s="781"/>
      <c r="AK125" s="782" t="s">
        <v>484</v>
      </c>
      <c r="AL125" s="780"/>
      <c r="AM125" s="780"/>
      <c r="AN125" s="780"/>
      <c r="AO125" s="781"/>
      <c r="AP125" s="824" t="s">
        <v>483</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485</v>
      </c>
      <c r="CL125" s="852"/>
      <c r="CM125" s="852"/>
      <c r="CN125" s="852"/>
      <c r="CO125" s="853"/>
      <c r="CP125" s="860" t="s">
        <v>486</v>
      </c>
      <c r="CQ125" s="808"/>
      <c r="CR125" s="808"/>
      <c r="CS125" s="808"/>
      <c r="CT125" s="808"/>
      <c r="CU125" s="808"/>
      <c r="CV125" s="808"/>
      <c r="CW125" s="808"/>
      <c r="CX125" s="808"/>
      <c r="CY125" s="808"/>
      <c r="CZ125" s="808"/>
      <c r="DA125" s="808"/>
      <c r="DB125" s="808"/>
      <c r="DC125" s="808"/>
      <c r="DD125" s="808"/>
      <c r="DE125" s="808"/>
      <c r="DF125" s="809"/>
      <c r="DG125" s="861" t="s">
        <v>482</v>
      </c>
      <c r="DH125" s="842"/>
      <c r="DI125" s="842"/>
      <c r="DJ125" s="842"/>
      <c r="DK125" s="842"/>
      <c r="DL125" s="842" t="s">
        <v>484</v>
      </c>
      <c r="DM125" s="842"/>
      <c r="DN125" s="842"/>
      <c r="DO125" s="842"/>
      <c r="DP125" s="842"/>
      <c r="DQ125" s="842" t="s">
        <v>487</v>
      </c>
      <c r="DR125" s="842"/>
      <c r="DS125" s="842"/>
      <c r="DT125" s="842"/>
      <c r="DU125" s="842"/>
      <c r="DV125" s="843" t="s">
        <v>487</v>
      </c>
      <c r="DW125" s="843"/>
      <c r="DX125" s="843"/>
      <c r="DY125" s="843"/>
      <c r="DZ125" s="844"/>
    </row>
    <row r="126" spans="1:130" s="230" customFormat="1" ht="26.25" customHeight="1" thickBot="1" x14ac:dyDescent="0.25">
      <c r="A126" s="820"/>
      <c r="B126" s="821"/>
      <c r="C126" s="815" t="s">
        <v>467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487</v>
      </c>
      <c r="AB126" s="780"/>
      <c r="AC126" s="780"/>
      <c r="AD126" s="780"/>
      <c r="AE126" s="781"/>
      <c r="AF126" s="782" t="s">
        <v>482</v>
      </c>
      <c r="AG126" s="780"/>
      <c r="AH126" s="780"/>
      <c r="AI126" s="780"/>
      <c r="AJ126" s="781"/>
      <c r="AK126" s="782" t="s">
        <v>487</v>
      </c>
      <c r="AL126" s="780"/>
      <c r="AM126" s="780"/>
      <c r="AN126" s="780"/>
      <c r="AO126" s="781"/>
      <c r="AP126" s="824" t="s">
        <v>482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488</v>
      </c>
      <c r="CQ126" s="752"/>
      <c r="CR126" s="752"/>
      <c r="CS126" s="752"/>
      <c r="CT126" s="752"/>
      <c r="CU126" s="752"/>
      <c r="CV126" s="752"/>
      <c r="CW126" s="752"/>
      <c r="CX126" s="752"/>
      <c r="CY126" s="752"/>
      <c r="CZ126" s="752"/>
      <c r="DA126" s="752"/>
      <c r="DB126" s="752"/>
      <c r="DC126" s="752"/>
      <c r="DD126" s="752"/>
      <c r="DE126" s="752"/>
      <c r="DF126" s="753"/>
      <c r="DG126" s="816" t="s">
        <v>483</v>
      </c>
      <c r="DH126" s="817"/>
      <c r="DI126" s="817"/>
      <c r="DJ126" s="817"/>
      <c r="DK126" s="817"/>
      <c r="DL126" s="817" t="s">
        <v>487</v>
      </c>
      <c r="DM126" s="817"/>
      <c r="DN126" s="817"/>
      <c r="DO126" s="817"/>
      <c r="DP126" s="817"/>
      <c r="DQ126" s="817" t="s">
        <v>482</v>
      </c>
      <c r="DR126" s="817"/>
      <c r="DS126" s="817"/>
      <c r="DT126" s="817"/>
      <c r="DU126" s="817"/>
      <c r="DV126" s="794" t="s">
        <v>483</v>
      </c>
      <c r="DW126" s="794"/>
      <c r="DX126" s="794"/>
      <c r="DY126" s="794"/>
      <c r="DZ126" s="795"/>
    </row>
    <row r="127" spans="1:130" s="230" customFormat="1" ht="26.25" customHeight="1" x14ac:dyDescent="0.2">
      <c r="A127" s="822"/>
      <c r="B127" s="823"/>
      <c r="C127" s="838" t="s">
        <v>489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483</v>
      </c>
      <c r="AB127" s="780"/>
      <c r="AC127" s="780"/>
      <c r="AD127" s="780"/>
      <c r="AE127" s="781"/>
      <c r="AF127" s="782" t="s">
        <v>487</v>
      </c>
      <c r="AG127" s="780"/>
      <c r="AH127" s="780"/>
      <c r="AI127" s="780"/>
      <c r="AJ127" s="781"/>
      <c r="AK127" s="782" t="s">
        <v>490</v>
      </c>
      <c r="AL127" s="780"/>
      <c r="AM127" s="780"/>
      <c r="AN127" s="780"/>
      <c r="AO127" s="781"/>
      <c r="AP127" s="824" t="s">
        <v>487</v>
      </c>
      <c r="AQ127" s="825"/>
      <c r="AR127" s="825"/>
      <c r="AS127" s="825"/>
      <c r="AT127" s="826"/>
      <c r="AU127" s="232"/>
      <c r="AV127" s="232"/>
      <c r="AW127" s="232"/>
      <c r="AX127" s="841" t="s">
        <v>491</v>
      </c>
      <c r="AY127" s="812"/>
      <c r="AZ127" s="812"/>
      <c r="BA127" s="812"/>
      <c r="BB127" s="812"/>
      <c r="BC127" s="812"/>
      <c r="BD127" s="812"/>
      <c r="BE127" s="813"/>
      <c r="BF127" s="811" t="s">
        <v>492</v>
      </c>
      <c r="BG127" s="812"/>
      <c r="BH127" s="812"/>
      <c r="BI127" s="812"/>
      <c r="BJ127" s="812"/>
      <c r="BK127" s="812"/>
      <c r="BL127" s="813"/>
      <c r="BM127" s="811" t="s">
        <v>493</v>
      </c>
      <c r="BN127" s="812"/>
      <c r="BO127" s="812"/>
      <c r="BP127" s="812"/>
      <c r="BQ127" s="812"/>
      <c r="BR127" s="812"/>
      <c r="BS127" s="813"/>
      <c r="BT127" s="811" t="s">
        <v>494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495</v>
      </c>
      <c r="CQ127" s="752"/>
      <c r="CR127" s="752"/>
      <c r="CS127" s="752"/>
      <c r="CT127" s="752"/>
      <c r="CU127" s="752"/>
      <c r="CV127" s="752"/>
      <c r="CW127" s="752"/>
      <c r="CX127" s="752"/>
      <c r="CY127" s="752"/>
      <c r="CZ127" s="752"/>
      <c r="DA127" s="752"/>
      <c r="DB127" s="752"/>
      <c r="DC127" s="752"/>
      <c r="DD127" s="752"/>
      <c r="DE127" s="752"/>
      <c r="DF127" s="753"/>
      <c r="DG127" s="816" t="s">
        <v>484</v>
      </c>
      <c r="DH127" s="817"/>
      <c r="DI127" s="817"/>
      <c r="DJ127" s="817"/>
      <c r="DK127" s="817"/>
      <c r="DL127" s="817" t="s">
        <v>487</v>
      </c>
      <c r="DM127" s="817"/>
      <c r="DN127" s="817"/>
      <c r="DO127" s="817"/>
      <c r="DP127" s="817"/>
      <c r="DQ127" s="817" t="s">
        <v>482</v>
      </c>
      <c r="DR127" s="817"/>
      <c r="DS127" s="817"/>
      <c r="DT127" s="817"/>
      <c r="DU127" s="817"/>
      <c r="DV127" s="794" t="s">
        <v>490</v>
      </c>
      <c r="DW127" s="794"/>
      <c r="DX127" s="794"/>
      <c r="DY127" s="794"/>
      <c r="DZ127" s="795"/>
    </row>
    <row r="128" spans="1:130" s="230" customFormat="1" ht="26.25" customHeight="1" thickBot="1" x14ac:dyDescent="0.25">
      <c r="A128" s="796" t="s">
        <v>496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497</v>
      </c>
      <c r="X128" s="798"/>
      <c r="Y128" s="798"/>
      <c r="Z128" s="799"/>
      <c r="AA128" s="800" t="s">
        <v>482</v>
      </c>
      <c r="AB128" s="801"/>
      <c r="AC128" s="801"/>
      <c r="AD128" s="801"/>
      <c r="AE128" s="802"/>
      <c r="AF128" s="803" t="s">
        <v>482</v>
      </c>
      <c r="AG128" s="801"/>
      <c r="AH128" s="801"/>
      <c r="AI128" s="801"/>
      <c r="AJ128" s="802"/>
      <c r="AK128" s="803" t="s">
        <v>487</v>
      </c>
      <c r="AL128" s="801"/>
      <c r="AM128" s="801"/>
      <c r="AN128" s="801"/>
      <c r="AO128" s="802"/>
      <c r="AP128" s="804"/>
      <c r="AQ128" s="805"/>
      <c r="AR128" s="805"/>
      <c r="AS128" s="805"/>
      <c r="AT128" s="806"/>
      <c r="AU128" s="232"/>
      <c r="AV128" s="232"/>
      <c r="AW128" s="232"/>
      <c r="AX128" s="807" t="s">
        <v>498</v>
      </c>
      <c r="AY128" s="808"/>
      <c r="AZ128" s="808"/>
      <c r="BA128" s="808"/>
      <c r="BB128" s="808"/>
      <c r="BC128" s="808"/>
      <c r="BD128" s="808"/>
      <c r="BE128" s="809"/>
      <c r="BF128" s="786" t="s">
        <v>487</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499</v>
      </c>
      <c r="CQ128" s="730"/>
      <c r="CR128" s="730"/>
      <c r="CS128" s="730"/>
      <c r="CT128" s="730"/>
      <c r="CU128" s="730"/>
      <c r="CV128" s="730"/>
      <c r="CW128" s="730"/>
      <c r="CX128" s="730"/>
      <c r="CY128" s="730"/>
      <c r="CZ128" s="730"/>
      <c r="DA128" s="730"/>
      <c r="DB128" s="730"/>
      <c r="DC128" s="730"/>
      <c r="DD128" s="730"/>
      <c r="DE128" s="730"/>
      <c r="DF128" s="731"/>
      <c r="DG128" s="790" t="s">
        <v>483</v>
      </c>
      <c r="DH128" s="791"/>
      <c r="DI128" s="791"/>
      <c r="DJ128" s="791"/>
      <c r="DK128" s="791"/>
      <c r="DL128" s="791" t="s">
        <v>483</v>
      </c>
      <c r="DM128" s="791"/>
      <c r="DN128" s="791"/>
      <c r="DO128" s="791"/>
      <c r="DP128" s="791"/>
      <c r="DQ128" s="791" t="s">
        <v>483</v>
      </c>
      <c r="DR128" s="791"/>
      <c r="DS128" s="791"/>
      <c r="DT128" s="791"/>
      <c r="DU128" s="791"/>
      <c r="DV128" s="792" t="s">
        <v>483</v>
      </c>
      <c r="DW128" s="792"/>
      <c r="DX128" s="792"/>
      <c r="DY128" s="792"/>
      <c r="DZ128" s="793"/>
    </row>
    <row r="129" spans="1:131" s="230" customFormat="1" ht="26.25" customHeight="1" x14ac:dyDescent="0.2">
      <c r="A129" s="774" t="s">
        <v>107</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500</v>
      </c>
      <c r="X129" s="777"/>
      <c r="Y129" s="777"/>
      <c r="Z129" s="778"/>
      <c r="AA129" s="779">
        <v>2436720</v>
      </c>
      <c r="AB129" s="780"/>
      <c r="AC129" s="780"/>
      <c r="AD129" s="780"/>
      <c r="AE129" s="781"/>
      <c r="AF129" s="782">
        <v>2664749</v>
      </c>
      <c r="AG129" s="780"/>
      <c r="AH129" s="780"/>
      <c r="AI129" s="780"/>
      <c r="AJ129" s="781"/>
      <c r="AK129" s="782">
        <v>2604092</v>
      </c>
      <c r="AL129" s="780"/>
      <c r="AM129" s="780"/>
      <c r="AN129" s="780"/>
      <c r="AO129" s="781"/>
      <c r="AP129" s="783"/>
      <c r="AQ129" s="784"/>
      <c r="AR129" s="784"/>
      <c r="AS129" s="784"/>
      <c r="AT129" s="785"/>
      <c r="AU129" s="233"/>
      <c r="AV129" s="233"/>
      <c r="AW129" s="233"/>
      <c r="AX129" s="751" t="s">
        <v>501</v>
      </c>
      <c r="AY129" s="752"/>
      <c r="AZ129" s="752"/>
      <c r="BA129" s="752"/>
      <c r="BB129" s="752"/>
      <c r="BC129" s="752"/>
      <c r="BD129" s="752"/>
      <c r="BE129" s="753"/>
      <c r="BF129" s="770" t="s">
        <v>136</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503</v>
      </c>
      <c r="X130" s="777"/>
      <c r="Y130" s="777"/>
      <c r="Z130" s="778"/>
      <c r="AA130" s="779">
        <v>233876</v>
      </c>
      <c r="AB130" s="780"/>
      <c r="AC130" s="780"/>
      <c r="AD130" s="780"/>
      <c r="AE130" s="781"/>
      <c r="AF130" s="782">
        <v>230747</v>
      </c>
      <c r="AG130" s="780"/>
      <c r="AH130" s="780"/>
      <c r="AI130" s="780"/>
      <c r="AJ130" s="781"/>
      <c r="AK130" s="782">
        <v>222085</v>
      </c>
      <c r="AL130" s="780"/>
      <c r="AM130" s="780"/>
      <c r="AN130" s="780"/>
      <c r="AO130" s="781"/>
      <c r="AP130" s="783"/>
      <c r="AQ130" s="784"/>
      <c r="AR130" s="784"/>
      <c r="AS130" s="784"/>
      <c r="AT130" s="785"/>
      <c r="AU130" s="233"/>
      <c r="AV130" s="233"/>
      <c r="AW130" s="233"/>
      <c r="AX130" s="751" t="s">
        <v>504</v>
      </c>
      <c r="AY130" s="752"/>
      <c r="AZ130" s="752"/>
      <c r="BA130" s="752"/>
      <c r="BB130" s="752"/>
      <c r="BC130" s="752"/>
      <c r="BD130" s="752"/>
      <c r="BE130" s="753"/>
      <c r="BF130" s="754">
        <v>6.2</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505</v>
      </c>
      <c r="X131" s="761"/>
      <c r="Y131" s="761"/>
      <c r="Z131" s="762"/>
      <c r="AA131" s="763">
        <v>2202844</v>
      </c>
      <c r="AB131" s="764"/>
      <c r="AC131" s="764"/>
      <c r="AD131" s="764"/>
      <c r="AE131" s="765"/>
      <c r="AF131" s="766">
        <v>2434002</v>
      </c>
      <c r="AG131" s="764"/>
      <c r="AH131" s="764"/>
      <c r="AI131" s="764"/>
      <c r="AJ131" s="765"/>
      <c r="AK131" s="766">
        <v>2382007</v>
      </c>
      <c r="AL131" s="764"/>
      <c r="AM131" s="764"/>
      <c r="AN131" s="764"/>
      <c r="AO131" s="765"/>
      <c r="AP131" s="767"/>
      <c r="AQ131" s="768"/>
      <c r="AR131" s="768"/>
      <c r="AS131" s="768"/>
      <c r="AT131" s="769"/>
      <c r="AU131" s="233"/>
      <c r="AV131" s="233"/>
      <c r="AW131" s="233"/>
      <c r="AX131" s="729" t="s">
        <v>506</v>
      </c>
      <c r="AY131" s="730"/>
      <c r="AZ131" s="730"/>
      <c r="BA131" s="730"/>
      <c r="BB131" s="730"/>
      <c r="BC131" s="730"/>
      <c r="BD131" s="730"/>
      <c r="BE131" s="731"/>
      <c r="BF131" s="732">
        <v>5.2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508</v>
      </c>
      <c r="W132" s="742"/>
      <c r="X132" s="742"/>
      <c r="Y132" s="742"/>
      <c r="Z132" s="743"/>
      <c r="AA132" s="744">
        <v>6.480032177</v>
      </c>
      <c r="AB132" s="745"/>
      <c r="AC132" s="745"/>
      <c r="AD132" s="745"/>
      <c r="AE132" s="746"/>
      <c r="AF132" s="747">
        <v>6.3868065840000003</v>
      </c>
      <c r="AG132" s="745"/>
      <c r="AH132" s="745"/>
      <c r="AI132" s="745"/>
      <c r="AJ132" s="746"/>
      <c r="AK132" s="747">
        <v>5.883609914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509</v>
      </c>
      <c r="W133" s="721"/>
      <c r="X133" s="721"/>
      <c r="Y133" s="721"/>
      <c r="Z133" s="722"/>
      <c r="AA133" s="723">
        <v>5.5</v>
      </c>
      <c r="AB133" s="724"/>
      <c r="AC133" s="724"/>
      <c r="AD133" s="724"/>
      <c r="AE133" s="725"/>
      <c r="AF133" s="723">
        <v>6.2</v>
      </c>
      <c r="AG133" s="724"/>
      <c r="AH133" s="724"/>
      <c r="AI133" s="724"/>
      <c r="AJ133" s="725"/>
      <c r="AK133" s="723">
        <v>6.2</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ic8Bvsmg53tq7UdGOMicyFzqjbbOcnB1yh9JGYSck1ovPvNTlRXWjG73L+44n1K1495jrpvsV/V/h0KhZJ+jg==" saltValue="lLe89AszbDSgmLWsjsFq4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DDB1B-C625-4341-A013-1EC319B0980B}">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510</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CtsziuxzKcJAif+9J95tZ4WZw9ZQsLTc6QrNBKjVRZG8sA/2t9Kn0Tr+NNO135nyJDYIBc6g+/HKtpxcy9ZoNw==" saltValue="v14bKXYVD6OAQkhsTIis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8KZfSdlzmFUXB8WFlL7Q7tDmqgXkFaWioU8mKZa9XAHPrBTQgEjw+6QaCdOhbfs9BPL76andM+3IGJTGU0KGcw==" saltValue="CbE/TZVbWw+Qr1UxqkPGu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513</v>
      </c>
      <c r="AP7" s="272"/>
      <c r="AQ7" s="273" t="s">
        <v>514</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515</v>
      </c>
      <c r="AQ8" s="279" t="s">
        <v>516</v>
      </c>
      <c r="AR8" s="280" t="s">
        <v>517</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518</v>
      </c>
      <c r="AL9" s="1131"/>
      <c r="AM9" s="1131"/>
      <c r="AN9" s="1132"/>
      <c r="AO9" s="281">
        <v>841298</v>
      </c>
      <c r="AP9" s="281">
        <v>124711</v>
      </c>
      <c r="AQ9" s="282">
        <v>139150</v>
      </c>
      <c r="AR9" s="283">
        <v>-10.4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519</v>
      </c>
      <c r="AL10" s="1131"/>
      <c r="AM10" s="1131"/>
      <c r="AN10" s="1132"/>
      <c r="AO10" s="284">
        <v>84734</v>
      </c>
      <c r="AP10" s="284">
        <v>12561</v>
      </c>
      <c r="AQ10" s="285">
        <v>19663</v>
      </c>
      <c r="AR10" s="286">
        <v>-36.1</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520</v>
      </c>
      <c r="AL11" s="1131"/>
      <c r="AM11" s="1131"/>
      <c r="AN11" s="1132"/>
      <c r="AO11" s="284">
        <v>28134</v>
      </c>
      <c r="AP11" s="284">
        <v>4170</v>
      </c>
      <c r="AQ11" s="285">
        <v>1097</v>
      </c>
      <c r="AR11" s="286">
        <v>280.10000000000002</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521</v>
      </c>
      <c r="AL12" s="1131"/>
      <c r="AM12" s="1131"/>
      <c r="AN12" s="1132"/>
      <c r="AO12" s="284" t="s">
        <v>522</v>
      </c>
      <c r="AP12" s="284" t="s">
        <v>522</v>
      </c>
      <c r="AQ12" s="285" t="s">
        <v>522</v>
      </c>
      <c r="AR12" s="286" t="s">
        <v>522</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523</v>
      </c>
      <c r="AL13" s="1131"/>
      <c r="AM13" s="1131"/>
      <c r="AN13" s="1132"/>
      <c r="AO13" s="284">
        <v>44273</v>
      </c>
      <c r="AP13" s="284">
        <v>6563</v>
      </c>
      <c r="AQ13" s="285">
        <v>5184</v>
      </c>
      <c r="AR13" s="286">
        <v>26.6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524</v>
      </c>
      <c r="AL14" s="1131"/>
      <c r="AM14" s="1131"/>
      <c r="AN14" s="1132"/>
      <c r="AO14" s="284">
        <v>33225</v>
      </c>
      <c r="AP14" s="284">
        <v>4925</v>
      </c>
      <c r="AQ14" s="285">
        <v>3143</v>
      </c>
      <c r="AR14" s="286">
        <v>56.7</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525</v>
      </c>
      <c r="AL15" s="1134"/>
      <c r="AM15" s="1134"/>
      <c r="AN15" s="1135"/>
      <c r="AO15" s="284">
        <v>-86725</v>
      </c>
      <c r="AP15" s="284">
        <v>-12856</v>
      </c>
      <c r="AQ15" s="285">
        <v>-11320</v>
      </c>
      <c r="AR15" s="286">
        <v>13.6</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944939</v>
      </c>
      <c r="AP16" s="284">
        <v>140074</v>
      </c>
      <c r="AQ16" s="285">
        <v>156916</v>
      </c>
      <c r="AR16" s="286">
        <v>-10.7</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530</v>
      </c>
      <c r="AL21" s="1137"/>
      <c r="AM21" s="1137"/>
      <c r="AN21" s="1138"/>
      <c r="AO21" s="297">
        <v>13.34</v>
      </c>
      <c r="AP21" s="298">
        <v>13.85</v>
      </c>
      <c r="AQ21" s="299">
        <v>-0.51</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531</v>
      </c>
      <c r="AL22" s="1137"/>
      <c r="AM22" s="1137"/>
      <c r="AN22" s="1138"/>
      <c r="AO22" s="302">
        <v>99.5</v>
      </c>
      <c r="AP22" s="303">
        <v>95.5</v>
      </c>
      <c r="AQ22" s="304">
        <v>4</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532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513</v>
      </c>
      <c r="AP30" s="272"/>
      <c r="AQ30" s="273" t="s">
        <v>514</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515</v>
      </c>
      <c r="AQ31" s="279" t="s">
        <v>516</v>
      </c>
      <c r="AR31" s="280" t="s">
        <v>517</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535</v>
      </c>
      <c r="AL32" s="1121"/>
      <c r="AM32" s="1121"/>
      <c r="AN32" s="1122"/>
      <c r="AO32" s="312">
        <v>280697</v>
      </c>
      <c r="AP32" s="312">
        <v>41609</v>
      </c>
      <c r="AQ32" s="313">
        <v>83132</v>
      </c>
      <c r="AR32" s="314">
        <v>-49.9</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536</v>
      </c>
      <c r="AL33" s="1121"/>
      <c r="AM33" s="1121"/>
      <c r="AN33" s="1122"/>
      <c r="AO33" s="312" t="s">
        <v>522</v>
      </c>
      <c r="AP33" s="312" t="s">
        <v>522</v>
      </c>
      <c r="AQ33" s="313" t="s">
        <v>522</v>
      </c>
      <c r="AR33" s="314" t="s">
        <v>522</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537</v>
      </c>
      <c r="AL34" s="1121"/>
      <c r="AM34" s="1121"/>
      <c r="AN34" s="1122"/>
      <c r="AO34" s="312" t="s">
        <v>522</v>
      </c>
      <c r="AP34" s="312" t="s">
        <v>522</v>
      </c>
      <c r="AQ34" s="313" t="s">
        <v>522</v>
      </c>
      <c r="AR34" s="314" t="s">
        <v>522</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538</v>
      </c>
      <c r="AL35" s="1121"/>
      <c r="AM35" s="1121"/>
      <c r="AN35" s="1122"/>
      <c r="AO35" s="312">
        <v>16807</v>
      </c>
      <c r="AP35" s="312">
        <v>2491</v>
      </c>
      <c r="AQ35" s="313">
        <v>18852</v>
      </c>
      <c r="AR35" s="314">
        <v>-86.8</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539</v>
      </c>
      <c r="AL36" s="1121"/>
      <c r="AM36" s="1121"/>
      <c r="AN36" s="1122"/>
      <c r="AO36" s="312">
        <v>24670</v>
      </c>
      <c r="AP36" s="312">
        <v>3657</v>
      </c>
      <c r="AQ36" s="313">
        <v>4344</v>
      </c>
      <c r="AR36" s="314">
        <v>-15.8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540</v>
      </c>
      <c r="AL37" s="1121"/>
      <c r="AM37" s="1121"/>
      <c r="AN37" s="1122"/>
      <c r="AO37" s="312">
        <v>40059</v>
      </c>
      <c r="AP37" s="312">
        <v>5938</v>
      </c>
      <c r="AQ37" s="313">
        <v>1642</v>
      </c>
      <c r="AR37" s="314">
        <v>261.60000000000002</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541</v>
      </c>
      <c r="AL38" s="1124"/>
      <c r="AM38" s="1124"/>
      <c r="AN38" s="1125"/>
      <c r="AO38" s="315" t="s">
        <v>522</v>
      </c>
      <c r="AP38" s="315" t="s">
        <v>522</v>
      </c>
      <c r="AQ38" s="316">
        <v>19</v>
      </c>
      <c r="AR38" s="304" t="s">
        <v>522</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542</v>
      </c>
      <c r="AL39" s="1124"/>
      <c r="AM39" s="1124"/>
      <c r="AN39" s="1125"/>
      <c r="AO39" s="312" t="s">
        <v>522</v>
      </c>
      <c r="AP39" s="312" t="s">
        <v>522</v>
      </c>
      <c r="AQ39" s="313">
        <v>-4399</v>
      </c>
      <c r="AR39" s="314" t="s">
        <v>522</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543</v>
      </c>
      <c r="AL40" s="1121"/>
      <c r="AM40" s="1121"/>
      <c r="AN40" s="1122"/>
      <c r="AO40" s="312">
        <v>-222085</v>
      </c>
      <c r="AP40" s="312">
        <v>-32921</v>
      </c>
      <c r="AQ40" s="313">
        <v>-69608</v>
      </c>
      <c r="AR40" s="314">
        <v>-52.7</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140148</v>
      </c>
      <c r="AP41" s="312">
        <v>20775</v>
      </c>
      <c r="AQ41" s="313">
        <v>33982</v>
      </c>
      <c r="AR41" s="314">
        <v>-38.9</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513</v>
      </c>
      <c r="AN49" s="1115" t="s">
        <v>547</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548</v>
      </c>
      <c r="AO50" s="329" t="s">
        <v>549</v>
      </c>
      <c r="AP50" s="330" t="s">
        <v>550</v>
      </c>
      <c r="AQ50" s="331" t="s">
        <v>551</v>
      </c>
      <c r="AR50" s="332" t="s">
        <v>552</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568960</v>
      </c>
      <c r="AN51" s="334">
        <v>80441</v>
      </c>
      <c r="AO51" s="335">
        <v>-11.8</v>
      </c>
      <c r="AP51" s="336">
        <v>121449</v>
      </c>
      <c r="AQ51" s="337">
        <v>4.5999999999999996</v>
      </c>
      <c r="AR51" s="338">
        <v>-16.399999999999999</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252568</v>
      </c>
      <c r="AN52" s="342">
        <v>35709</v>
      </c>
      <c r="AO52" s="343">
        <v>18.8</v>
      </c>
      <c r="AP52" s="344">
        <v>62922</v>
      </c>
      <c r="AQ52" s="345">
        <v>2.2000000000000002</v>
      </c>
      <c r="AR52" s="346">
        <v>16.600000000000001</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1629200</v>
      </c>
      <c r="AN53" s="334">
        <v>233946</v>
      </c>
      <c r="AO53" s="335">
        <v>190.8</v>
      </c>
      <c r="AP53" s="336">
        <v>145139</v>
      </c>
      <c r="AQ53" s="337">
        <v>19.5</v>
      </c>
      <c r="AR53" s="338">
        <v>171.3</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114298</v>
      </c>
      <c r="AN54" s="342">
        <v>16413</v>
      </c>
      <c r="AO54" s="343">
        <v>-54</v>
      </c>
      <c r="AP54" s="344">
        <v>83762</v>
      </c>
      <c r="AQ54" s="345">
        <v>33.1</v>
      </c>
      <c r="AR54" s="346">
        <v>-87.1</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526812</v>
      </c>
      <c r="AN55" s="334">
        <v>76030</v>
      </c>
      <c r="AO55" s="335">
        <v>-67.5</v>
      </c>
      <c r="AP55" s="336">
        <v>125391</v>
      </c>
      <c r="AQ55" s="337">
        <v>-13.6</v>
      </c>
      <c r="AR55" s="338">
        <v>-53.9</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227101</v>
      </c>
      <c r="AN56" s="342">
        <v>32775</v>
      </c>
      <c r="AO56" s="343">
        <v>99.7</v>
      </c>
      <c r="AP56" s="344">
        <v>68516</v>
      </c>
      <c r="AQ56" s="345">
        <v>-18.2</v>
      </c>
      <c r="AR56" s="346">
        <v>117.9</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339687</v>
      </c>
      <c r="AN57" s="334">
        <v>49445</v>
      </c>
      <c r="AO57" s="335">
        <v>-35</v>
      </c>
      <c r="AP57" s="336">
        <v>138402</v>
      </c>
      <c r="AQ57" s="337">
        <v>10.4</v>
      </c>
      <c r="AR57" s="338">
        <v>-45.4</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50724</v>
      </c>
      <c r="AN58" s="342">
        <v>7383</v>
      </c>
      <c r="AO58" s="343">
        <v>-77.5</v>
      </c>
      <c r="AP58" s="344">
        <v>70652</v>
      </c>
      <c r="AQ58" s="345">
        <v>3.1</v>
      </c>
      <c r="AR58" s="346">
        <v>-80.599999999999994</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386823</v>
      </c>
      <c r="AN59" s="334">
        <v>57341</v>
      </c>
      <c r="AO59" s="335">
        <v>16</v>
      </c>
      <c r="AP59" s="336">
        <v>146367</v>
      </c>
      <c r="AQ59" s="337">
        <v>5.8</v>
      </c>
      <c r="AR59" s="338">
        <v>10.199999999999999</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94344</v>
      </c>
      <c r="AN60" s="342">
        <v>13985</v>
      </c>
      <c r="AO60" s="343">
        <v>89.4</v>
      </c>
      <c r="AP60" s="344">
        <v>79441</v>
      </c>
      <c r="AQ60" s="345">
        <v>12.4</v>
      </c>
      <c r="AR60" s="346">
        <v>77</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690296</v>
      </c>
      <c r="AN61" s="349">
        <v>99441</v>
      </c>
      <c r="AO61" s="350">
        <v>18.5</v>
      </c>
      <c r="AP61" s="351">
        <v>135350</v>
      </c>
      <c r="AQ61" s="352">
        <v>5.3</v>
      </c>
      <c r="AR61" s="338">
        <v>13.2</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147807</v>
      </c>
      <c r="AN62" s="342">
        <v>21253</v>
      </c>
      <c r="AO62" s="343">
        <v>15.3</v>
      </c>
      <c r="AP62" s="344">
        <v>73059</v>
      </c>
      <c r="AQ62" s="345">
        <v>6.5</v>
      </c>
      <c r="AR62" s="346">
        <v>8.8000000000000007</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RXSmUGseQzinIlX87KQAIzfeq+vn/4pqlTrXCLW0vDXdIdSleFkQbNXQAt/OFwjd/7tT8mLTEp0MNyoS39wLRQ==" saltValue="O+VJPZXvwgT2RQ1WvFnWX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561</v>
      </c>
    </row>
    <row r="121" spans="125:125" ht="13.5" hidden="1" customHeight="1" x14ac:dyDescent="0.2">
      <c r="DU121" s="259"/>
    </row>
  </sheetData>
  <sheetProtection algorithmName="SHA-512" hashValue="GvrpqMzVWBg1CYXQ1J/ZGXzFAdt9ScaZ36xnV2Lefae5Gpk7eRbpyW+CIsG+/Dhgx3GrHuXIBiCr0lQGZ9dQzQ==" saltValue="ORchQ6hMWvVON+dzt6CuS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562</v>
      </c>
    </row>
  </sheetData>
  <sheetProtection algorithmName="SHA-512" hashValue="a4Uy9oWvFHWAwI0tPjLiZ5kUV3X2b4nRFWcDAGPkpY4xGOTwv+4DmDPMln2k2mf4lVfre8jExsSo73wqxaDSvA==" saltValue="KsNx/clAOFgoXaAXFKcG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139" t="s">
        <v>3</v>
      </c>
      <c r="D47" s="1139"/>
      <c r="E47" s="1140"/>
      <c r="F47" s="11">
        <v>35.119999999999997</v>
      </c>
      <c r="G47" s="12">
        <v>31.78</v>
      </c>
      <c r="H47" s="12">
        <v>30.33</v>
      </c>
      <c r="I47" s="12">
        <v>33.49</v>
      </c>
      <c r="J47" s="13">
        <v>39.42</v>
      </c>
    </row>
    <row r="48" spans="2:10" ht="57.75" customHeight="1" x14ac:dyDescent="0.2">
      <c r="B48" s="14"/>
      <c r="C48" s="1141" t="s">
        <v>4</v>
      </c>
      <c r="D48" s="1141"/>
      <c r="E48" s="1142"/>
      <c r="F48" s="15">
        <v>0.65</v>
      </c>
      <c r="G48" s="16">
        <v>4.84</v>
      </c>
      <c r="H48" s="16">
        <v>6.19</v>
      </c>
      <c r="I48" s="16">
        <v>3.26</v>
      </c>
      <c r="J48" s="17">
        <v>4.25</v>
      </c>
    </row>
    <row r="49" spans="2:10" ht="57.75" customHeight="1" thickBot="1" x14ac:dyDescent="0.25">
      <c r="B49" s="18"/>
      <c r="C49" s="1143" t="s">
        <v>5</v>
      </c>
      <c r="D49" s="1143"/>
      <c r="E49" s="1144"/>
      <c r="F49" s="19" t="s">
        <v>568</v>
      </c>
      <c r="G49" s="20" t="s">
        <v>569</v>
      </c>
      <c r="H49" s="20">
        <v>2.29</v>
      </c>
      <c r="I49" s="20">
        <v>3.36</v>
      </c>
      <c r="J49" s="21">
        <v>6.07</v>
      </c>
    </row>
    <row r="50" spans="2:10" ht="13.2" x14ac:dyDescent="0.2"/>
  </sheetData>
  <sheetProtection algorithmName="SHA-512" hashValue="MZ10SJEkyHER4EwVlsWBf+WH0BDmN1BTjeHyODxExVYG0XOuZsILR4xqHweMitG3ODTAElwKEVUEZwlqD/WCbw==" saltValue="N9RaaVJv3fxuLGRjiA/X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2024-03-18T01:05:40Z</cp:lastPrinted>
  <dcterms:created xsi:type="dcterms:W3CDTF">2024-02-05T00:48:39Z</dcterms:created>
  <dcterms:modified xsi:type="dcterms:W3CDTF">2024-03-18T01:05:45Z</dcterms:modified>
  <cp:category/>
</cp:coreProperties>
</file>