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dstfs02\01170_市町村課$\01_所属全体フォルダ\5財政班\06fy\050_地方公会計\06 令和４年度財政状況資料集の作成について（ストック情報）\05_元データ\"/>
    </mc:Choice>
  </mc:AlternateContent>
  <xr:revisionPtr revIDLastSave="0" documentId="13_ncr:1_{800EF8D8-579A-4D61-A59A-0FB6D38A676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CO35" i="10"/>
  <c r="BE35" i="10"/>
  <c r="AM35" i="10"/>
  <c r="C35" i="10"/>
  <c r="CO34" i="10"/>
  <c r="AM34" i="10"/>
  <c r="C34" i="10"/>
  <c r="U35" i="10" l="1"/>
  <c r="U36" i="10" s="1"/>
  <c r="BE34"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<sst xmlns="http://schemas.openxmlformats.org/spreadsheetml/2006/main" count="1155" uniqueCount="602">
  <si>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</si>
  <si>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</si>
  <si>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</si>
  <si>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</si>
  <si>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</si>
  <si>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</si>
  <si>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</si>
  <si>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</si>
  <si>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</si>
  <si>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</si>
  <si>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</si>
  <si>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</si>
  <si>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</si>
  <si>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</si>
  <si>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</si>
  <si>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</si>
  <si>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</si>
  <si>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</si>
  <si>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</si>
  <si>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</si>
  <si>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</si>
  <si>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</si>
  <si>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</si>
  <si>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</si>
  <si>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</si>
  <si>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</si>
  <si>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</si>
  <si>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</si>
  <si>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</si>
  <si>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</si>
  <si>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</si>
  <si>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</si>
  <si>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</si>
  <si>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</si>
  <si>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</si>
  <si>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</si>
  <si>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</si>
  <si>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</si>
  <si>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</si>
  <si>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</si>
  <si>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</si>
  <si>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</si>
  <si>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</si>
  <si>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</si>
  <si>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</si>
  <si>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</si>
  <si>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</si>
  <si>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</si>
  <si>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</si>
  <si>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</si>
  <si>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</si>
  <si>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</si>
  <si>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</si>
  <si>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</si>
  <si>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</si>
  <si>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</si>
  <si>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</si>
  <si>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</si>
  <si>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</si>
  <si>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</si>
  <si>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</si>
  <si>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</si>
  <si>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</si>
  <si>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</si>
  <si>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</si>
  <si>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</si>
  <si>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</si>
  <si>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</si>
  <si>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</si>
  <si>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</si>
  <si>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</si>
  <si>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</si>
  <si>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</si>
  <si>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</si>
  <si>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</si>
  <si>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</si>
  <si>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</si>
  <si>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</si>
  <si>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</si>
  <si>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</si>
  <si>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</si>
  <si>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</si>
  <si>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</si>
  <si>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</si>
  <si>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</si>
  <si>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</si>
  <si>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</si>
  <si>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</si>
  <si>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</si>
  <si>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</si>
  <si>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</si>
  <si>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</si>
  <si>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</si>
  <si>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</si>
  <si>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</si>
  <si>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</si>
  <si>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</si>
  <si>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</si>
  <si>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</si>
  <si>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</si>
  <si>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</si>
  <si>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</si>
  <si>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</si>
  <si>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</si>
  <si>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</si>
  <si>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</si>
  <si>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</si>
  <si>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</si>
  <si>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</si>
  <si>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</si>
  <si>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</si>
  <si>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</si>
  <si>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</si>
  <si>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</si>
  <si>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</si>
  <si>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</si>
  <si>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</si>
  <si>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</si>
  <si>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</si>
  <si>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</si>
  <si>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</si>
  <si>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</si>
  <si>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</si>
  <si>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</si>
  <si>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</si>
  <si>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</si>
  <si>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</si>
  <si>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</si>
  <si>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</si>
  <si>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</si>
  <si>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</si>
  <si>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</si>
  <si>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</si>
  <si>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</si>
  <si>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</si>
  <si>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</si>
  <si>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</si>
  <si>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</si>
  <si>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</si>
  <si>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</si>
  <si>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</si>
  <si>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</si>
  <si>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</si>
  <si>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</si>
  <si>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</si>
  <si>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</si>
  <si>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</si>
  <si>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</si>
  <si>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</si>
  <si>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</si>
  <si>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</si>
  <si>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</si>
  <si>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</si>
  <si>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</si>
  <si>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</si>
  <si>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</si>
  <si>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</si>
  <si>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</si>
  <si>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</si>
  <si>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</si>
  <si>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</si>
  <si>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</si>
  <si>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</si>
  <si>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</si>
  <si>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</si>
  <si>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</si>
  <si>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</si>
  <si>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</si>
  <si>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</si>
  <si>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</si>
  <si>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</si>
  <si>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</si>
  <si>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</si>
  <si>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</si>
  <si>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</si>
  <si>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</si>
  <si>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</si>
  <si>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</si>
  <si>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</si>
  <si>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</si>
  <si>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</si>
  <si>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</si>
  <si>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</si>
  <si>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</si>
  <si>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</si>
  <si>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</si>
  <si>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</si>
  <si>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</si>
  <si>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</si>
  <si>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</si>
  <si>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</si>
  <si>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</si>
  <si>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</si>
  <si>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</si>
  <si>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</si>
  <si>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</si>
  <si>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</si>
  <si>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</si>
  <si>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</si>
  <si>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</si>
  <si>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</si>
  <si>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</si>
  <si>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</si>
  <si>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</si>
  <si>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</si>
  <si>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</si>
  <si>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</si>
  <si>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</si>
  <si>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</si>
  <si>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</si>
  <si>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</si>
  <si>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</si>
  <si>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</si>
  <si>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</si>
  <si>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</si>
  <si>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千葉県一宮町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</si>
  <si>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</si>
  <si>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</si>
  <si>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</si>
  <si>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</si>
  <si>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</si>
  <si>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</si>
  <si>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</si>
  <si>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</si>
  <si>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</si>
  <si>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</si>
  <si>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</si>
  <si>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</si>
  <si>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</si>
  <si>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</si>
  <si>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</si>
  <si>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</si>
  <si>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</si>
  <si>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</si>
  <si>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</si>
  <si>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</si>
  <si>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</si>
  <si>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</si>
  <si>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</si>
  <si>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</si>
  <si>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</si>
  <si>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</si>
  <si>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</si>
  <si>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</si>
  <si>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</si>
  <si>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</si>
  <si>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</si>
  <si>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</si>
  <si>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</si>
  <si>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</si>
  <si>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</si>
  <si>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</si>
  <si>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</si>
  <si>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</si>
  <si>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</si>
  <si>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</si>
  <si>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</si>
  <si>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</si>
  <si>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</si>
  <si>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</si>
  <si>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</si>
  <si>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</si>
  <si>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</si>
  <si>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</si>
  <si>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</si>
  <si>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</si>
  <si>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</si>
  <si>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</si>
  <si>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</si>
  <si>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</si>
  <si>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</si>
  <si>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</si>
  <si>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</si>
  <si>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</si>
  <si>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</si>
  <si>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</si>
  <si>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</si>
  <si>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</si>
  <si>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</si>
  <si>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</si>
  <si>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</si>
  <si>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</si>
  <si>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</si>
  <si>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</si>
  <si>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</si>
  <si>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</si>
  <si>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</si>
  <si>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</si>
  <si>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</si>
  <si>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</si>
  <si>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</si>
  <si>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</si>
  <si>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</si>
  <si>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</si>
  <si>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</si>
  <si>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</si>
  <si>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</si>
  <si>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</si>
  <si>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</si>
  <si>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</si>
  <si>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</si>
  <si>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</si>
  <si>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</si>
  <si>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</si>
  <si>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</si>
  <si>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</si>
  <si>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</si>
  <si>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</si>
  <si>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</si>
  <si>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</si>
  <si>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</si>
  <si>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</si>
  <si>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</si>
  <si>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</si>
  <si>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</si>
  <si>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</si>
  <si>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</si>
  <si>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</si>
  <si>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</si>
  <si>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</si>
  <si>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</si>
  <si>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</si>
  <si>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</si>
  <si>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</si>
  <si>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</si>
  <si>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</si>
  <si>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</si>
  <si>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</si>
  <si>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</si>
  <si>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</si>
  <si>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</si>
  <si>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</si>
  <si>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</si>
  <si>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</si>
  <si>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</si>
  <si>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</si>
  <si>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</si>
  <si>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</si>
  <si>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</si>
  <si>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</si>
  <si>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</si>
  <si>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</si>
  <si>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</si>
  <si>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</si>
  <si>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</si>
  <si>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</si>
  <si>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</si>
  <si>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</si>
  <si>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</si>
  <si>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</si>
  <si>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</si>
  <si>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</si>
  <si>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</si>
  <si>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</si>
  <si>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</si>
  <si>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</si>
  <si>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</si>
  <si>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</si>
  <si>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</si>
  <si>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</si>
  <si>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</si>
  <si>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</si>
  <si>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</si>
  <si>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</si>
  <si>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</si>
  <si>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</si>
  <si>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</si>
  <si>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</si>
  <si>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千葉県一宮町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</si>
  <si>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</si>
  <si>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</si>
  <si>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</si>
  <si>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</si>
  <si>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</si>
  <si>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</si>
  <si>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</si>
  <si>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</si>
  <si>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</si>
  <si>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</si>
  <si>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</si>
  <si>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</si>
  <si>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</si>
  <si>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</si>
  <si>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</si>
  <si>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</si>
  <si>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</si>
  <si>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</si>
  <si>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</si>
  <si>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</si>
  <si>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</si>
  <si>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</si>
  <si>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</si>
  <si>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</si>
  <si>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</si>
  <si>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</si>
  <si>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</si>
  <si>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</si>
  <si>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</si>
  <si>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</si>
  <si>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</si>
  <si>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</si>
  <si>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</si>
  <si>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</si>
  <si>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</si>
  <si>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</si>
  <si>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</si>
  <si>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</si>
  <si>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</si>
  <si>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</si>
  <si>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</si>
  <si>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</si>
  <si>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</si>
  <si>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</si>
  <si>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</si>
  <si>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</si>
  <si>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</si>
  <si>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</si>
  <si>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</si>
  <si>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</si>
  <si>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</si>
  <si>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</si>
  <si>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</si>
  <si>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</si>
  <si>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</si>
  <si>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</si>
  <si>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</si>
  <si>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</si>
  <si>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</si>
  <si>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</si>
  <si>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</si>
  <si>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</si>
  <si>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</si>
  <si>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</si>
  <si>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</si>
  <si>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</si>
  <si>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</si>
  <si>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</si>
  <si>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</si>
  <si>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</si>
  <si>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</si>
  <si>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</si>
  <si>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</si>
  <si>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</si>
  <si>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</si>
  <si>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</si>
  <si>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</si>
  <si>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</si>
  <si>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</si>
  <si>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</si>
  <si>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</si>
  <si>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</si>
  <si>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</si>
  <si>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</si>
  <si>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</si>
  <si>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</si>
  <si>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</si>
  <si>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</si>
  <si>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</si>
  <si>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</si>
  <si>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</si>
  <si>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</si>
  <si>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</si>
  <si>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</si>
  <si>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</si>
  <si>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</si>
  <si>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</si>
  <si>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</si>
  <si>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</si>
  <si>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</si>
  <si>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</si>
  <si>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</si>
  <si>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</si>
  <si>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</si>
  <si>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</si>
  <si>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</si>
  <si>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</si>
  <si>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</si>
  <si>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</si>
  <si>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</si>
  <si>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</si>
  <si>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</si>
  <si>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</si>
  <si>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</si>
  <si>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</si>
  <si>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</si>
  <si>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</si>
  <si>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</si>
  <si>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</si>
  <si>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</si>
  <si>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</si>
  <si>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</si>
  <si>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</si>
  <si>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</si>
  <si>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</si>
  <si>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</si>
  <si>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</si>
  <si>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</si>
  <si>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</si>
  <si>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</si>
  <si>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</si>
  <si>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</si>
  <si>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</si>
  <si>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</si>
  <si>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</si>
  <si>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</si>
  <si>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</si>
  <si>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</si>
  <si>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</si>
  <si>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</si>
  <si>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</si>
  <si>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</si>
  <si>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</si>
  <si>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</si>
  <si>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</si>
  <si>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</si>
  <si>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</si>
  <si>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</si>
  <si>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</si>
  <si>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</si>
  <si>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</si>
  <si>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</si>
  <si>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</si>
  <si>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</si>
  <si>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</si>
  <si>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</si>
  <si>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</si>
  <si>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</si>
  <si>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</si>
  <si>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</si>
  <si>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</si>
  <si>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</si>
  <si>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</si>
  <si>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</si>
  <si>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</si>
  <si>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</si>
  <si>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</si>
  <si>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</si>
  <si>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</si>
  <si>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</si>
  <si>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</si>
  <si>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</si>
  <si>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</si>
  <si>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</si>
  <si>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</si>
  <si>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</si>
  <si>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</si>
  <si>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</si>
  <si>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</si>
  <si>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</si>
  <si>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</si>
  <si>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</si>
  <si>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</si>
  <si>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</si>
  <si>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</si>
  <si>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</si>
  <si>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</si>
  <si>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</si>
  <si>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</si>
  <si>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</si>
  <si>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0.64</t>
  </si>
  <si>
    <t>▲ 4.41</t>
  </si>
  <si>
    <t>一般会計</t>
  </si>
  <si>
    <t>国民健康保険事業特別会計</t>
  </si>
  <si>
    <t>介護保険特別会計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</si>
  <si>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</si>
  <si>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</si>
  <si>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</si>
  <si>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</si>
  <si>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</si>
  <si>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</si>
  <si>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</si>
  <si>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</si>
  <si>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</si>
  <si>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</si>
  <si>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</si>
  <si>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</si>
  <si>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</si>
  <si>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</si>
  <si>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</si>
  <si>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</si>
  <si>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</si>
  <si>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</si>
  <si>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</si>
  <si>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</si>
  <si>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一宮聖苑（一般会計）</t>
    <rPh sb="0" eb="2">
      <t>イチノミヤ</t>
    </rPh>
    <rPh sb="2" eb="4">
      <t>セイエン</t>
    </rPh>
    <rPh sb="5" eb="7">
      <t>イッパン</t>
    </rPh>
    <rPh sb="7" eb="9">
      <t>カイケイ</t>
    </rPh>
    <phoneticPr fontId="2"/>
  </si>
  <si>
    <t>法適用</t>
    <rPh sb="0" eb="1">
      <t>ホウ</t>
    </rPh>
    <rPh sb="1" eb="3">
      <t>テキヨウ</t>
    </rPh>
    <phoneticPr fontId="2"/>
  </si>
  <si>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</si>
  <si>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2"/>
  </si>
  <si>
    <t>上総一ノ宮駅周辺環境整備基金</t>
    <rPh sb="0" eb="2">
      <t>カズサ</t>
    </rPh>
    <rPh sb="2" eb="3">
      <t>イチ</t>
    </rPh>
    <rPh sb="4" eb="5">
      <t>ミヤ</t>
    </rPh>
    <rPh sb="5" eb="6">
      <t>エキ</t>
    </rPh>
    <rPh sb="6" eb="8">
      <t>シュウヘン</t>
    </rPh>
    <rPh sb="8" eb="10">
      <t>カンキョウ</t>
    </rPh>
    <rPh sb="10" eb="12">
      <t>セイビ</t>
    </rPh>
    <rPh sb="12" eb="14">
      <t>キキン</t>
    </rPh>
    <phoneticPr fontId="2"/>
  </si>
  <si>
    <t>魅力ある海岸づくり基金</t>
    <rPh sb="0" eb="2">
      <t>ミリョク</t>
    </rPh>
    <rPh sb="4" eb="6">
      <t>カイガン</t>
    </rPh>
    <rPh sb="9" eb="11">
      <t>キキン</t>
    </rPh>
    <phoneticPr fontId="2"/>
  </si>
  <si>
    <t>保育所整備基金</t>
    <rPh sb="0" eb="2">
      <t>ホイク</t>
    </rPh>
    <rPh sb="2" eb="3">
      <t>ショ</t>
    </rPh>
    <rPh sb="3" eb="5">
      <t>セイビ</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</si>
  <si>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</si>
  <si>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</si>
  <si>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令和４年度の将来負担比率は前年度に引き続き該当なしとなった。これは債務負担行為に基づく支出予定額の減少に加え、充当可能基金の積立てを行ったことが要因として考えられる。
　当町は将来負担比率が低下したものの、有形固定資産減価償却率は令和２年度に0.5%減少したが、全体的には上昇傾向にある。老朽化が進み改修を必要とする公共施設等が複数あるため、町の総合戦略や公共施設総合管理計画等に基づいて将来負担比率の推移に注意しつつ、今後の改修を計画的に行う必要がある。</t>
    <rPh sb="18" eb="19">
      <t>ヒ</t>
    </rPh>
    <rPh sb="20" eb="21">
      <t>ツヅ</t>
    </rPh>
    <rPh sb="22" eb="24">
      <t>ガイトウ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</si>
  <si>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</si>
  <si>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</si>
  <si>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</si>
  <si>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</si>
  <si>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</si>
  <si>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</si>
  <si>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実質公債費比率は前年度比0.7％減の4.4％で類似団体平均値より低い水準を保っており、将来負担比率は前年度に引き続き該当なしであった。
　実質公債費比率については、ここ数年減少傾向であるが、今後も財源不足を補う目的で地方債の発行を考えていることから、増加に転じていくことが予想される。また、町内には老朽化した施設の建替え・改修など大型事業が控えている状況が続いており、多額の地方債発行による財政負担を回避するためにも計画的な事業執行に努めていく。</t>
    <rPh sb="55" eb="56">
      <t>ヒ</t>
    </rPh>
    <rPh sb="57" eb="58">
      <t>ツヅ</t>
    </rPh>
    <rPh sb="59" eb="61">
      <t>ガイトウ</t>
    </rPh>
    <rPh sb="85" eb="87">
      <t>スウネン</t>
    </rPh>
    <rPh sb="87" eb="91">
      <t>ゲンショウケイコウ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</si>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</sst>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9FEBF3-C531-4EBC-84F7-AEE175D1C02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BC40-4D91-8EC6-C366727AF4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33789</c:v>
                </c:pt>
                <c:pt idx="1">
                  <c:v>49118</c:v>
                </c:pt>
                <c:pt idx="2">
                  <c:v>53375</c:v>
                </c:pt>
                <c:pt idx="3">
                  <c:v>47440</c:v>
                </c:pt>
                <c:pt idx="4">
                  <c:v>30260</c:v>
                </c:pt>
              </c:numCache>
            </c:numRef>
          </c:val>
          <c:smooth val="0"/>
          <c:extLst>
            <c:ext xmlns:c16="http://schemas.microsoft.com/office/drawing/2014/chart" uri="{C3380CC4-5D6E-409C-BE32-E72D297353CC}">
              <c16:uniqueId val="{00000001-BC40-4D91-8EC6-C366727AF4B6}"/>
            </c:ext>
          </c:extLst>
        </c:ser>
        <c:dLbls>
          <c:showLegendKey val="0"/>
          <c:showVal val="0"/>
          <c:showCatName val="0"/>
          <c:showSerName val="0"/>
          <c:showPercent val="0"/>
          <c:showBubbleSize val="0"/>
        </c:dLbls>
        <c:marker val="1"/>
        <c:smooth val="0"/>
        <c:axId val="392173312"/>
        <c:axId val="352887808"/>
      </c:lineChart>
      <c:catAx>
        <c:axId val="392173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887808"/>
        <c:crosses val="autoZero"/>
        <c:auto val="1"/>
        <c:lblAlgn val="ctr"/>
        <c:lblOffset val="100"/>
        <c:tickLblSkip val="1"/>
        <c:tickMarkSkip val="1"/>
        <c:noMultiLvlLbl val="0"/>
      </c:catAx>
      <c:valAx>
        <c:axId val="35288780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173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8.0299999999999994</c:v>
                </c:pt>
                <c:pt idx="1">
                  <c:v>8.33</c:v>
                </c:pt>
                <c:pt idx="2">
                  <c:v>9.85</c:v>
                </c:pt>
                <c:pt idx="3">
                  <c:v>7.08</c:v>
                </c:pt>
                <c:pt idx="4">
                  <c:v>3.94</c:v>
                </c:pt>
              </c:numCache>
            </c:numRef>
          </c:val>
          <c:extLst>
            <c:ext xmlns:c16="http://schemas.microsoft.com/office/drawing/2014/chart" uri="{C3380CC4-5D6E-409C-BE32-E72D297353CC}">
              <c16:uniqueId val="{00000000-A773-4F8F-85A4-1DF285E39E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34.5</c:v>
                </c:pt>
                <c:pt idx="1">
                  <c:v>29.44</c:v>
                </c:pt>
                <c:pt idx="2">
                  <c:v>27.63</c:v>
                </c:pt>
                <c:pt idx="3">
                  <c:v>37.130000000000003</c:v>
                </c:pt>
                <c:pt idx="4">
                  <c:v>41.77</c:v>
                </c:pt>
              </c:numCache>
            </c:numRef>
          </c:val>
          <c:extLst>
            <c:ext xmlns:c16="http://schemas.microsoft.com/office/drawing/2014/chart" uri="{C3380CC4-5D6E-409C-BE32-E72D297353CC}">
              <c16:uniqueId val="{00000001-A773-4F8F-85A4-1DF285E39ECE}"/>
            </c:ext>
          </c:extLst>
        </c:ser>
        <c:dLbls>
          <c:showLegendKey val="0"/>
          <c:showVal val="0"/>
          <c:showCatName val="0"/>
          <c:showSerName val="0"/>
          <c:showPercent val="0"/>
          <c:showBubbleSize val="0"/>
        </c:dLbls>
        <c:gapWidth val="250"/>
        <c:overlap val="100"/>
        <c:axId val="396230112"/>
        <c:axId val="396230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-0.64</c:v>
                </c:pt>
                <c:pt idx="1">
                  <c:v>-4.41</c:v>
                </c:pt>
                <c:pt idx="2">
                  <c:v>1.29</c:v>
                </c:pt>
                <c:pt idx="3">
                  <c:v>9.49</c:v>
                </c:pt>
                <c:pt idx="4">
                  <c:v>0.61</c:v>
                </c:pt>
              </c:numCache>
            </c:numRef>
          </c:val>
          <c:smooth val="0"/>
          <c:extLst>
            <c:ext xmlns:c16="http://schemas.microsoft.com/office/drawing/2014/chart" uri="{C3380CC4-5D6E-409C-BE32-E72D297353CC}">
              <c16:uniqueId val="{00000002-A773-4F8F-85A4-1DF285E39ECE}"/>
            </c:ext>
          </c:extLst>
        </c:ser>
        <c:dLbls>
          <c:showLegendKey val="0"/>
          <c:showVal val="0"/>
          <c:showCatName val="0"/>
          <c:showSerName val="0"/>
          <c:showPercent val="0"/>
          <c:showBubbleSize val="0"/>
        </c:dLbls>
        <c:marker val="1"/>
        <c:smooth val="0"/>
        <c:axId val="396230112"/>
        <c:axId val="396230504"/>
      </c:lineChart>
      <c:catAx>
        <c:axId val="39623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6230504"/>
        <c:crosses val="autoZero"/>
        <c:auto val="1"/>
        <c:lblAlgn val="ctr"/>
        <c:lblOffset val="100"/>
        <c:tickLblSkip val="1"/>
        <c:tickMarkSkip val="1"/>
        <c:noMultiLvlLbl val="0"/>
      </c:catAx>
      <c:valAx>
        <c:axId val="396230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23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C1-49B2-9BB7-D447D7CCD8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C1-49B2-9BB7-D447D7CCD8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C1-49B2-9BB7-D447D7CCD8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6C1-49B2-9BB7-D447D7CCD8A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6C1-49B2-9BB7-D447D7CCD8A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26C1-49B2-9BB7-D447D7CCD8AE}"/>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0.11</c:v>
                </c:pt>
                <c:pt idx="2">
                  <c:v>#N/A</c:v>
                </c:pt>
                <c:pt idx="3">
                  <c:v>0.14000000000000001</c:v>
                </c:pt>
                <c:pt idx="4">
                  <c:v>#N/A</c:v>
                </c:pt>
                <c:pt idx="5">
                  <c:v>0.23</c:v>
                </c:pt>
                <c:pt idx="6">
                  <c:v>#N/A</c:v>
                </c:pt>
                <c:pt idx="7">
                  <c:v>0.05</c:v>
                </c:pt>
                <c:pt idx="8">
                  <c:v>#N/A</c:v>
                </c:pt>
                <c:pt idx="9">
                  <c:v>0.44</c:v>
                </c:pt>
              </c:numCache>
            </c:numRef>
          </c:val>
          <c:extLst>
            <c:ext xmlns:c16="http://schemas.microsoft.com/office/drawing/2014/chart" uri="{C3380CC4-5D6E-409C-BE32-E72D297353CC}">
              <c16:uniqueId val="{00000006-26C1-49B2-9BB7-D447D7CCD8A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0.72</c:v>
                </c:pt>
                <c:pt idx="2">
                  <c:v>#N/A</c:v>
                </c:pt>
                <c:pt idx="3">
                  <c:v>1.04</c:v>
                </c:pt>
                <c:pt idx="4">
                  <c:v>#N/A</c:v>
                </c:pt>
                <c:pt idx="5">
                  <c:v>1.29</c:v>
                </c:pt>
                <c:pt idx="6">
                  <c:v>#N/A</c:v>
                </c:pt>
                <c:pt idx="7">
                  <c:v>0.53</c:v>
                </c:pt>
                <c:pt idx="8">
                  <c:v>#N/A</c:v>
                </c:pt>
                <c:pt idx="9">
                  <c:v>1.04</c:v>
                </c:pt>
              </c:numCache>
            </c:numRef>
          </c:val>
          <c:extLst>
            <c:ext xmlns:c16="http://schemas.microsoft.com/office/drawing/2014/chart" uri="{C3380CC4-5D6E-409C-BE32-E72D297353CC}">
              <c16:uniqueId val="{00000007-26C1-49B2-9BB7-D447D7CCD8AE}"/>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1.62</c:v>
                </c:pt>
                <c:pt idx="2">
                  <c:v>#N/A</c:v>
                </c:pt>
                <c:pt idx="3">
                  <c:v>1.9</c:v>
                </c:pt>
                <c:pt idx="4">
                  <c:v>#N/A</c:v>
                </c:pt>
                <c:pt idx="5">
                  <c:v>2.69</c:v>
                </c:pt>
                <c:pt idx="6">
                  <c:v>#N/A</c:v>
                </c:pt>
                <c:pt idx="7">
                  <c:v>2.67</c:v>
                </c:pt>
                <c:pt idx="8">
                  <c:v>#N/A</c:v>
                </c:pt>
                <c:pt idx="9">
                  <c:v>3.17</c:v>
                </c:pt>
              </c:numCache>
            </c:numRef>
          </c:val>
          <c:extLst>
            <c:ext xmlns:c16="http://schemas.microsoft.com/office/drawing/2014/chart" uri="{C3380CC4-5D6E-409C-BE32-E72D297353CC}">
              <c16:uniqueId val="{00000008-26C1-49B2-9BB7-D447D7CCD8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8.0299999999999994</c:v>
                </c:pt>
                <c:pt idx="2">
                  <c:v>#N/A</c:v>
                </c:pt>
                <c:pt idx="3">
                  <c:v>8.33</c:v>
                </c:pt>
                <c:pt idx="4">
                  <c:v>#N/A</c:v>
                </c:pt>
                <c:pt idx="5">
                  <c:v>9.84</c:v>
                </c:pt>
                <c:pt idx="6">
                  <c:v>#N/A</c:v>
                </c:pt>
                <c:pt idx="7">
                  <c:v>7.61</c:v>
                </c:pt>
                <c:pt idx="8">
                  <c:v>#N/A</c:v>
                </c:pt>
                <c:pt idx="9">
                  <c:v>3.94</c:v>
                </c:pt>
              </c:numCache>
            </c:numRef>
          </c:val>
          <c:extLst>
            <c:ext xmlns:c16="http://schemas.microsoft.com/office/drawing/2014/chart" uri="{C3380CC4-5D6E-409C-BE32-E72D297353CC}">
              <c16:uniqueId val="{00000009-26C1-49B2-9BB7-D447D7CCD8AE}"/>
            </c:ext>
          </c:extLst>
        </c:ser>
        <c:dLbls>
          <c:showLegendKey val="0"/>
          <c:showVal val="0"/>
          <c:showCatName val="0"/>
          <c:showSerName val="0"/>
          <c:showPercent val="0"/>
          <c:showBubbleSize val="0"/>
        </c:dLbls>
        <c:gapWidth val="150"/>
        <c:overlap val="100"/>
        <c:axId val="396231288"/>
        <c:axId val="396231680"/>
      </c:barChart>
      <c:catAx>
        <c:axId val="39623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231680"/>
        <c:crosses val="autoZero"/>
        <c:auto val="1"/>
        <c:lblAlgn val="ctr"/>
        <c:lblOffset val="100"/>
        <c:tickLblSkip val="1"/>
        <c:tickMarkSkip val="1"/>
        <c:noMultiLvlLbl val="0"/>
      </c:catAx>
      <c:valAx>
        <c:axId val="396231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2312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300</c:v>
                </c:pt>
                <c:pt idx="5">
                  <c:v>293</c:v>
                </c:pt>
                <c:pt idx="8">
                  <c:v>278</c:v>
                </c:pt>
                <c:pt idx="11">
                  <c:v>277</c:v>
                </c:pt>
                <c:pt idx="14">
                  <c:v>274</c:v>
                </c:pt>
              </c:numCache>
            </c:numRef>
          </c:val>
          <c:extLst>
            <c:ext xmlns:c16="http://schemas.microsoft.com/office/drawing/2014/chart" uri="{C3380CC4-5D6E-409C-BE32-E72D297353CC}">
              <c16:uniqueId val="{00000000-7C96-4213-9DC4-F2861A225A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96-4213-9DC4-F2861A225A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c:v>
                </c:pt>
                <c:pt idx="3">
                  <c:v>43</c:v>
                </c:pt>
                <c:pt idx="6">
                  <c:v>59</c:v>
                </c:pt>
                <c:pt idx="9">
                  <c:v>35</c:v>
                </c:pt>
                <c:pt idx="12">
                  <c:v>13</c:v>
                </c:pt>
              </c:numCache>
            </c:numRef>
          </c:val>
          <c:extLst>
            <c:ext xmlns:c16="http://schemas.microsoft.com/office/drawing/2014/chart" uri="{C3380CC4-5D6E-409C-BE32-E72D297353CC}">
              <c16:uniqueId val="{00000002-7C96-4213-9DC4-F2861A225A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51</c:v>
                </c:pt>
                <c:pt idx="3">
                  <c:v>52</c:v>
                </c:pt>
                <c:pt idx="6">
                  <c:v>43</c:v>
                </c:pt>
                <c:pt idx="9">
                  <c:v>43</c:v>
                </c:pt>
                <c:pt idx="12">
                  <c:v>43</c:v>
                </c:pt>
              </c:numCache>
            </c:numRef>
          </c:val>
          <c:extLst>
            <c:ext xmlns:c16="http://schemas.microsoft.com/office/drawing/2014/chart" uri="{C3380CC4-5D6E-409C-BE32-E72D297353CC}">
              <c16:uniqueId val="{00000003-7C96-4213-9DC4-F2861A225A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c:v>
                </c:pt>
                <c:pt idx="3">
                  <c:v>25</c:v>
                </c:pt>
                <c:pt idx="6">
                  <c:v>20</c:v>
                </c:pt>
                <c:pt idx="9">
                  <c:v>11</c:v>
                </c:pt>
                <c:pt idx="12">
                  <c:v>20</c:v>
                </c:pt>
              </c:numCache>
            </c:numRef>
          </c:val>
          <c:extLst>
            <c:ext xmlns:c16="http://schemas.microsoft.com/office/drawing/2014/chart" uri="{C3380CC4-5D6E-409C-BE32-E72D297353CC}">
              <c16:uniqueId val="{00000004-7C96-4213-9DC4-F2861A225A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96-4213-9DC4-F2861A225A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96-4213-9DC4-F2861A225A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344</c:v>
                </c:pt>
                <c:pt idx="3">
                  <c:v>343</c:v>
                </c:pt>
                <c:pt idx="6">
                  <c:v>305</c:v>
                </c:pt>
                <c:pt idx="9">
                  <c:v>310</c:v>
                </c:pt>
                <c:pt idx="12">
                  <c:v>325</c:v>
                </c:pt>
              </c:numCache>
            </c:numRef>
          </c:val>
          <c:extLst>
            <c:ext xmlns:c16="http://schemas.microsoft.com/office/drawing/2014/chart" uri="{C3380CC4-5D6E-409C-BE32-E72D297353CC}">
              <c16:uniqueId val="{00000007-7C96-4213-9DC4-F2861A225A6F}"/>
            </c:ext>
          </c:extLst>
        </c:ser>
        <c:dLbls>
          <c:showLegendKey val="0"/>
          <c:showVal val="0"/>
          <c:showCatName val="0"/>
          <c:showSerName val="0"/>
          <c:showPercent val="0"/>
          <c:showBubbleSize val="0"/>
        </c:dLbls>
        <c:gapWidth val="100"/>
        <c:overlap val="100"/>
        <c:axId val="396232464"/>
        <c:axId val="396232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147</c:v>
                </c:pt>
                <c:pt idx="2">
                  <c:v>#N/A</c:v>
                </c:pt>
                <c:pt idx="3">
                  <c:v>#N/A</c:v>
                </c:pt>
                <c:pt idx="4">
                  <c:v>170</c:v>
                </c:pt>
                <c:pt idx="5">
                  <c:v>#N/A</c:v>
                </c:pt>
                <c:pt idx="6">
                  <c:v>#N/A</c:v>
                </c:pt>
                <c:pt idx="7">
                  <c:v>149</c:v>
                </c:pt>
                <c:pt idx="8">
                  <c:v>#N/A</c:v>
                </c:pt>
                <c:pt idx="9">
                  <c:v>#N/A</c:v>
                </c:pt>
                <c:pt idx="10">
                  <c:v>122</c:v>
                </c:pt>
                <c:pt idx="11">
                  <c:v>#N/A</c:v>
                </c:pt>
                <c:pt idx="12">
                  <c:v>#N/A</c:v>
                </c:pt>
                <c:pt idx="13">
                  <c:v>127</c:v>
                </c:pt>
                <c:pt idx="14">
                  <c:v>#N/A</c:v>
                </c:pt>
              </c:numCache>
            </c:numRef>
          </c:val>
          <c:smooth val="0"/>
          <c:extLst>
            <c:ext xmlns:c16="http://schemas.microsoft.com/office/drawing/2014/chart" uri="{C3380CC4-5D6E-409C-BE32-E72D297353CC}">
              <c16:uniqueId val="{00000008-7C96-4213-9DC4-F2861A225A6F}"/>
            </c:ext>
          </c:extLst>
        </c:ser>
        <c:dLbls>
          <c:showLegendKey val="0"/>
          <c:showVal val="0"/>
          <c:showCatName val="0"/>
          <c:showSerName val="0"/>
          <c:showPercent val="0"/>
          <c:showBubbleSize val="0"/>
        </c:dLbls>
        <c:marker val="1"/>
        <c:smooth val="0"/>
        <c:axId val="396232464"/>
        <c:axId val="396232856"/>
      </c:lineChart>
      <c:catAx>
        <c:axId val="39623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232856"/>
        <c:crosses val="autoZero"/>
        <c:auto val="1"/>
        <c:lblAlgn val="ctr"/>
        <c:lblOffset val="100"/>
        <c:tickLblSkip val="1"/>
        <c:tickMarkSkip val="1"/>
        <c:noMultiLvlLbl val="0"/>
      </c:catAx>
      <c:valAx>
        <c:axId val="396232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23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3196</c:v>
                </c:pt>
                <c:pt idx="5">
                  <c:v>3122</c:v>
                </c:pt>
                <c:pt idx="8">
                  <c:v>3098</c:v>
                </c:pt>
                <c:pt idx="11">
                  <c:v>3055</c:v>
                </c:pt>
                <c:pt idx="14">
                  <c:v>2938</c:v>
                </c:pt>
              </c:numCache>
            </c:numRef>
          </c:val>
          <c:extLst>
            <c:ext xmlns:c16="http://schemas.microsoft.com/office/drawing/2014/chart" uri="{C3380CC4-5D6E-409C-BE32-E72D297353CC}">
              <c16:uniqueId val="{00000000-0E9C-4157-9E39-16CB7AA29D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E9C-4157-9E39-16CB7AA29D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1981</c:v>
                </c:pt>
                <c:pt idx="5">
                  <c:v>1801</c:v>
                </c:pt>
                <c:pt idx="8">
                  <c:v>1958</c:v>
                </c:pt>
                <c:pt idx="11">
                  <c:v>2665</c:v>
                </c:pt>
                <c:pt idx="14">
                  <c:v>3110</c:v>
                </c:pt>
              </c:numCache>
            </c:numRef>
          </c:val>
          <c:extLst>
            <c:ext xmlns:c16="http://schemas.microsoft.com/office/drawing/2014/chart" uri="{C3380CC4-5D6E-409C-BE32-E72D297353CC}">
              <c16:uniqueId val="{00000002-0E9C-4157-9E39-16CB7AA29D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9C-4157-9E39-16CB7AA29D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9C-4157-9E39-16CB7AA29D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9C-4157-9E39-16CB7AA29D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1340</c:v>
                </c:pt>
                <c:pt idx="3">
                  <c:v>1274</c:v>
                </c:pt>
                <c:pt idx="6">
                  <c:v>1202</c:v>
                </c:pt>
                <c:pt idx="9">
                  <c:v>1201</c:v>
                </c:pt>
                <c:pt idx="12">
                  <c:v>1139</c:v>
                </c:pt>
              </c:numCache>
            </c:numRef>
          </c:val>
          <c:extLst>
            <c:ext xmlns:c16="http://schemas.microsoft.com/office/drawing/2014/chart" uri="{C3380CC4-5D6E-409C-BE32-E72D297353CC}">
              <c16:uniqueId val="{00000006-0E9C-4157-9E39-16CB7AA29D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339</c:v>
                </c:pt>
                <c:pt idx="3">
                  <c:v>330</c:v>
                </c:pt>
                <c:pt idx="6">
                  <c:v>332</c:v>
                </c:pt>
                <c:pt idx="9">
                  <c:v>328</c:v>
                </c:pt>
                <c:pt idx="12">
                  <c:v>370</c:v>
                </c:pt>
              </c:numCache>
            </c:numRef>
          </c:val>
          <c:extLst>
            <c:ext xmlns:c16="http://schemas.microsoft.com/office/drawing/2014/chart" uri="{C3380CC4-5D6E-409C-BE32-E72D297353CC}">
              <c16:uniqueId val="{00000007-0E9C-4157-9E39-16CB7AA29D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178</c:v>
                </c:pt>
                <c:pt idx="3">
                  <c:v>154</c:v>
                </c:pt>
                <c:pt idx="6">
                  <c:v>124</c:v>
                </c:pt>
                <c:pt idx="9">
                  <c:v>96</c:v>
                </c:pt>
                <c:pt idx="12">
                  <c:v>83</c:v>
                </c:pt>
              </c:numCache>
            </c:numRef>
          </c:val>
          <c:extLst>
            <c:ext xmlns:c16="http://schemas.microsoft.com/office/drawing/2014/chart" uri="{C3380CC4-5D6E-409C-BE32-E72D297353CC}">
              <c16:uniqueId val="{00000008-0E9C-4157-9E39-16CB7AA29D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861</c:v>
                </c:pt>
                <c:pt idx="3">
                  <c:v>1199</c:v>
                </c:pt>
                <c:pt idx="6">
                  <c:v>602</c:v>
                </c:pt>
                <c:pt idx="9">
                  <c:v>115</c:v>
                </c:pt>
                <c:pt idx="12">
                  <c:v>102</c:v>
                </c:pt>
              </c:numCache>
            </c:numRef>
          </c:val>
          <c:extLst>
            <c:ext xmlns:c16="http://schemas.microsoft.com/office/drawing/2014/chart" uri="{C3380CC4-5D6E-409C-BE32-E72D297353CC}">
              <c16:uniqueId val="{00000009-0E9C-4157-9E39-16CB7AA29D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3354</c:v>
                </c:pt>
                <c:pt idx="3">
                  <c:v>3365</c:v>
                </c:pt>
                <c:pt idx="6">
                  <c:v>3456</c:v>
                </c:pt>
                <c:pt idx="9">
                  <c:v>3539</c:v>
                </c:pt>
                <c:pt idx="12">
                  <c:v>3386</c:v>
                </c:pt>
              </c:numCache>
            </c:numRef>
          </c:val>
          <c:extLst>
            <c:ext xmlns:c16="http://schemas.microsoft.com/office/drawing/2014/chart" uri="{C3380CC4-5D6E-409C-BE32-E72D297353CC}">
              <c16:uniqueId val="{0000000A-0E9C-4157-9E39-16CB7AA29DA7}"/>
            </c:ext>
          </c:extLst>
        </c:ser>
        <c:dLbls>
          <c:showLegendKey val="0"/>
          <c:showVal val="0"/>
          <c:showCatName val="0"/>
          <c:showSerName val="0"/>
          <c:showPercent val="0"/>
          <c:showBubbleSize val="0"/>
        </c:dLbls>
        <c:gapWidth val="100"/>
        <c:overlap val="100"/>
        <c:axId val="396233640"/>
        <c:axId val="398433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895</c:v>
                </c:pt>
                <c:pt idx="2">
                  <c:v>#N/A</c:v>
                </c:pt>
                <c:pt idx="3">
                  <c:v>#N/A</c:v>
                </c:pt>
                <c:pt idx="4">
                  <c:v>1399</c:v>
                </c:pt>
                <c:pt idx="5">
                  <c:v>#N/A</c:v>
                </c:pt>
                <c:pt idx="6">
                  <c:v>#N/A</c:v>
                </c:pt>
                <c:pt idx="7">
                  <c:v>661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9C-4157-9E39-16CB7AA29DA7}"/>
            </c:ext>
          </c:extLst>
        </c:ser>
        <c:dLbls>
          <c:showLegendKey val="0"/>
          <c:showVal val="0"/>
          <c:showCatName val="0"/>
          <c:showSerName val="0"/>
          <c:showPercent val="0"/>
          <c:showBubbleSize val="0"/>
        </c:dLbls>
        <c:marker val="1"/>
        <c:smooth val="0"/>
        <c:axId val="396233640"/>
        <c:axId val="398433720"/>
      </c:lineChart>
      <c:catAx>
        <c:axId val="39623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8433720"/>
        <c:crosses val="autoZero"/>
        <c:auto val="1"/>
        <c:lblAlgn val="ctr"/>
        <c:lblOffset val="100"/>
        <c:tickLblSkip val="1"/>
        <c:tickMarkSkip val="1"/>
        <c:noMultiLvlLbl val="0"/>
      </c:catAx>
      <c:valAx>
        <c:axId val="39843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233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859</c:v>
                </c:pt>
                <c:pt idx="1">
                  <c:v>1246</c:v>
                </c:pt>
                <c:pt idx="2">
                  <c:v>1374</c:v>
                </c:pt>
              </c:numCache>
            </c:numRef>
          </c:val>
          <c:extLst>
            <c:ext xmlns:c16="http://schemas.microsoft.com/office/drawing/2014/chart" uri="{C3380CC4-5D6E-409C-BE32-E72D297353CC}">
              <c16:uniqueId val="{00000000-7F27-42C7-A173-626AC73720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105</c:v>
                </c:pt>
                <c:pt idx="2">
                  <c:v>105</c:v>
                </c:pt>
              </c:numCache>
            </c:numRef>
          </c:val>
          <c:extLst>
            <c:ext xmlns:c16="http://schemas.microsoft.com/office/drawing/2014/chart" uri="{C3380CC4-5D6E-409C-BE32-E72D297353CC}">
              <c16:uniqueId val="{00000001-7F27-42C7-A173-626AC73720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702</c:v>
                </c:pt>
                <c:pt idx="1">
                  <c:v>862</c:v>
                </c:pt>
                <c:pt idx="2">
                  <c:v>1162</c:v>
                </c:pt>
              </c:numCache>
            </c:numRef>
          </c:val>
          <c:extLst>
            <c:ext xmlns:c16="http://schemas.microsoft.com/office/drawing/2014/chart" uri="{C3380CC4-5D6E-409C-BE32-E72D297353CC}">
              <c16:uniqueId val="{00000002-7F27-42C7-A173-626AC73720A2}"/>
            </c:ext>
          </c:extLst>
        </c:ser>
        <c:dLbls>
          <c:showLegendKey val="0"/>
          <c:showVal val="0"/>
          <c:showCatName val="0"/>
          <c:showSerName val="0"/>
          <c:showPercent val="0"/>
          <c:showBubbleSize val="0"/>
        </c:dLbls>
        <c:gapWidth val="120"/>
        <c:overlap val="100"/>
        <c:axId val="398434504"/>
        <c:axId val="398434896"/>
      </c:barChart>
      <c:catAx>
        <c:axId val="398434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8434896"/>
        <c:crosses val="autoZero"/>
        <c:auto val="1"/>
        <c:lblAlgn val="ctr"/>
        <c:lblOffset val="100"/>
        <c:tickLblSkip val="1"/>
        <c:tickMarkSkip val="1"/>
        <c:noMultiLvlLbl val="0"/>
      </c:catAx>
      <c:valAx>
        <c:axId val="398434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8434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{BD04402E-D2C7-4D7F-8794-4F412E012178}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5C4-4139-A6B8-5CF3873C3D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{8E068A5F-0195-40AD-ABA6-1D68DAB8A8E9}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C4-4139-A6B8-5CF3873C3D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{AADFDAFC-51CE-4BD6-8BC5-D2F20E452D05}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C4-4139-A6B8-5CF3873C3D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{96364384-B360-49F8-8E48-CF51FBEA5ECC}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C4-4139-A6B8-5CF3873C3D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{B2DBF106-0F84-4D1C-8B22-3F9A4E74657A}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C4-4139-A6B8-5CF3873C3D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{2F356523-6856-4800-A67C-4886E427E6F9}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5C4-4139-A6B8-5CF3873C3D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{9AB36AB2-F5D9-48E4-9A15-433C06C69188}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5C4-4139-A6B8-5CF3873C3D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{0880D92F-32B9-473C-BE81-2E36AF4B9397}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5C4-4139-A6B8-5CF3873C3D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{4C16542F-D71B-4277-AEE2-F18848F665D1}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5C4-4139-A6B8-5CF3873C3D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66.7</c:v>
                </c:pt>
                <c:pt idx="8">
                  <c:v>68.7</c:v>
                </c:pt>
                <c:pt idx="16">
                  <c:v>68.2</c:v>
                </c:pt>
                <c:pt idx="24">
                  <c:v>70.2</c:v>
                </c:pt>
                <c:pt idx="32">
                  <c:v>68.8</c:v>
                </c:pt>
              </c:numCache>
            </c:numRef>
          </c:xVal>
          <c:yVal>
            <c:numRef>
              <c:f>公会計指標分析・財政指標組合せ分析表!$BP$51:$DC$51</c:f>
              <c:numCache>
                <c:formatCode>#,##0.0;"▲ "#,##0.0</c:formatCode>
                <c:ptCount val="40"/>
                <c:pt idx="0">
                  <c:v>33.700000000000003</c:v>
                </c:pt>
                <c:pt idx="8">
                  <c:v>52</c:v>
                </c:pt>
                <c:pt idx="16">
                  <c:v>23.3</c:v>
                </c:pt>
              </c:numCache>
            </c:numRef>
          </c:yVal>
          <c:smooth val="0"/>
          <c:extLst>
            <c:ext xmlns:c16="http://schemas.microsoft.com/office/drawing/2014/chart" uri="{C3380CC4-5D6E-409C-BE32-E72D297353CC}">
              <c16:uniqueId val="{00000009-65C4-4139-A6B8-5CF3873C3D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{B11EB3B5-5176-476E-A5CA-B92646C100F1}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5C4-4139-A6B8-5CF3873C3D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{6D69EB07-5C5A-4B9C-B206-BB9C291C40E4}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C4-4139-A6B8-5CF3873C3D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{173AB0F4-73A4-47CD-A890-5EC8D54DEB03}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C4-4139-A6B8-5CF3873C3D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{DE9ED822-7E68-433C-8014-EAD587E728CC}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C4-4139-A6B8-5CF3873C3D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{3BDACA03-7321-47A8-B4A0-5EE0BE7DDD7F}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C4-4139-A6B8-5CF3873C3D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{26FA94FD-837F-472E-AB1A-E9C9A50B7432}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5C4-4139-A6B8-5CF3873C3D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{1C294632-03B0-46AA-8316-7FB4E2263899}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5C4-4139-A6B8-5CF3873C3D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{CB06D9A5-AA28-44FF-949C-760C2D06FCB2}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5C4-4139-A6B8-5CF3873C3D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{5D333E28-F1B2-43F9-A460-430112158049}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5C4-4139-A6B8-5CF3873C3D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65C4-4139-A6B8-5CF3873C3D28}"/>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{FA319E3E-3794-42C4-9641-332FD8F573AA}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D04-45EA-91C5-DD35977D4A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{F76D1D62-1253-4ABB-8164-0585BA888581}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04-45EA-91C5-DD35977D4A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{A48A886B-7E6F-450F-8891-C0007C9EEFC4}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04-45EA-91C5-DD35977D4A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{61F38E3F-E5FA-424C-A188-3A5C3AA53887}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04-45EA-91C5-DD35977D4A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{201D7B38-C629-448D-8A84-55A8A2378D19}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04-45EA-91C5-DD35977D4A8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{5D7FF537-85B7-4FD0-B61A-E31C11C4D4FA}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D04-45EA-91C5-DD35977D4A8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{97DB9C28-0224-4838-9DD9-EAAC02F1DCB0}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D04-45EA-91C5-DD35977D4A8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{7471C2A7-06C8-42E3-816E-4ED88FEBB4A6}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D04-45EA-91C5-DD35977D4A8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{DD58F6E9-8C1D-4C8D-802A-99FF4A84C956}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D04-45EA-91C5-DD35977D4A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c:v>
                </c:pt>
                <c:pt idx="16">
                  <c:v>5.7</c:v>
                </c:pt>
                <c:pt idx="24">
                  <c:v>5.0999999999999996</c:v>
                </c:pt>
                <c:pt idx="32">
                  <c:v>4.4000000000000004</c:v>
                </c:pt>
              </c:numCache>
            </c:numRef>
          </c:xVal>
          <c:yVal>
            <c:numRef>
              <c:f>公会計指標分析・財政指標組合せ分析表!$BP$73:$DC$73</c:f>
              <c:numCache>
                <c:formatCode>#,##0.0;"▲ "#,##0.0</c:formatCode>
                <c:ptCount val="40"/>
                <c:pt idx="0">
                  <c:v>33.700000000000003</c:v>
                </c:pt>
                <c:pt idx="8">
                  <c:v>52</c:v>
                </c:pt>
                <c:pt idx="16">
                  <c:v>23.3</c:v>
                </c:pt>
              </c:numCache>
            </c:numRef>
          </c:yVal>
          <c:smooth val="0"/>
          <c:extLst>
            <c:ext xmlns:c16="http://schemas.microsoft.com/office/drawing/2014/chart" uri="{C3380CC4-5D6E-409C-BE32-E72D297353CC}">
              <c16:uniqueId val="{00000009-3D04-45EA-91C5-DD35977D4A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8355182898637094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{2B44AD1C-FD90-4E4B-B1B9-2B641487005E}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D04-45EA-91C5-DD35977D4A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{48839021-C4B6-4FD0-8698-E4A4A73A56E4}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04-45EA-91C5-DD35977D4A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{EDABFD51-F3BD-434A-8C48-F0D6B016CB9D}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04-45EA-91C5-DD35977D4A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{07818CC6-6562-462A-9E85-4346DC6A5FB0}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04-45EA-91C5-DD35977D4A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{2D4FE74D-A785-49AF-AED8-630A3C62A4E0}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04-45EA-91C5-DD35977D4A86}"/>
                </c:ext>
              </c:extLst>
            </c:dLbl>
            <c:dLbl>
              <c:idx val="8"/>
              <c:layout>
                <c:manualLayout>
                  <c:x val="0"/>
                  <c:y val="3.5668367916586469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{D364D37B-FCE9-4C09-AF18-3285C2D17C06}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D04-45EA-91C5-DD35977D4A8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{5A6B4659-DB21-46BA-893E-9C60209F1966}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D04-45EA-91C5-DD35977D4A86}"/>
                </c:ext>
              </c:extLst>
            </c:dLbl>
            <c:dLbl>
              <c:idx val="24"/>
              <c:layout>
                <c:manualLayout>
                  <c:x val="0"/>
                  <c:y val="4.3516470569700668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{454B1622-ADC6-47EF-AAE6-90A0E3E8E37F}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D04-45EA-91C5-DD35977D4A86}"/>
                </c:ext>
              </c:extLst>
            </c:dLbl>
            <c:dLbl>
              <c:idx val="32"/>
              <c:layout>
                <c:manualLayout>
                  <c:x val="0"/>
                  <c:y val="-4.0829655587650447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{5F92D8A3-AFCD-423E-894F-9FEB2CFBBD95}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D04-45EA-91C5-DD35977D4A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3D04-45EA-91C5-DD35977D4A8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年度臨時財政対策債、地方道路等整備事業債（上総一ノ宮駅東口整備事業）等の元金償還が開始した。また、公営企業債についても元金償還が開始したことから実質公債費率の分子も併せて増となった。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今後も公共施設の改修事業が予定されており、それに伴って地方債の発行や債務負担行為に基づく支出額の増加が見込まれるため、今後の数値変動に注意を払いつつ、適切な地方債管理に努めていく。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満期一括償還地方債の借入がないため、該当数値なし。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将来負担比率の分子は前年度と比較し、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これは債務負担行為に基づく支出予定額等が減少したことや、財政調整基金や減債基金等の積立てにより充当可能基金が増加したことにより、充当可能財源等が将来負担額を上回ったことが要因である。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今後は公共施設の改修事業等により、地方債の発行や基金の取崩しが見込まれるため、将来負担比率の数値変動については十分注意を払う必要がある。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千葉県一宮町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財政調整基金の積立てに加え、特定目的基金の公共施設整備基金とふるさと応援基金で積立額が取崩額を上回ったため、基金全体では前年度から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財政調整基金や個々の特定目的基金の役割を再認識しながら、健全な財政運営を図るとともに、今後の町の課題に取り組んでいくため、適切な基金の運用に努めていく。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・公共施設整備基金：公共施設の整備、改修及び維持補修に必要となる事業の財源として活用</a:t>
          </a:r>
          <a:r>
            <a:rPr lang="ja-JP" altLang="en-US" sz="1100">
              <a:effectLst/>
              <a:latin typeface="ＭＳ ゴシック" panose="020B0609070205080204" pitchFamily="49" charset="-128"/>
              <a:ea typeface="ＭＳ ゴシック" panose="020B0609070205080204" pitchFamily="49" charset="-128"/>
            </a:rPr>
            <a:t>。</a:t>
          </a:r>
          <a:endParaRPr lang="en-US"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・ふるさと応援基金：ふるさと納税の寄附金を財源により良いまちづくりを推進するための事業の財源として活用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・上総一ノ宮駅周辺環境整備基金：上総一ノ宮駅周辺の整備に必要となる事業の財源として活用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・魅力ある海岸づくり基金：町のイメージアップを図ることを目的に、観光資源である海岸を整備する事業の財源として活用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・保育所整備基金：町保育所の整備、改修及び維持補修に必要となる事業の財源として活用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・公共施設整備基金：中央ポンプ場や中学校、</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GSS</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センターの設備改修費用等の財源として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今後の施設改修に係る財源確保のため、年度末に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482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百万円に増加した。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・ふるさと応援基金：浸水想定区域図の作成や小学校の給食用冷蔵庫購入等の財源として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寄附金額から必要経費を除いた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百万円を積立てたため、基金残高は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443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百万円に増加した。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・上総一ノ宮駅周辺環境整備基金：増減なし。</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・魅力ある海岸づくり基金：取崩しはなく、海岸駐車場使用料の一部を積立てたため、基金残高は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百万円に増加した。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・保育所整備基金　：増減なし。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・公共施設整備基金においては、老朽化した施設の改修費用の財源として今後取崩しが増えてくると想定されるため、</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計画的に積立てを行い、財源の確保に努める。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年度当初は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百万円を取崩したが、税収が見込みよりも落ち込まなかったため全額を積戻し、さらに年度末に</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町の財政運営を遂行するための貴重な財源となるため、決算余剰金が生じた際には町の将来を見据え、個々の特定目的基金への配慮を行いつつ、一定の水準で基金積立残高が保てるよう努め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今後の公共施設改修に係る元利償還金の財源を確保するためにも計画的な積立てを検討する。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9F683AA-8A2E-4EC9-8081-FA5007025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882906A-B2C2-40A4-97AC-2023BE91C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6784E54-912A-4562-869E-C4D7A0F676C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D1028B19-BBC0-40D2-939A-0ED91D7C1A36}"/>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CB400B73-D12B-4955-A948-57ED7ACE0792}"/>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2B83555F-A39D-41B9-8CF5-91ED1626950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1F60C67-84D7-4612-A4E4-CA7A05FFDDE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9AB35136-89EA-4210-8C3F-6995D2066DD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242E4A09-6748-48CA-A6BD-03222DCB1BB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6055104-6A13-4DD0-A1D1-04F0D46A192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2E06C1F-B617-415B-AE38-6E764EA4752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48D5CDEC-E3DA-4FEC-9ED4-9C5C8FF5D49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B59A03BA-8107-4CC9-BA0A-E4B4BA9C305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537DBBA5-ED43-4FB3-9CD8-452C60789CA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7BAB048E-52B7-4E2C-AA38-9D93E0FD59C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6AD0EA97-646B-4F3F-B2FA-0D0B86EC685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51B48AA-79BD-4C5E-8F9F-EF11E2CED94F}"/>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B3AD188-DA7B-4E67-8BDD-85EED52052B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50E9002-80F3-448C-93B5-7607678B68C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13F422A5-4E2D-4CCF-B11A-28897E47A14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2747743B-A09A-4011-9A8E-7EFF346E1CE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DB311E2-CB0D-4AF1-B295-47692EC08F4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74D0B3B-CE91-4EFA-8544-0DBCEBE2843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4EAFF02F-DE90-4A90-BA3F-1D57B11AC4E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BAF5BE1-B7F5-4583-8754-13B629E019B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FBAD0C67-FAF6-4A59-8755-B73F1C05B78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4E503333-30A3-4290-A42D-008C2FF2999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5692A0C-5EE5-4BE4-8117-26287D0869A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7653A21-375A-41E8-8D29-3F61F42E751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4A279FFC-0C38-4233-8E1E-DF3B82E1340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79CE25D-EAB3-435A-9403-A81B885FDC2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81EB3193-0A47-4D67-BE47-8522BA4E789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EC4EC44-83A7-4818-B039-2B50A06A1CA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F21EF0B-8D0C-4B75-9CE6-E4375E747E5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D9B5904F-CD96-4230-B776-AF496C0130D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4D820DD-484A-41F3-8F34-5B20CB497B8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E1397BBC-83B0-4ADB-8AF6-EBEAE30320C6}"/>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9E067658-29DA-4328-AE09-E7909BC4504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F69BEA5B-72A0-48A3-BAFE-F086C75E109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8BF48D4-3614-488B-BFFA-08635904F52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BF10186-F747-4376-855E-91EACE9AE92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3C52CD2-FF63-4F1E-82AC-A36FF3B2CC9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BA58ECA-EDDF-496C-8FA1-F7E8C2E5AF2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1C5D61E3-BEA0-4651-A2BF-E54DD57394F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B1960E4-3EA0-453F-9A5D-76C0AC5D9D6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9391C11-8F27-4B7D-80E5-BF94E5A0D25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BDCCC280-7146-4612-9B8B-CE5130ECC4A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9753923-9DA3-42B8-B91C-B611F4AB96FB}"/>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C9ABAA9-E090-41F0-B4AA-5AD74442BF5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BAED2BFE-07FA-487D-B337-AD45D12FC41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D5F97546-648D-43CF-AD5A-6AB036F67CD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当町の有形固定資産減価償却率は、前年度比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高い数値となった。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町の資産（建物、機械装置）の老朽化が他の自治体よりも進んでいる状態であることを意味しており、早急な改善対応策を講じる必要があるため、町の総合戦略や公共施設総合管理計画等に基づき予防措置を図り、適正に管理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C1C174A-6A23-4116-923F-067FD45D76D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BA382F0-BE0F-4F01-BDC2-F28542BC8E8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D03C2957-4AC7-47D6-B5D9-7FF77F70C12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B280E8EF-4AC6-4EBA-8518-DB048B987FC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5942089B-B9C4-4A18-A9C1-AAD169A79C0F}"/>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78320DFF-1846-4E97-8F3A-B833105BA162}"/>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6202CC58-004B-4E86-8DAC-3CB47E760B0C}"/>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20CFD5D7-6CB5-4CD1-8E8C-2A13D7F3455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D8758A2C-29CB-42DB-9BF5-A692B894EA4F}"/>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C1D3EB7B-F6C9-4B72-B06A-131A34A8F63A}"/>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D42670F9-B16E-4B53-8934-8B9F3F07E7F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AE2F644-F8B2-4EDA-BFF9-3FBA169FAE88}"/>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519A76DB-6EA2-4809-A993-D066E7615714}"/>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6579AE69-9C64-4EF3-93A6-5D6BE4EB889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DBC2E8D7-0D30-4BBD-96E8-A9C61A00E3F2}"/>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FE34483-4342-48A2-93B1-FD7CEB83CED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9" name="直線コネクタ 68">
          <a:extLst>
            <a:ext uri="{FF2B5EF4-FFF2-40B4-BE49-F238E27FC236}">
              <a16:creationId xmlns:a16="http://schemas.microsoft.com/office/drawing/2014/main" id="{D0EC9C69-3460-44EC-B132-BD14F33AA802}"/>
            </a:ext>
          </a:extLst>
        </xdr:cNvPr>
        <xdr:cNvCxnSpPr/>
      </xdr:nvCxnSpPr>
      <xdr:spPr>
        <a:xfrm flipV="1">
          <a:off x="4206240" y="5418561"/>
          <a:ext cx="1270" cy="94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0" name="有形固定資産減価償却率最小値テキスト">
          <a:extLst>
            <a:ext uri="{FF2B5EF4-FFF2-40B4-BE49-F238E27FC236}">
              <a16:creationId xmlns:a16="http://schemas.microsoft.com/office/drawing/2014/main" id="{77DF8832-2D36-47F5-9653-B30E80D0C5AC}"/>
            </a:ext>
          </a:extLst>
        </xdr:cNvPr>
        <xdr:cNvSpPr txBox="1"/>
      </xdr:nvSpPr>
      <xdr:spPr>
        <a:xfrm>
          <a:off x="4258945" y="636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1" name="直線コネクタ 70">
          <a:extLst>
            <a:ext uri="{FF2B5EF4-FFF2-40B4-BE49-F238E27FC236}">
              <a16:creationId xmlns:a16="http://schemas.microsoft.com/office/drawing/2014/main" id="{D5C330BD-BEDA-4418-AC06-8BA84EC9B6EC}"/>
            </a:ext>
          </a:extLst>
        </xdr:cNvPr>
        <xdr:cNvCxnSpPr/>
      </xdr:nvCxnSpPr>
      <xdr:spPr>
        <a:xfrm>
          <a:off x="4119245" y="63636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2" name="有形固定資産減価償却率最大値テキスト">
          <a:extLst>
            <a:ext uri="{FF2B5EF4-FFF2-40B4-BE49-F238E27FC236}">
              <a16:creationId xmlns:a16="http://schemas.microsoft.com/office/drawing/2014/main" id="{063474D2-6AB3-4320-B754-5E80FE5E6A34}"/>
            </a:ext>
          </a:extLst>
        </xdr:cNvPr>
        <xdr:cNvSpPr txBox="1"/>
      </xdr:nvSpPr>
      <xdr:spPr>
        <a:xfrm>
          <a:off x="4258945" y="51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3" name="直線コネクタ 72">
          <a:extLst>
            <a:ext uri="{FF2B5EF4-FFF2-40B4-BE49-F238E27FC236}">
              <a16:creationId xmlns:a16="http://schemas.microsoft.com/office/drawing/2014/main" id="{7F2B5F40-9C35-4803-91CE-6ACB64564AFC}"/>
            </a:ext>
          </a:extLst>
        </xdr:cNvPr>
        <xdr:cNvCxnSpPr/>
      </xdr:nvCxnSpPr>
      <xdr:spPr>
        <a:xfrm>
          <a:off x="4119245" y="541856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4" name="有形固定資産減価償却率平均値テキスト">
          <a:extLst>
            <a:ext uri="{FF2B5EF4-FFF2-40B4-BE49-F238E27FC236}">
              <a16:creationId xmlns:a16="http://schemas.microsoft.com/office/drawing/2014/main" id="{5EBCC1DB-36AC-4DE7-A9EB-2DD937162C7A}"/>
            </a:ext>
          </a:extLst>
        </xdr:cNvPr>
        <xdr:cNvSpPr txBox="1"/>
      </xdr:nvSpPr>
      <xdr:spPr>
        <a:xfrm>
          <a:off x="4258945" y="5771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5" name="フローチャート: 判断 74">
          <a:extLst>
            <a:ext uri="{FF2B5EF4-FFF2-40B4-BE49-F238E27FC236}">
              <a16:creationId xmlns:a16="http://schemas.microsoft.com/office/drawing/2014/main" id="{77075B3C-A120-45D6-B20F-0458899B3CCD}"/>
            </a:ext>
          </a:extLst>
        </xdr:cNvPr>
        <xdr:cNvSpPr/>
      </xdr:nvSpPr>
      <xdr:spPr>
        <a:xfrm>
          <a:off x="4157345" y="5915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6" name="フローチャート: 判断 75">
          <a:extLst>
            <a:ext uri="{FF2B5EF4-FFF2-40B4-BE49-F238E27FC236}">
              <a16:creationId xmlns:a16="http://schemas.microsoft.com/office/drawing/2014/main" id="{05819B1F-229E-4392-BA39-93C6CF6A9B2C}"/>
            </a:ext>
          </a:extLst>
        </xdr:cNvPr>
        <xdr:cNvSpPr/>
      </xdr:nvSpPr>
      <xdr:spPr>
        <a:xfrm>
          <a:off x="3537585" y="5917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7" name="フローチャート: 判断 76">
          <a:extLst>
            <a:ext uri="{FF2B5EF4-FFF2-40B4-BE49-F238E27FC236}">
              <a16:creationId xmlns:a16="http://schemas.microsoft.com/office/drawing/2014/main" id="{2CC1ECF4-5143-443A-88F5-DA346B499E7D}"/>
            </a:ext>
          </a:extLst>
        </xdr:cNvPr>
        <xdr:cNvSpPr/>
      </xdr:nvSpPr>
      <xdr:spPr>
        <a:xfrm>
          <a:off x="286702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8" name="フローチャート: 判断 77">
          <a:extLst>
            <a:ext uri="{FF2B5EF4-FFF2-40B4-BE49-F238E27FC236}">
              <a16:creationId xmlns:a16="http://schemas.microsoft.com/office/drawing/2014/main" id="{574F85F6-7509-4221-9369-ECBA6301DC81}"/>
            </a:ext>
          </a:extLst>
        </xdr:cNvPr>
        <xdr:cNvSpPr/>
      </xdr:nvSpPr>
      <xdr:spPr>
        <a:xfrm>
          <a:off x="219646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9" name="フローチャート: 判断 78">
          <a:extLst>
            <a:ext uri="{FF2B5EF4-FFF2-40B4-BE49-F238E27FC236}">
              <a16:creationId xmlns:a16="http://schemas.microsoft.com/office/drawing/2014/main" id="{8FA8867E-037B-4A33-B42C-A3AF2D7E5961}"/>
            </a:ext>
          </a:extLst>
        </xdr:cNvPr>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72BD43-5903-4ABE-A434-DD93396D77D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3FFE19E-E84B-4643-8C48-6999562E2F7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6FC185D-D089-43B5-88A2-FA7A26084152}"/>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820376C-51F6-4D36-8AE3-3E87F0E9910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C1EB7D7-DB40-4088-A306-6213705A0CE3}"/>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5" name="楕円 84">
          <a:extLst>
            <a:ext uri="{FF2B5EF4-FFF2-40B4-BE49-F238E27FC236}">
              <a16:creationId xmlns:a16="http://schemas.microsoft.com/office/drawing/2014/main" id="{86CCC9F2-A05B-49E8-9AB0-024BD3DD13B6}"/>
            </a:ext>
          </a:extLst>
        </xdr:cNvPr>
        <xdr:cNvSpPr/>
      </xdr:nvSpPr>
      <xdr:spPr>
        <a:xfrm>
          <a:off x="4157345" y="602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31979</xdr:rowOff>
    </xdr:from>
    <xdr:ext cx="405111" cy="259045"/>
    <xdr:sp macro="" textlink="">
      <xdr:nvSpPr>
        <xdr:cNvPr id="86" name="有形固定資産減価償却率該当値テキスト">
          <a:extLst>
            <a:ext uri="{FF2B5EF4-FFF2-40B4-BE49-F238E27FC236}">
              <a16:creationId xmlns:a16="http://schemas.microsoft.com/office/drawing/2014/main" id="{34183A11-3CDC-4B38-A385-084E790E2F1B}"/>
            </a:ext>
          </a:extLst>
        </xdr:cNvPr>
        <xdr:cNvSpPr txBox="1"/>
      </xdr:nvSpPr>
      <xdr:spPr>
        <a:xfrm>
          <a:off x="4258945" y="599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7" name="楕円 86">
          <a:extLst>
            <a:ext uri="{FF2B5EF4-FFF2-40B4-BE49-F238E27FC236}">
              <a16:creationId xmlns:a16="http://schemas.microsoft.com/office/drawing/2014/main" id="{FD210B53-E526-4260-85E9-BD8823A0F0FB}"/>
            </a:ext>
          </a:extLst>
        </xdr:cNvPr>
        <xdr:cNvSpPr/>
      </xdr:nvSpPr>
      <xdr:spPr>
        <a:xfrm>
          <a:off x="3537585" y="6045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129540</xdr:rowOff>
    </xdr:to>
    <xdr:cxnSp macro="">
      <xdr:nvCxnSpPr>
        <xdr:cNvPr id="88" name="直線コネクタ 87">
          <a:extLst>
            <a:ext uri="{FF2B5EF4-FFF2-40B4-BE49-F238E27FC236}">
              <a16:creationId xmlns:a16="http://schemas.microsoft.com/office/drawing/2014/main" id="{D1C507B7-5BA2-4EEC-9580-7A657DBAF42D}"/>
            </a:ext>
          </a:extLst>
        </xdr:cNvPr>
        <xdr:cNvCxnSpPr/>
      </xdr:nvCxnSpPr>
      <xdr:spPr>
        <a:xfrm flipV="1">
          <a:off x="3588385" y="6070812"/>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9" name="楕円 88">
          <a:extLst>
            <a:ext uri="{FF2B5EF4-FFF2-40B4-BE49-F238E27FC236}">
              <a16:creationId xmlns:a16="http://schemas.microsoft.com/office/drawing/2014/main" id="{99C579D8-4B31-419B-96C0-B99BA7475767}"/>
            </a:ext>
          </a:extLst>
        </xdr:cNvPr>
        <xdr:cNvSpPr/>
      </xdr:nvSpPr>
      <xdr:spPr>
        <a:xfrm>
          <a:off x="2867025" y="6009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93557</xdr:rowOff>
    </xdr:from>
    <xdr:to>
      <xdr:col>19</xdr:col>
      <xdr:colOff>136525</xdr:colOff>
      <xdr:row>31</xdr:row>
      <xdr:rowOff>129540</xdr:rowOff>
    </xdr:to>
    <xdr:cxnSp macro="">
      <xdr:nvCxnSpPr>
        <xdr:cNvPr id="90" name="直線コネクタ 89">
          <a:extLst>
            <a:ext uri="{FF2B5EF4-FFF2-40B4-BE49-F238E27FC236}">
              <a16:creationId xmlns:a16="http://schemas.microsoft.com/office/drawing/2014/main" id="{D15F414C-AE55-4EE9-9790-3F4C15BB26AD}"/>
            </a:ext>
          </a:extLst>
        </xdr:cNvPr>
        <xdr:cNvCxnSpPr/>
      </xdr:nvCxnSpPr>
      <xdr:spPr>
        <a:xfrm>
          <a:off x="2917825" y="6060017"/>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51753</xdr:rowOff>
    </xdr:from>
    <xdr:to>
      <xdr:col>11</xdr:col>
      <xdr:colOff>187325</xdr:colOff>
      <xdr:row>31</xdr:row>
      <xdr:rowOff>153353</xdr:rowOff>
    </xdr:to>
    <xdr:sp macro="" textlink="">
      <xdr:nvSpPr>
        <xdr:cNvPr id="91" name="楕円 90">
          <a:extLst>
            <a:ext uri="{FF2B5EF4-FFF2-40B4-BE49-F238E27FC236}">
              <a16:creationId xmlns:a16="http://schemas.microsoft.com/office/drawing/2014/main" id="{DA7A5FB1-09A1-40A6-860A-7AF481AE13A7}"/>
            </a:ext>
          </a:extLst>
        </xdr:cNvPr>
        <xdr:cNvSpPr/>
      </xdr:nvSpPr>
      <xdr:spPr>
        <a:xfrm>
          <a:off x="2196465" y="6018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102553</xdr:rowOff>
    </xdr:to>
    <xdr:cxnSp macro="">
      <xdr:nvCxnSpPr>
        <xdr:cNvPr id="92" name="直線コネクタ 91">
          <a:extLst>
            <a:ext uri="{FF2B5EF4-FFF2-40B4-BE49-F238E27FC236}">
              <a16:creationId xmlns:a16="http://schemas.microsoft.com/office/drawing/2014/main" id="{FAF223A1-C50A-4769-863A-919CA01F8151}"/>
            </a:ext>
          </a:extLst>
        </xdr:cNvPr>
        <xdr:cNvCxnSpPr/>
      </xdr:nvCxnSpPr>
      <xdr:spPr>
        <a:xfrm flipV="1">
          <a:off x="2247265" y="6060017"/>
          <a:ext cx="67056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15769</xdr:rowOff>
    </xdr:from>
    <xdr:to>
      <xdr:col>7</xdr:col>
      <xdr:colOff>187325</xdr:colOff>
      <xdr:row>31</xdr:row>
      <xdr:rowOff>117369</xdr:rowOff>
    </xdr:to>
    <xdr:sp macro="" textlink="">
      <xdr:nvSpPr>
        <xdr:cNvPr id="93" name="楕円 92">
          <a:extLst>
            <a:ext uri="{FF2B5EF4-FFF2-40B4-BE49-F238E27FC236}">
              <a16:creationId xmlns:a16="http://schemas.microsoft.com/office/drawing/2014/main" id="{39479691-B390-4C66-BD40-A45C13FE3570}"/>
            </a:ext>
          </a:extLst>
        </xdr:cNvPr>
        <xdr:cNvSpPr/>
      </xdr:nvSpPr>
      <xdr:spPr>
        <a:xfrm>
          <a:off x="1525905" y="59822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66569</xdr:rowOff>
    </xdr:from>
    <xdr:to>
      <xdr:col>11</xdr:col>
      <xdr:colOff>136525</xdr:colOff>
      <xdr:row>31</xdr:row>
      <xdr:rowOff>102553</xdr:rowOff>
    </xdr:to>
    <xdr:cxnSp macro="">
      <xdr:nvCxnSpPr>
        <xdr:cNvPr id="94" name="直線コネクタ 93">
          <a:extLst>
            <a:ext uri="{FF2B5EF4-FFF2-40B4-BE49-F238E27FC236}">
              <a16:creationId xmlns:a16="http://schemas.microsoft.com/office/drawing/2014/main" id="{E603843E-A07F-485C-9C5E-A047087B8D11}"/>
            </a:ext>
          </a:extLst>
        </xdr:cNvPr>
        <xdr:cNvCxnSpPr/>
      </xdr:nvCxnSpPr>
      <xdr:spPr>
        <a:xfrm>
          <a:off x="1576705" y="6033029"/>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5" name="n_1aveValue有形固定資産減価償却率">
          <a:extLst>
            <a:ext uri="{FF2B5EF4-FFF2-40B4-BE49-F238E27FC236}">
              <a16:creationId xmlns:a16="http://schemas.microsoft.com/office/drawing/2014/main" id="{D07ABA3C-20B8-4C23-9F7F-6C0014FE2ABF}"/>
            </a:ext>
          </a:extLst>
        </xdr:cNvPr>
        <xdr:cNvSpPr txBox="1"/>
      </xdr:nvSpPr>
      <xdr:spPr>
        <a:xfrm>
          <a:off x="3395989" y="569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6" name="n_2aveValue有形固定資産減価償却率">
          <a:extLst>
            <a:ext uri="{FF2B5EF4-FFF2-40B4-BE49-F238E27FC236}">
              <a16:creationId xmlns:a16="http://schemas.microsoft.com/office/drawing/2014/main" id="{59789A67-579C-485E-9651-19673337F171}"/>
            </a:ext>
          </a:extLst>
        </xdr:cNvPr>
        <xdr:cNvSpPr txBox="1"/>
      </xdr:nvSpPr>
      <xdr:spPr>
        <a:xfrm>
          <a:off x="273812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7" name="n_3aveValue有形固定資産減価償却率">
          <a:extLst>
            <a:ext uri="{FF2B5EF4-FFF2-40B4-BE49-F238E27FC236}">
              <a16:creationId xmlns:a16="http://schemas.microsoft.com/office/drawing/2014/main" id="{EBEC415F-B69D-4E4D-A907-BF5FD6CAF326}"/>
            </a:ext>
          </a:extLst>
        </xdr:cNvPr>
        <xdr:cNvSpPr txBox="1"/>
      </xdr:nvSpPr>
      <xdr:spPr>
        <a:xfrm>
          <a:off x="206756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8" name="n_4aveValue有形固定資産減価償却率">
          <a:extLst>
            <a:ext uri="{FF2B5EF4-FFF2-40B4-BE49-F238E27FC236}">
              <a16:creationId xmlns:a16="http://schemas.microsoft.com/office/drawing/2014/main" id="{0CBD0ED4-1F8E-48CA-894A-5381F26C5965}"/>
            </a:ext>
          </a:extLst>
        </xdr:cNvPr>
        <xdr:cNvSpPr txBox="1"/>
      </xdr:nvSpPr>
      <xdr:spPr>
        <a:xfrm>
          <a:off x="139700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99" name="n_1mainValue有形固定資産減価償却率">
          <a:extLst>
            <a:ext uri="{FF2B5EF4-FFF2-40B4-BE49-F238E27FC236}">
              <a16:creationId xmlns:a16="http://schemas.microsoft.com/office/drawing/2014/main" id="{1AFB3ECC-BFE1-4D20-BB53-A4E5B13BBC14}"/>
            </a:ext>
          </a:extLst>
        </xdr:cNvPr>
        <xdr:cNvSpPr txBox="1"/>
      </xdr:nvSpPr>
      <xdr:spPr>
        <a:xfrm>
          <a:off x="339598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0" name="n_2mainValue有形固定資産減価償却率">
          <a:extLst>
            <a:ext uri="{FF2B5EF4-FFF2-40B4-BE49-F238E27FC236}">
              <a16:creationId xmlns:a16="http://schemas.microsoft.com/office/drawing/2014/main" id="{673ED19C-52BC-4E5B-9B63-88922F64EDDA}"/>
            </a:ext>
          </a:extLst>
        </xdr:cNvPr>
        <xdr:cNvSpPr txBox="1"/>
      </xdr:nvSpPr>
      <xdr:spPr>
        <a:xfrm>
          <a:off x="273812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144480</xdr:rowOff>
    </xdr:from>
    <xdr:ext cx="405111" cy="259045"/>
    <xdr:sp macro="" textlink="">
      <xdr:nvSpPr>
        <xdr:cNvPr id="101" name="n_3mainValue有形固定資産減価償却率">
          <a:extLst>
            <a:ext uri="{FF2B5EF4-FFF2-40B4-BE49-F238E27FC236}">
              <a16:creationId xmlns:a16="http://schemas.microsoft.com/office/drawing/2014/main" id="{EEE67471-6D57-4E98-AFB1-3BAA2FAEC540}"/>
            </a:ext>
          </a:extLst>
        </xdr:cNvPr>
        <xdr:cNvSpPr txBox="1"/>
      </xdr:nvSpPr>
      <xdr:spPr>
        <a:xfrm>
          <a:off x="2067569" y="611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108496</xdr:rowOff>
    </xdr:from>
    <xdr:ext cx="405111" cy="259045"/>
    <xdr:sp macro="" textlink="">
      <xdr:nvSpPr>
        <xdr:cNvPr id="102" name="n_4mainValue有形固定資産減価償却率">
          <a:extLst>
            <a:ext uri="{FF2B5EF4-FFF2-40B4-BE49-F238E27FC236}">
              <a16:creationId xmlns:a16="http://schemas.microsoft.com/office/drawing/2014/main" id="{FE431DB7-E468-4900-8079-9740822029C7}"/>
            </a:ext>
          </a:extLst>
        </xdr:cNvPr>
        <xdr:cNvSpPr txBox="1"/>
      </xdr:nvSpPr>
      <xdr:spPr>
        <a:xfrm>
          <a:off x="1397009" y="607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5B3D5B0-349C-42E5-8CD8-C60C96FB66A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01939C1-64A4-4559-8286-96C6DF35447B}"/>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DB3AE962-2864-4DA4-98F5-44EB3BFA575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5C1FFC1B-00B6-4211-9033-51DBD5B79E7A}"/>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78C08E7-4B34-4A5E-AB34-E9D2ABA3A2A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E6803B8-7A8D-4B53-8205-A94350F7BFD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484F5C7-3C1E-4E29-8D66-AB9072F94E0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2C70C7A-5268-427D-A688-945B14AF86FF}"/>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4D74A63-E99E-4502-BBB7-D54FA466559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A90DBB7-1B3F-4BC4-9A0D-CF18AF0F073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CD7A1586-2240-4815-90B5-71E7DC1A218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A76E713-870D-4647-8F88-2C6CCDD6BAA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82B11C4-9030-4749-A033-649031D767E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当町の債務償還比率は、前年度比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充当可能財源等が基金の積立てにより増加したことが債務償還比率の大幅な減少の要因と考えられる。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債務償還比率の増加は町の財政運営にも大きな影響を与えるため、健全な財政運営を行っていくためにも計画的な事業の執行に努めていく。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9BE910C-9255-4219-936B-F00889DDF2C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1AF6A3-CAF1-4EDF-AFD4-04F0551E14B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53B87FF-C49E-4A78-AA65-C7E760BFC67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31FBE95A-D1A1-414B-813A-79E471C12247}"/>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D136E0CB-ED1A-492B-BE42-EE15FD2DB05B}"/>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D1B08977-AE32-41B3-BF42-09DA5481971F}"/>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3C5313B-3757-4084-9258-BD16AED083FF}"/>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3AD53205-1CB5-4454-A403-D48330A63C2A}"/>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F4B213F7-C86F-471A-A74C-0A4FCCFF014D}"/>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AB756F0-41E3-4A6A-95BE-0587E18D8EF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5088E1E7-35F6-4E1E-98C8-8D0B3359218B}"/>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5CB8E937-7189-4AD5-BF8C-AC333FFB4B57}"/>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1A5390DF-0BC4-4F78-898E-58537A766F89}"/>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B66BA3CC-EF39-42BE-9191-8C1EADA1D24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E7DF988-9F6C-4DFA-A98E-44348D960516}"/>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03FCD06-9A02-46C5-A19A-6739A0E65112}"/>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509747C-81BA-4CFF-9536-3DA99480DD1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3" name="直線コネクタ 132">
          <a:extLst>
            <a:ext uri="{FF2B5EF4-FFF2-40B4-BE49-F238E27FC236}">
              <a16:creationId xmlns:a16="http://schemas.microsoft.com/office/drawing/2014/main" id="{1B4CE523-29EE-4190-90FA-7263C7715136}"/>
            </a:ext>
          </a:extLst>
        </xdr:cNvPr>
        <xdr:cNvCxnSpPr/>
      </xdr:nvCxnSpPr>
      <xdr:spPr>
        <a:xfrm flipV="1">
          <a:off x="13027660" y="5160463"/>
          <a:ext cx="1269" cy="1476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4" name="債務償還比率最小値テキスト">
          <a:extLst>
            <a:ext uri="{FF2B5EF4-FFF2-40B4-BE49-F238E27FC236}">
              <a16:creationId xmlns:a16="http://schemas.microsoft.com/office/drawing/2014/main" id="{60BF056C-18FA-45CA-8EDF-4D0675F154D8}"/>
            </a:ext>
          </a:extLst>
        </xdr:cNvPr>
        <xdr:cNvSpPr txBox="1"/>
      </xdr:nvSpPr>
      <xdr:spPr>
        <a:xfrm>
          <a:off x="13080365" y="663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5" name="直線コネクタ 134">
          <a:extLst>
            <a:ext uri="{FF2B5EF4-FFF2-40B4-BE49-F238E27FC236}">
              <a16:creationId xmlns:a16="http://schemas.microsoft.com/office/drawing/2014/main" id="{8C2E3099-B76C-4A5B-8CF5-70CDD9443749}"/>
            </a:ext>
          </a:extLst>
        </xdr:cNvPr>
        <xdr:cNvCxnSpPr/>
      </xdr:nvCxnSpPr>
      <xdr:spPr>
        <a:xfrm>
          <a:off x="12963525" y="663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31401E9-4712-432A-AA29-3923B856265A}"/>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26550A66-4FE4-438F-84E6-5CCF6C15407D}"/>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8" name="債務償還比率平均値テキスト">
          <a:extLst>
            <a:ext uri="{FF2B5EF4-FFF2-40B4-BE49-F238E27FC236}">
              <a16:creationId xmlns:a16="http://schemas.microsoft.com/office/drawing/2014/main" id="{CC6225B7-98D9-4A47-AC3B-B6EC150E54A9}"/>
            </a:ext>
          </a:extLst>
        </xdr:cNvPr>
        <xdr:cNvSpPr txBox="1"/>
      </xdr:nvSpPr>
      <xdr:spPr>
        <a:xfrm>
          <a:off x="13080365" y="573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9" name="フローチャート: 判断 138">
          <a:extLst>
            <a:ext uri="{FF2B5EF4-FFF2-40B4-BE49-F238E27FC236}">
              <a16:creationId xmlns:a16="http://schemas.microsoft.com/office/drawing/2014/main" id="{706D33BF-3F0E-4D77-AE08-02E99CAB5F8D}"/>
            </a:ext>
          </a:extLst>
        </xdr:cNvPr>
        <xdr:cNvSpPr/>
      </xdr:nvSpPr>
      <xdr:spPr>
        <a:xfrm>
          <a:off x="13001625" y="5751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0" name="フローチャート: 判断 139">
          <a:extLst>
            <a:ext uri="{FF2B5EF4-FFF2-40B4-BE49-F238E27FC236}">
              <a16:creationId xmlns:a16="http://schemas.microsoft.com/office/drawing/2014/main" id="{37F0CCDD-F3BA-402F-A473-7D7B834E61C8}"/>
            </a:ext>
          </a:extLst>
        </xdr:cNvPr>
        <xdr:cNvSpPr/>
      </xdr:nvSpPr>
      <xdr:spPr>
        <a:xfrm>
          <a:off x="1235900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1" name="フローチャート: 判断 140">
          <a:extLst>
            <a:ext uri="{FF2B5EF4-FFF2-40B4-BE49-F238E27FC236}">
              <a16:creationId xmlns:a16="http://schemas.microsoft.com/office/drawing/2014/main" id="{D6D60696-6FE1-4C7B-8B81-2303A6A52442}"/>
            </a:ext>
          </a:extLst>
        </xdr:cNvPr>
        <xdr:cNvSpPr/>
      </xdr:nvSpPr>
      <xdr:spPr>
        <a:xfrm>
          <a:off x="1168844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2" name="フローチャート: 判断 141">
          <a:extLst>
            <a:ext uri="{FF2B5EF4-FFF2-40B4-BE49-F238E27FC236}">
              <a16:creationId xmlns:a16="http://schemas.microsoft.com/office/drawing/2014/main" id="{327E9B0E-FA2A-4061-81D0-9C3099B45016}"/>
            </a:ext>
          </a:extLst>
        </xdr:cNvPr>
        <xdr:cNvSpPr/>
      </xdr:nvSpPr>
      <xdr:spPr>
        <a:xfrm>
          <a:off x="1101788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3" name="フローチャート: 判断 142">
          <a:extLst>
            <a:ext uri="{FF2B5EF4-FFF2-40B4-BE49-F238E27FC236}">
              <a16:creationId xmlns:a16="http://schemas.microsoft.com/office/drawing/2014/main" id="{9DD96E37-20E2-4E90-AA89-95B3B75F0EE0}"/>
            </a:ext>
          </a:extLst>
        </xdr:cNvPr>
        <xdr:cNvSpPr/>
      </xdr:nvSpPr>
      <xdr:spPr>
        <a:xfrm>
          <a:off x="10347325" y="58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4922A9B-2129-4BF3-B92A-EC8A56AB067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450D705-B314-443E-9D73-73F617AD810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85501BB-9C6B-40F1-A61C-F462AE5091D8}"/>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D19BAF9-5A3D-48C3-928A-AE5B433BAC5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4E46F3E-4B74-478B-BE53-E7997CB6885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3992</xdr:rowOff>
    </xdr:from>
    <xdr:to>
      <xdr:col>76</xdr:col>
      <xdr:colOff>73025</xdr:colOff>
      <xdr:row>28</xdr:row>
      <xdr:rowOff>105592</xdr:rowOff>
    </xdr:to>
    <xdr:sp macro="" textlink="">
      <xdr:nvSpPr>
        <xdr:cNvPr id="149" name="楕円 148">
          <a:extLst>
            <a:ext uri="{FF2B5EF4-FFF2-40B4-BE49-F238E27FC236}">
              <a16:creationId xmlns:a16="http://schemas.microsoft.com/office/drawing/2014/main" id="{EC2D2D99-89F9-4347-BD38-FDAEEA89AFA2}"/>
            </a:ext>
          </a:extLst>
        </xdr:cNvPr>
        <xdr:cNvSpPr/>
      </xdr:nvSpPr>
      <xdr:spPr>
        <a:xfrm>
          <a:off x="13001625" y="5467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26869</xdr:rowOff>
    </xdr:from>
    <xdr:ext cx="469744" cy="259045"/>
    <xdr:sp macro="" textlink="">
      <xdr:nvSpPr>
        <xdr:cNvPr id="150" name="債務償還比率該当値テキスト">
          <a:extLst>
            <a:ext uri="{FF2B5EF4-FFF2-40B4-BE49-F238E27FC236}">
              <a16:creationId xmlns:a16="http://schemas.microsoft.com/office/drawing/2014/main" id="{8F221BC5-2FA1-4E29-87C1-8F247E0E16FC}"/>
            </a:ext>
          </a:extLst>
        </xdr:cNvPr>
        <xdr:cNvSpPr txBox="1"/>
      </xdr:nvSpPr>
      <xdr:spPr>
        <a:xfrm>
          <a:off x="13080365" y="532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9080</xdr:rowOff>
    </xdr:from>
    <xdr:to>
      <xdr:col>72</xdr:col>
      <xdr:colOff>123825</xdr:colOff>
      <xdr:row>28</xdr:row>
      <xdr:rowOff>110680</xdr:rowOff>
    </xdr:to>
    <xdr:sp macro="" textlink="">
      <xdr:nvSpPr>
        <xdr:cNvPr id="151" name="楕円 150">
          <a:extLst>
            <a:ext uri="{FF2B5EF4-FFF2-40B4-BE49-F238E27FC236}">
              <a16:creationId xmlns:a16="http://schemas.microsoft.com/office/drawing/2014/main" id="{9564A800-7EE8-46A3-A397-77DA449BCD3E}"/>
            </a:ext>
          </a:extLst>
        </xdr:cNvPr>
        <xdr:cNvSpPr/>
      </xdr:nvSpPr>
      <xdr:spPr>
        <a:xfrm>
          <a:off x="12359005" y="547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54792</xdr:rowOff>
    </xdr:from>
    <xdr:to>
      <xdr:col>76</xdr:col>
      <xdr:colOff>22225</xdr:colOff>
      <xdr:row>28</xdr:row>
      <xdr:rowOff>59880</xdr:rowOff>
    </xdr:to>
    <xdr:cxnSp macro="">
      <xdr:nvCxnSpPr>
        <xdr:cNvPr id="152" name="直線コネクタ 151">
          <a:extLst>
            <a:ext uri="{FF2B5EF4-FFF2-40B4-BE49-F238E27FC236}">
              <a16:creationId xmlns:a16="http://schemas.microsoft.com/office/drawing/2014/main" id="{860DD10F-8265-4BA8-8EB4-59623F5D41EC}"/>
            </a:ext>
          </a:extLst>
        </xdr:cNvPr>
        <xdr:cNvCxnSpPr/>
      </xdr:nvCxnSpPr>
      <xdr:spPr>
        <a:xfrm flipV="1">
          <a:off x="12409805" y="5518332"/>
          <a:ext cx="61976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44777</xdr:rowOff>
    </xdr:from>
    <xdr:to>
      <xdr:col>68</xdr:col>
      <xdr:colOff>123825</xdr:colOff>
      <xdr:row>30</xdr:row>
      <xdr:rowOff>146377</xdr:rowOff>
    </xdr:to>
    <xdr:sp macro="" textlink="">
      <xdr:nvSpPr>
        <xdr:cNvPr id="153" name="楕円 152">
          <a:extLst>
            <a:ext uri="{FF2B5EF4-FFF2-40B4-BE49-F238E27FC236}">
              <a16:creationId xmlns:a16="http://schemas.microsoft.com/office/drawing/2014/main" id="{46076D18-9965-4B01-87D0-FA3DCDAAE853}"/>
            </a:ext>
          </a:extLst>
        </xdr:cNvPr>
        <xdr:cNvSpPr/>
      </xdr:nvSpPr>
      <xdr:spPr>
        <a:xfrm>
          <a:off x="11688445" y="584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59880</xdr:rowOff>
    </xdr:from>
    <xdr:to>
      <xdr:col>72</xdr:col>
      <xdr:colOff>73025</xdr:colOff>
      <xdr:row>30</xdr:row>
      <xdr:rowOff>95577</xdr:rowOff>
    </xdr:to>
    <xdr:cxnSp macro="">
      <xdr:nvCxnSpPr>
        <xdr:cNvPr id="154" name="直線コネクタ 153">
          <a:extLst>
            <a:ext uri="{FF2B5EF4-FFF2-40B4-BE49-F238E27FC236}">
              <a16:creationId xmlns:a16="http://schemas.microsoft.com/office/drawing/2014/main" id="{55BBD11B-FE5B-4F0E-8960-EA2D43B3D70D}"/>
            </a:ext>
          </a:extLst>
        </xdr:cNvPr>
        <xdr:cNvCxnSpPr/>
      </xdr:nvCxnSpPr>
      <xdr:spPr>
        <a:xfrm flipV="1">
          <a:off x="11739245" y="5523420"/>
          <a:ext cx="670560" cy="37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89843</xdr:rowOff>
    </xdr:from>
    <xdr:to>
      <xdr:col>64</xdr:col>
      <xdr:colOff>123825</xdr:colOff>
      <xdr:row>32</xdr:row>
      <xdr:rowOff>19993</xdr:rowOff>
    </xdr:to>
    <xdr:sp macro="" textlink="">
      <xdr:nvSpPr>
        <xdr:cNvPr id="155" name="楕円 154">
          <a:extLst>
            <a:ext uri="{FF2B5EF4-FFF2-40B4-BE49-F238E27FC236}">
              <a16:creationId xmlns:a16="http://schemas.microsoft.com/office/drawing/2014/main" id="{24BCEFD3-874C-4CD6-80FF-3DCEB3000D8D}"/>
            </a:ext>
          </a:extLst>
        </xdr:cNvPr>
        <xdr:cNvSpPr/>
      </xdr:nvSpPr>
      <xdr:spPr>
        <a:xfrm>
          <a:off x="11017885" y="6056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95577</xdr:rowOff>
    </xdr:from>
    <xdr:to>
      <xdr:col>68</xdr:col>
      <xdr:colOff>73025</xdr:colOff>
      <xdr:row>31</xdr:row>
      <xdr:rowOff>140643</xdr:rowOff>
    </xdr:to>
    <xdr:cxnSp macro="">
      <xdr:nvCxnSpPr>
        <xdr:cNvPr id="156" name="直線コネクタ 155">
          <a:extLst>
            <a:ext uri="{FF2B5EF4-FFF2-40B4-BE49-F238E27FC236}">
              <a16:creationId xmlns:a16="http://schemas.microsoft.com/office/drawing/2014/main" id="{A15A801B-B6B2-42B1-808B-8A38FFE94F79}"/>
            </a:ext>
          </a:extLst>
        </xdr:cNvPr>
        <xdr:cNvCxnSpPr/>
      </xdr:nvCxnSpPr>
      <xdr:spPr>
        <a:xfrm flipV="1">
          <a:off x="11068685" y="5894397"/>
          <a:ext cx="670560" cy="2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165989</xdr:rowOff>
    </xdr:from>
    <xdr:to>
      <xdr:col>60</xdr:col>
      <xdr:colOff>123825</xdr:colOff>
      <xdr:row>31</xdr:row>
      <xdr:rowOff>96139</xdr:rowOff>
    </xdr:to>
    <xdr:sp macro="" textlink="">
      <xdr:nvSpPr>
        <xdr:cNvPr id="157" name="楕円 156">
          <a:extLst>
            <a:ext uri="{FF2B5EF4-FFF2-40B4-BE49-F238E27FC236}">
              <a16:creationId xmlns:a16="http://schemas.microsoft.com/office/drawing/2014/main" id="{10054840-6C45-48CF-B45D-5D022F6C619B}"/>
            </a:ext>
          </a:extLst>
        </xdr:cNvPr>
        <xdr:cNvSpPr/>
      </xdr:nvSpPr>
      <xdr:spPr>
        <a:xfrm>
          <a:off x="10347325" y="5964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45339</xdr:rowOff>
    </xdr:from>
    <xdr:to>
      <xdr:col>64</xdr:col>
      <xdr:colOff>73025</xdr:colOff>
      <xdr:row>31</xdr:row>
      <xdr:rowOff>140643</xdr:rowOff>
    </xdr:to>
    <xdr:cxnSp macro="">
      <xdr:nvCxnSpPr>
        <xdr:cNvPr id="158" name="直線コネクタ 157">
          <a:extLst>
            <a:ext uri="{FF2B5EF4-FFF2-40B4-BE49-F238E27FC236}">
              <a16:creationId xmlns:a16="http://schemas.microsoft.com/office/drawing/2014/main" id="{2E7BF4C8-2B1C-4D00-9D96-AA0475E5518B}"/>
            </a:ext>
          </a:extLst>
        </xdr:cNvPr>
        <xdr:cNvCxnSpPr/>
      </xdr:nvCxnSpPr>
      <xdr:spPr>
        <a:xfrm>
          <a:off x="10398125" y="6011799"/>
          <a:ext cx="670560" cy="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59" name="n_1aveValue債務償還比率">
          <a:extLst>
            <a:ext uri="{FF2B5EF4-FFF2-40B4-BE49-F238E27FC236}">
              <a16:creationId xmlns:a16="http://schemas.microsoft.com/office/drawing/2014/main" id="{A26FB6D9-D4A9-4039-817B-2217FF5B97D9}"/>
            </a:ext>
          </a:extLst>
        </xdr:cNvPr>
        <xdr:cNvSpPr txBox="1"/>
      </xdr:nvSpPr>
      <xdr:spPr>
        <a:xfrm>
          <a:off x="12185092" y="583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0" name="n_2aveValue債務償還比率">
          <a:extLst>
            <a:ext uri="{FF2B5EF4-FFF2-40B4-BE49-F238E27FC236}">
              <a16:creationId xmlns:a16="http://schemas.microsoft.com/office/drawing/2014/main" id="{49202AA1-543E-42D7-9231-81DAFEEFCE04}"/>
            </a:ext>
          </a:extLst>
        </xdr:cNvPr>
        <xdr:cNvSpPr txBox="1"/>
      </xdr:nvSpPr>
      <xdr:spPr>
        <a:xfrm>
          <a:off x="11527232" y="603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61" name="n_3aveValue債務償還比率">
          <a:extLst>
            <a:ext uri="{FF2B5EF4-FFF2-40B4-BE49-F238E27FC236}">
              <a16:creationId xmlns:a16="http://schemas.microsoft.com/office/drawing/2014/main" id="{0F1B5C0E-80CC-4AEB-9C4B-198502807189}"/>
            </a:ext>
          </a:extLst>
        </xdr:cNvPr>
        <xdr:cNvSpPr txBox="1"/>
      </xdr:nvSpPr>
      <xdr:spPr>
        <a:xfrm>
          <a:off x="10856672" y="56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2" name="n_4aveValue債務償還比率">
          <a:extLst>
            <a:ext uri="{FF2B5EF4-FFF2-40B4-BE49-F238E27FC236}">
              <a16:creationId xmlns:a16="http://schemas.microsoft.com/office/drawing/2014/main" id="{E0F72D85-04E4-4C19-B3B4-DE1395CE7EE3}"/>
            </a:ext>
          </a:extLst>
        </xdr:cNvPr>
        <xdr:cNvSpPr txBox="1"/>
      </xdr:nvSpPr>
      <xdr:spPr>
        <a:xfrm>
          <a:off x="10186112" y="55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127207</xdr:rowOff>
    </xdr:from>
    <xdr:ext cx="469744" cy="259045"/>
    <xdr:sp macro="" textlink="">
      <xdr:nvSpPr>
        <xdr:cNvPr id="163" name="n_1mainValue債務償還比率">
          <a:extLst>
            <a:ext uri="{FF2B5EF4-FFF2-40B4-BE49-F238E27FC236}">
              <a16:creationId xmlns:a16="http://schemas.microsoft.com/office/drawing/2014/main" id="{DCE20EB1-8581-4783-A55F-16E46FF3FCAB}"/>
            </a:ext>
          </a:extLst>
        </xdr:cNvPr>
        <xdr:cNvSpPr txBox="1"/>
      </xdr:nvSpPr>
      <xdr:spPr>
        <a:xfrm>
          <a:off x="12185092" y="52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162904</xdr:rowOff>
    </xdr:from>
    <xdr:ext cx="469744" cy="259045"/>
    <xdr:sp macro="" textlink="">
      <xdr:nvSpPr>
        <xdr:cNvPr id="164" name="n_2mainValue債務償還比率">
          <a:extLst>
            <a:ext uri="{FF2B5EF4-FFF2-40B4-BE49-F238E27FC236}">
              <a16:creationId xmlns:a16="http://schemas.microsoft.com/office/drawing/2014/main" id="{82BC7899-93BF-4B3A-A437-4212EC03B029}"/>
            </a:ext>
          </a:extLst>
        </xdr:cNvPr>
        <xdr:cNvSpPr txBox="1"/>
      </xdr:nvSpPr>
      <xdr:spPr>
        <a:xfrm>
          <a:off x="11527232" y="5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11120</xdr:rowOff>
    </xdr:from>
    <xdr:ext cx="469744" cy="259045"/>
    <xdr:sp macro="" textlink="">
      <xdr:nvSpPr>
        <xdr:cNvPr id="165" name="n_3mainValue債務償還比率">
          <a:extLst>
            <a:ext uri="{FF2B5EF4-FFF2-40B4-BE49-F238E27FC236}">
              <a16:creationId xmlns:a16="http://schemas.microsoft.com/office/drawing/2014/main" id="{10FCB42E-8262-40CE-A0AC-AA7B6FBD5F2D}"/>
            </a:ext>
          </a:extLst>
        </xdr:cNvPr>
        <xdr:cNvSpPr txBox="1"/>
      </xdr:nvSpPr>
      <xdr:spPr>
        <a:xfrm>
          <a:off x="10856672" y="614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87266</xdr:rowOff>
    </xdr:from>
    <xdr:ext cx="469744" cy="259045"/>
    <xdr:sp macro="" textlink="">
      <xdr:nvSpPr>
        <xdr:cNvPr id="166" name="n_4mainValue債務償還比率">
          <a:extLst>
            <a:ext uri="{FF2B5EF4-FFF2-40B4-BE49-F238E27FC236}">
              <a16:creationId xmlns:a16="http://schemas.microsoft.com/office/drawing/2014/main" id="{4CC4A1F0-63DE-4ACF-9D57-8D54380AA48F}"/>
            </a:ext>
          </a:extLst>
        </xdr:cNvPr>
        <xdr:cNvSpPr txBox="1"/>
      </xdr:nvSpPr>
      <xdr:spPr>
        <a:xfrm>
          <a:off x="10186112" y="605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55F5EC9-1294-4EAC-A9A0-B84B848065E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4753FA5-E419-443F-BE7E-41258CC8F13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2FC4CB7-F3D1-41BA-922C-5A740F2D500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9837477-3A49-4169-B441-7EF2FC88DE6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A66CFC6-3DED-488B-AC51-1AF1EDA5254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4449663-F4F8-4AC2-9863-B67BB55847F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65BED9-E385-4314-9EF2-080A76173CB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85D161-224D-415C-9288-8D8E382899B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5EE5B0-E842-4201-B88E-88D4E200AA0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D08604-9921-41CB-B4F0-E0A85BC6FF4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F27B97-0511-4D42-98FE-58B981DC2FA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FF4D4A-BAB9-4FA3-A971-80E73E31DA8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A35289-11DC-46FE-8663-007869F1C35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DBFA82-E567-4ECB-836A-1A40AC0672D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588B0B-C363-4EAF-91EB-F01D851A02C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707D75-9BEA-4909-B1EA-7AC1EE9347F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66CD17-736B-47EE-8E39-170409EC775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820114-23C2-47C4-820A-D915DFDD48D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012FF7-9817-42E4-A4AC-4383D40E975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89CCD6-13ED-4D60-9BED-4B4DB00FE2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C1BEF5-F2E1-40BF-9CC7-52234E3031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719451-E0F1-44F0-AF50-DC286BC6B6E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1A6024-A03B-4FCC-BDEA-0FBB7BE6C34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8F3510-5A4A-4DF1-8602-606F3D7E5A5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931537-02B0-43D0-B676-F2F1421D926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632D76-2594-41EA-A360-F24B8B9F951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74CA03-A734-4791-86BE-6B95A094249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751170-ED1E-4D44-AF5D-EA346D96DAF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CD83E7-DC44-457D-B20C-20690DFE1CF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368E137-4038-43E5-862E-C63B01C63FC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0F9664-1722-4C61-81B4-122D8F2BDE5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1613F5-46B4-4CF3-BDC8-EEAC7C6622F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79FAE75-7199-48D6-B3F9-802F8842215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666727-EA51-444A-B49D-33FA6901588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8CF81E-D27C-4B3D-A48B-9D865650F18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5AA41B-F01B-43E9-AED7-F16AE027011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9BB4A0-9AED-42BB-9146-BC3ADB9C2C4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E3D421-FA7B-4EFF-AC1D-80E559042FE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EE04F5-7681-4AE8-9C4B-5952D71F874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99F9ED-7A2B-46C6-953F-8F5CEE7D814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E9E521-432D-471B-A124-22990252173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DA62FDE-0C61-46A7-996A-5D5369304F8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6BB1057-133E-4A3C-BD56-0CE533CC046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C459D6-9C19-4FCA-88C1-5044744A6C2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FBAC59-BE51-4412-985A-A640B419D6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CDF69B-C98E-497D-87EE-13E246A095A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8E9E26E-68B2-428A-95E9-4B56C1139DE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F4F67C-6A1A-4E2A-B885-644321860A1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1078E62-D32D-4554-8EB1-2A8BBAF428E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39156C4-3C61-4924-A2E6-7B6100A3286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7B777B7-18B2-4556-8685-473CEA4D815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03A79B5-2FE7-47DE-B2D3-7C6A4F36D1A7}"/>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7CB8772-9AE3-4FF0-B2AE-74AFE9BBF49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510DE9A-4E64-45F8-A2EB-B9B29245E559}"/>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8CA88DC-BCA9-4C62-AF46-BEFD8C00AB0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F5D0E07-CC31-4CB9-9EAC-96E89F8DDD5B}"/>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9BD0E7E-D366-4EE1-87D3-A4BBA19B984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B9C8BDF-6EFA-401F-B2DD-98F947CBC6A8}"/>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4F4200A-6FE0-44CA-B6CA-9FEA9EA4140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6D547CBB-59BA-4F0F-9973-5F2D0F75BA30}"/>
            </a:ext>
          </a:extLst>
        </xdr:cNvPr>
        <xdr:cNvCxnSpPr/>
      </xdr:nvCxnSpPr>
      <xdr:spPr>
        <a:xfrm flipV="1">
          <a:off x="4086225" y="5610606"/>
          <a:ext cx="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CB9AB94F-DA8D-4217-A6B1-124FE4AC50E2}"/>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C34D220-CD4C-4EEC-867A-994C1F83DC96}"/>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578376C8-3FCE-4A18-B079-CEE988E5D60B}"/>
            </a:ext>
          </a:extLst>
        </xdr:cNvPr>
        <xdr:cNvSpPr txBox="1"/>
      </xdr:nvSpPr>
      <xdr:spPr>
        <a:xfrm>
          <a:off x="4124960" y="5389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F40C2A7A-4EF5-463B-90B1-7AAD99AC0E95}"/>
            </a:ext>
          </a:extLst>
        </xdr:cNvPr>
        <xdr:cNvCxnSpPr/>
      </xdr:nvCxnSpPr>
      <xdr:spPr>
        <a:xfrm>
          <a:off x="4020820" y="561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EB716F09-EF97-4D48-A5F7-D35580251574}"/>
            </a:ext>
          </a:extLst>
        </xdr:cNvPr>
        <xdr:cNvSpPr txBox="1"/>
      </xdr:nvSpPr>
      <xdr:spPr>
        <a:xfrm>
          <a:off x="4124960" y="6196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573A273B-F2F6-48A7-909F-1D7393F2225F}"/>
            </a:ext>
          </a:extLst>
        </xdr:cNvPr>
        <xdr:cNvSpPr/>
      </xdr:nvSpPr>
      <xdr:spPr>
        <a:xfrm>
          <a:off x="4036060" y="62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BED3F8E7-E885-4328-BB62-3724F3F9CC8A}"/>
            </a:ext>
          </a:extLst>
        </xdr:cNvPr>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2E173F5A-DE14-415B-B033-C3C0B5748700}"/>
            </a:ext>
          </a:extLst>
        </xdr:cNvPr>
        <xdr:cNvSpPr/>
      </xdr:nvSpPr>
      <xdr:spPr>
        <a:xfrm>
          <a:off x="25146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A45D3C5F-F8FC-4FF5-9937-7B10AFD8D3D7}"/>
            </a:ext>
          </a:extLst>
        </xdr:cNvPr>
        <xdr:cNvSpPr/>
      </xdr:nvSpPr>
      <xdr:spPr>
        <a:xfrm>
          <a:off x="1739900" y="6138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29085E70-5486-44F1-9ABE-3E257C8DD8F8}"/>
            </a:ext>
          </a:extLst>
        </xdr:cNvPr>
        <xdr:cNvSpPr/>
      </xdr:nvSpPr>
      <xdr:spPr>
        <a:xfrm>
          <a:off x="965200" y="6115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B799F7F-F931-40AD-A8C8-86C500A0F0D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72CFCAC-19E3-423B-AFD4-591A64716DB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27882B-6739-41C9-88D7-F7E459329FB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38E3CC-066C-459D-A4A8-EAB277B987C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B8AE64-FEA3-4F3C-B25A-FCEFA43DE6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91694</xdr:rowOff>
    </xdr:from>
    <xdr:to>
      <xdr:col>24</xdr:col>
      <xdr:colOff>114300</xdr:colOff>
      <xdr:row>37</xdr:row>
      <xdr:rowOff>21844</xdr:rowOff>
    </xdr:to>
    <xdr:sp macro="" textlink="">
      <xdr:nvSpPr>
        <xdr:cNvPr id="71" name="楕円 70">
          <a:extLst>
            <a:ext uri="{FF2B5EF4-FFF2-40B4-BE49-F238E27FC236}">
              <a16:creationId xmlns:a16="http://schemas.microsoft.com/office/drawing/2014/main" id="{470C0AD4-B436-4063-98A5-0B284A746D7B}"/>
            </a:ext>
          </a:extLst>
        </xdr:cNvPr>
        <xdr:cNvSpPr/>
      </xdr:nvSpPr>
      <xdr:spPr>
        <a:xfrm>
          <a:off x="4036060" y="612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C6568396-E519-4D6D-BB60-139B5E735AEF}"/>
            </a:ext>
          </a:extLst>
        </xdr:cNvPr>
        <xdr:cNvSpPr txBox="1"/>
      </xdr:nvSpPr>
      <xdr:spPr>
        <a:xfrm>
          <a:off x="4124960"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141986</xdr:rowOff>
    </xdr:from>
    <xdr:to>
      <xdr:col>20</xdr:col>
      <xdr:colOff>38100</xdr:colOff>
      <xdr:row>37</xdr:row>
      <xdr:rowOff>72136</xdr:rowOff>
    </xdr:to>
    <xdr:sp macro="" textlink="">
      <xdr:nvSpPr>
        <xdr:cNvPr id="73" name="楕円 72">
          <a:extLst>
            <a:ext uri="{FF2B5EF4-FFF2-40B4-BE49-F238E27FC236}">
              <a16:creationId xmlns:a16="http://schemas.microsoft.com/office/drawing/2014/main" id="{370376B4-2D78-4824-A2CC-466AB13AEF0E}"/>
            </a:ext>
          </a:extLst>
        </xdr:cNvPr>
        <xdr:cNvSpPr/>
      </xdr:nvSpPr>
      <xdr:spPr>
        <a:xfrm>
          <a:off x="3312160" y="6177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142494</xdr:rowOff>
    </xdr:from>
    <xdr:to>
      <xdr:col>24</xdr:col>
      <xdr:colOff>63500</xdr:colOff>
      <xdr:row>37</xdr:row>
      <xdr:rowOff>21336</xdr:rowOff>
    </xdr:to>
    <xdr:cxnSp macro="">
      <xdr:nvCxnSpPr>
        <xdr:cNvPr id="74" name="直線コネクタ 73">
          <a:extLst>
            <a:ext uri="{FF2B5EF4-FFF2-40B4-BE49-F238E27FC236}">
              <a16:creationId xmlns:a16="http://schemas.microsoft.com/office/drawing/2014/main" id="{7F417075-D79F-4943-A586-C0DBD3A9271D}"/>
            </a:ext>
          </a:extLst>
        </xdr:cNvPr>
        <xdr:cNvCxnSpPr/>
      </xdr:nvCxnSpPr>
      <xdr:spPr>
        <a:xfrm flipV="1">
          <a:off x="3355340" y="6177534"/>
          <a:ext cx="7315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91694</xdr:rowOff>
    </xdr:from>
    <xdr:to>
      <xdr:col>15</xdr:col>
      <xdr:colOff>101600</xdr:colOff>
      <xdr:row>37</xdr:row>
      <xdr:rowOff>21844</xdr:rowOff>
    </xdr:to>
    <xdr:sp macro="" textlink="">
      <xdr:nvSpPr>
        <xdr:cNvPr id="75" name="楕円 74">
          <a:extLst>
            <a:ext uri="{FF2B5EF4-FFF2-40B4-BE49-F238E27FC236}">
              <a16:creationId xmlns:a16="http://schemas.microsoft.com/office/drawing/2014/main" id="{807A41AB-2CCF-4D0E-BBF0-F034DD29DBEE}"/>
            </a:ext>
          </a:extLst>
        </xdr:cNvPr>
        <xdr:cNvSpPr/>
      </xdr:nvSpPr>
      <xdr:spPr>
        <a:xfrm>
          <a:off x="2514600" y="612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142494</xdr:rowOff>
    </xdr:from>
    <xdr:to>
      <xdr:col>19</xdr:col>
      <xdr:colOff>177800</xdr:colOff>
      <xdr:row>37</xdr:row>
      <xdr:rowOff>21336</xdr:rowOff>
    </xdr:to>
    <xdr:cxnSp macro="">
      <xdr:nvCxnSpPr>
        <xdr:cNvPr id="76" name="直線コネクタ 75">
          <a:extLst>
            <a:ext uri="{FF2B5EF4-FFF2-40B4-BE49-F238E27FC236}">
              <a16:creationId xmlns:a16="http://schemas.microsoft.com/office/drawing/2014/main" id="{3EEFACA6-6F15-4D53-90C2-3E7D79864999}"/>
            </a:ext>
          </a:extLst>
        </xdr:cNvPr>
        <xdr:cNvCxnSpPr/>
      </xdr:nvCxnSpPr>
      <xdr:spPr>
        <a:xfrm>
          <a:off x="2565400" y="6177534"/>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43688</xdr:rowOff>
    </xdr:from>
    <xdr:to>
      <xdr:col>10</xdr:col>
      <xdr:colOff>165100</xdr:colOff>
      <xdr:row>36</xdr:row>
      <xdr:rowOff>145288</xdr:rowOff>
    </xdr:to>
    <xdr:sp macro="" textlink="">
      <xdr:nvSpPr>
        <xdr:cNvPr id="77" name="楕円 76">
          <a:extLst>
            <a:ext uri="{FF2B5EF4-FFF2-40B4-BE49-F238E27FC236}">
              <a16:creationId xmlns:a16="http://schemas.microsoft.com/office/drawing/2014/main" id="{78473949-3467-4FC3-9A99-5373D74CE03D}"/>
            </a:ext>
          </a:extLst>
        </xdr:cNvPr>
        <xdr:cNvSpPr/>
      </xdr:nvSpPr>
      <xdr:spPr>
        <a:xfrm>
          <a:off x="17399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142494</xdr:rowOff>
    </xdr:to>
    <xdr:cxnSp macro="">
      <xdr:nvCxnSpPr>
        <xdr:cNvPr id="78" name="直線コネクタ 77">
          <a:extLst>
            <a:ext uri="{FF2B5EF4-FFF2-40B4-BE49-F238E27FC236}">
              <a16:creationId xmlns:a16="http://schemas.microsoft.com/office/drawing/2014/main" id="{5B2A0324-424A-49B8-83DE-0A06FF16FF1F}"/>
            </a:ext>
          </a:extLst>
        </xdr:cNvPr>
        <xdr:cNvCxnSpPr/>
      </xdr:nvCxnSpPr>
      <xdr:spPr>
        <a:xfrm>
          <a:off x="1790700" y="6129528"/>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0BF13667-3BDB-4BB5-B970-C5F51C572C98}"/>
            </a:ext>
          </a:extLst>
        </xdr:cNvPr>
        <xdr:cNvSpPr/>
      </xdr:nvSpPr>
      <xdr:spPr>
        <a:xfrm>
          <a:off x="965200" y="6036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94488</xdr:rowOff>
    </xdr:to>
    <xdr:cxnSp macro="">
      <xdr:nvCxnSpPr>
        <xdr:cNvPr id="80" name="直線コネクタ 79">
          <a:extLst>
            <a:ext uri="{FF2B5EF4-FFF2-40B4-BE49-F238E27FC236}">
              <a16:creationId xmlns:a16="http://schemas.microsoft.com/office/drawing/2014/main" id="{0A20A0F7-F257-42B9-8117-2EECEAA59CA9}"/>
            </a:ext>
          </a:extLst>
        </xdr:cNvPr>
        <xdr:cNvCxnSpPr/>
      </xdr:nvCxnSpPr>
      <xdr:spPr>
        <a:xfrm>
          <a:off x="1008380" y="608380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A055CBA6-25D0-4839-9EAD-22704D4F34CA}"/>
            </a:ext>
          </a:extLst>
        </xdr:cNvPr>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B706C18B-419B-4D23-BA89-D25EFB697CC7}"/>
            </a:ext>
          </a:extLst>
        </xdr:cNvPr>
        <xdr:cNvSpPr txBox="1"/>
      </xdr:nvSpPr>
      <xdr:spPr>
        <a:xfrm>
          <a:off x="238570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5D405C73-B5B5-44F3-AC8E-F73F3491F1D1}"/>
            </a:ext>
          </a:extLst>
        </xdr:cNvPr>
        <xdr:cNvSpPr txBox="1"/>
      </xdr:nvSpPr>
      <xdr:spPr>
        <a:xfrm>
          <a:off x="16110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id="{B5726C5B-1733-4B38-B501-9AE69B982041}"/>
            </a:ext>
          </a:extLst>
        </xdr:cNvPr>
        <xdr:cNvSpPr txBox="1"/>
      </xdr:nvSpPr>
      <xdr:spPr>
        <a:xfrm>
          <a:off x="836304" y="620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88663</xdr:rowOff>
    </xdr:from>
    <xdr:ext cx="405111" cy="259045"/>
    <xdr:sp macro="" textlink="">
      <xdr:nvSpPr>
        <xdr:cNvPr id="85" name="n_1mainValue【道路】&#10;有形固定資産減価償却率">
          <a:extLst>
            <a:ext uri="{FF2B5EF4-FFF2-40B4-BE49-F238E27FC236}">
              <a16:creationId xmlns:a16="http://schemas.microsoft.com/office/drawing/2014/main" id="{6B0D5D6E-810F-45CB-8580-1A07F393E580}"/>
            </a:ext>
          </a:extLst>
        </xdr:cNvPr>
        <xdr:cNvSpPr txBox="1"/>
      </xdr:nvSpPr>
      <xdr:spPr>
        <a:xfrm>
          <a:off x="317056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B68DF466-64CF-4176-BB90-4C120D84D10D}"/>
            </a:ext>
          </a:extLst>
        </xdr:cNvPr>
        <xdr:cNvSpPr txBox="1"/>
      </xdr:nvSpPr>
      <xdr:spPr>
        <a:xfrm>
          <a:off x="2385704" y="59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87" name="n_3mainValue【道路】&#10;有形固定資産減価償却率">
          <a:extLst>
            <a:ext uri="{FF2B5EF4-FFF2-40B4-BE49-F238E27FC236}">
              <a16:creationId xmlns:a16="http://schemas.microsoft.com/office/drawing/2014/main" id="{146D4434-569B-4BE7-98FE-B543B8E29C0E}"/>
            </a:ext>
          </a:extLst>
        </xdr:cNvPr>
        <xdr:cNvSpPr txBox="1"/>
      </xdr:nvSpPr>
      <xdr:spPr>
        <a:xfrm>
          <a:off x="1611004"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0F4E9BAB-DA33-4F68-A7D1-701ABB65F256}"/>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C26D303-32D7-4E90-ADD9-5F194FB725A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D392E2B-E8A2-4153-935C-612342C3AE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E31D354-5449-416E-995E-44663B1279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60471D2-CCC0-4F36-A427-3155FBEA9EB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1673530-3C78-48FB-9C08-3B65E25C81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FC3615C-3842-4EF6-84C6-528C470F76B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15BCD1C-817E-4CAE-9BEE-851C0868CA5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1CE5A1F-D777-4C7A-B8E9-ACDC7F702D5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49908AF-C761-4D0B-8480-CBE02D91C6C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0EF5AA1-5E8B-42A5-BDA8-FA37572E1E3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02093B7-6D25-4771-8033-6D5AC5C09AF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5F97780-EACB-40E8-BC75-2F87FE3D734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6890B17-FB08-49AB-925D-38DDD0C242D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CEADADF-FA46-4F63-BC88-A3841AFE11EE}"/>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DF7132B-BE84-4483-9D4F-FA76EE864DD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472C1E9-070E-46D9-8ECB-48E934DA3A69}"/>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6433879-B26D-4CB6-8F90-EFE3D56590D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E33D26D-2C41-41E9-B2AB-808D69474EE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CA8B1EA-1269-4252-B440-F36D4F8BAD5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8E66D80-9C1B-49BA-82CC-26B44F698F0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7DA3970-407D-49E5-8355-B2A8C1BBB6E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379A382-A60B-4D31-88B6-92118FADE03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4AF9385-2D04-44E2-96F8-ECD61DC4F07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7428BED0-D473-4383-BCA5-E8385F30D1B2}"/>
            </a:ext>
          </a:extLst>
        </xdr:cNvPr>
        <xdr:cNvCxnSpPr/>
      </xdr:nvCxnSpPr>
      <xdr:spPr>
        <a:xfrm flipV="1">
          <a:off x="9219565" y="5787619"/>
          <a:ext cx="0" cy="1234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E725D646-055A-40B9-B186-4B7F2ADEBEB7}"/>
            </a:ext>
          </a:extLst>
        </xdr:cNvPr>
        <xdr:cNvSpPr txBox="1"/>
      </xdr:nvSpPr>
      <xdr:spPr>
        <a:xfrm>
          <a:off x="9258300" y="70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3137A42-6B7A-4C7B-ADDF-742426390849}"/>
            </a:ext>
          </a:extLst>
        </xdr:cNvPr>
        <xdr:cNvCxnSpPr/>
      </xdr:nvCxnSpPr>
      <xdr:spPr>
        <a:xfrm>
          <a:off x="9154160" y="7022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D95B2CF0-94A9-4466-B6B5-3CCEE94F3781}"/>
            </a:ext>
          </a:extLst>
        </xdr:cNvPr>
        <xdr:cNvSpPr txBox="1"/>
      </xdr:nvSpPr>
      <xdr:spPr>
        <a:xfrm>
          <a:off x="9258300" y="55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B2C11A5A-F35C-417C-8446-81DD710F0E92}"/>
            </a:ext>
          </a:extLst>
        </xdr:cNvPr>
        <xdr:cNvCxnSpPr/>
      </xdr:nvCxnSpPr>
      <xdr:spPr>
        <a:xfrm>
          <a:off x="9154160" y="5787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ED6D473D-4055-42F5-AACF-41A0747BCF2F}"/>
            </a:ext>
          </a:extLst>
        </xdr:cNvPr>
        <xdr:cNvSpPr txBox="1"/>
      </xdr:nvSpPr>
      <xdr:spPr>
        <a:xfrm>
          <a:off x="9258300" y="647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1B4E1D46-81B0-42FD-8718-3A493D6025F7}"/>
            </a:ext>
          </a:extLst>
        </xdr:cNvPr>
        <xdr:cNvSpPr/>
      </xdr:nvSpPr>
      <xdr:spPr>
        <a:xfrm>
          <a:off x="9192260" y="6615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86295338-CA0F-43F1-A431-CAF1849F3F73}"/>
            </a:ext>
          </a:extLst>
        </xdr:cNvPr>
        <xdr:cNvSpPr/>
      </xdr:nvSpPr>
      <xdr:spPr>
        <a:xfrm>
          <a:off x="8445500" y="6625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CC747945-0298-4954-8D54-430C429F1FA4}"/>
            </a:ext>
          </a:extLst>
        </xdr:cNvPr>
        <xdr:cNvSpPr/>
      </xdr:nvSpPr>
      <xdr:spPr>
        <a:xfrm>
          <a:off x="7670800" y="6636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C3AA9000-10C5-45D2-8CA5-2E162A86E852}"/>
            </a:ext>
          </a:extLst>
        </xdr:cNvPr>
        <xdr:cNvSpPr/>
      </xdr:nvSpPr>
      <xdr:spPr>
        <a:xfrm>
          <a:off x="68732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1CF7D356-CCEA-410A-B8EA-11D6500BBD36}"/>
            </a:ext>
          </a:extLst>
        </xdr:cNvPr>
        <xdr:cNvSpPr/>
      </xdr:nvSpPr>
      <xdr:spPr>
        <a:xfrm>
          <a:off x="6098540" y="6661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303A152-57B8-49DC-8606-A892D659855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DCEA79-9B22-4116-BD6E-CCDB65B4E52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5736BC-E12B-4AE9-8513-23C7DF238AF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FEBCBC-07E4-4297-84F9-C409346B1FE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DB1A4F-820C-481E-8AE6-C797ED18CF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123431</xdr:rowOff>
    </xdr:from>
    <xdr:to>
      <xdr:col>55</xdr:col>
      <xdr:colOff>50800</xdr:colOff>
      <xdr:row>40</xdr:row>
      <xdr:rowOff>53581</xdr:rowOff>
    </xdr:to>
    <xdr:sp macro="" textlink="">
      <xdr:nvSpPr>
        <xdr:cNvPr id="128" name="楕円 127">
          <a:extLst>
            <a:ext uri="{FF2B5EF4-FFF2-40B4-BE49-F238E27FC236}">
              <a16:creationId xmlns:a16="http://schemas.microsoft.com/office/drawing/2014/main" id="{8EB77EEC-4E15-4D43-B8E7-AD2751D33C65}"/>
            </a:ext>
          </a:extLst>
        </xdr:cNvPr>
        <xdr:cNvSpPr/>
      </xdr:nvSpPr>
      <xdr:spPr>
        <a:xfrm>
          <a:off x="9192260" y="6661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101858</xdr:rowOff>
    </xdr:from>
    <xdr:ext cx="534377" cy="259045"/>
    <xdr:sp macro="" textlink="">
      <xdr:nvSpPr>
        <xdr:cNvPr id="129" name="【道路】&#10;一人当たり延長該当値テキスト">
          <a:extLst>
            <a:ext uri="{FF2B5EF4-FFF2-40B4-BE49-F238E27FC236}">
              <a16:creationId xmlns:a16="http://schemas.microsoft.com/office/drawing/2014/main" id="{39C6D0B1-E929-434A-AEA2-B35F39C9D2FA}"/>
            </a:ext>
          </a:extLst>
        </xdr:cNvPr>
        <xdr:cNvSpPr txBox="1"/>
      </xdr:nvSpPr>
      <xdr:spPr>
        <a:xfrm>
          <a:off x="9258300" y="663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124460</xdr:rowOff>
    </xdr:from>
    <xdr:to>
      <xdr:col>50</xdr:col>
      <xdr:colOff>165100</xdr:colOff>
      <xdr:row>40</xdr:row>
      <xdr:rowOff>54610</xdr:rowOff>
    </xdr:to>
    <xdr:sp macro="" textlink="">
      <xdr:nvSpPr>
        <xdr:cNvPr id="130" name="楕円 129">
          <a:extLst>
            <a:ext uri="{FF2B5EF4-FFF2-40B4-BE49-F238E27FC236}">
              <a16:creationId xmlns:a16="http://schemas.microsoft.com/office/drawing/2014/main" id="{28DDB5B6-F078-4614-A41E-9C4DC6580603}"/>
            </a:ext>
          </a:extLst>
        </xdr:cNvPr>
        <xdr:cNvSpPr/>
      </xdr:nvSpPr>
      <xdr:spPr>
        <a:xfrm>
          <a:off x="8445500" y="666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2781</xdr:rowOff>
    </xdr:from>
    <xdr:to>
      <xdr:col>55</xdr:col>
      <xdr:colOff>0</xdr:colOff>
      <xdr:row>40</xdr:row>
      <xdr:rowOff>3810</xdr:rowOff>
    </xdr:to>
    <xdr:cxnSp macro="">
      <xdr:nvCxnSpPr>
        <xdr:cNvPr id="131" name="直線コネクタ 130">
          <a:extLst>
            <a:ext uri="{FF2B5EF4-FFF2-40B4-BE49-F238E27FC236}">
              <a16:creationId xmlns:a16="http://schemas.microsoft.com/office/drawing/2014/main" id="{D999219D-7F0A-4E58-B232-EA1DECC2F391}"/>
            </a:ext>
          </a:extLst>
        </xdr:cNvPr>
        <xdr:cNvCxnSpPr/>
      </xdr:nvCxnSpPr>
      <xdr:spPr>
        <a:xfrm flipV="1">
          <a:off x="8496300" y="6708381"/>
          <a:ext cx="7239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129165</xdr:rowOff>
    </xdr:from>
    <xdr:to>
      <xdr:col>46</xdr:col>
      <xdr:colOff>38100</xdr:colOff>
      <xdr:row>40</xdr:row>
      <xdr:rowOff>59315</xdr:rowOff>
    </xdr:to>
    <xdr:sp macro="" textlink="">
      <xdr:nvSpPr>
        <xdr:cNvPr id="132" name="楕円 131">
          <a:extLst>
            <a:ext uri="{FF2B5EF4-FFF2-40B4-BE49-F238E27FC236}">
              <a16:creationId xmlns:a16="http://schemas.microsoft.com/office/drawing/2014/main" id="{4B334B19-47A6-4E1D-89D3-A7463C272E43}"/>
            </a:ext>
          </a:extLst>
        </xdr:cNvPr>
        <xdr:cNvSpPr/>
      </xdr:nvSpPr>
      <xdr:spPr>
        <a:xfrm>
          <a:off x="7670800" y="6667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xdr:rowOff>
    </xdr:from>
    <xdr:to>
      <xdr:col>50</xdr:col>
      <xdr:colOff>114300</xdr:colOff>
      <xdr:row>40</xdr:row>
      <xdr:rowOff>8515</xdr:rowOff>
    </xdr:to>
    <xdr:cxnSp macro="">
      <xdr:nvCxnSpPr>
        <xdr:cNvPr id="133" name="直線コネクタ 132">
          <a:extLst>
            <a:ext uri="{FF2B5EF4-FFF2-40B4-BE49-F238E27FC236}">
              <a16:creationId xmlns:a16="http://schemas.microsoft.com/office/drawing/2014/main" id="{B3812285-281D-4727-ADD9-7AE61A849DBB}"/>
            </a:ext>
          </a:extLst>
        </xdr:cNvPr>
        <xdr:cNvCxnSpPr/>
      </xdr:nvCxnSpPr>
      <xdr:spPr>
        <a:xfrm flipV="1">
          <a:off x="7713980" y="6709410"/>
          <a:ext cx="78232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128651</xdr:rowOff>
    </xdr:from>
    <xdr:to>
      <xdr:col>41</xdr:col>
      <xdr:colOff>101600</xdr:colOff>
      <xdr:row>40</xdr:row>
      <xdr:rowOff>58801</xdr:rowOff>
    </xdr:to>
    <xdr:sp macro="" textlink="">
      <xdr:nvSpPr>
        <xdr:cNvPr id="134" name="楕円 133">
          <a:extLst>
            <a:ext uri="{FF2B5EF4-FFF2-40B4-BE49-F238E27FC236}">
              <a16:creationId xmlns:a16="http://schemas.microsoft.com/office/drawing/2014/main" id="{515FB632-0F86-436E-A511-BB414E60D3C4}"/>
            </a:ext>
          </a:extLst>
        </xdr:cNvPr>
        <xdr:cNvSpPr/>
      </xdr:nvSpPr>
      <xdr:spPr>
        <a:xfrm>
          <a:off x="6873240" y="6666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xdr:rowOff>
    </xdr:from>
    <xdr:to>
      <xdr:col>45</xdr:col>
      <xdr:colOff>177800</xdr:colOff>
      <xdr:row>40</xdr:row>
      <xdr:rowOff>8515</xdr:rowOff>
    </xdr:to>
    <xdr:cxnSp macro="">
      <xdr:nvCxnSpPr>
        <xdr:cNvPr id="135" name="直線コネクタ 134">
          <a:extLst>
            <a:ext uri="{FF2B5EF4-FFF2-40B4-BE49-F238E27FC236}">
              <a16:creationId xmlns:a16="http://schemas.microsoft.com/office/drawing/2014/main" id="{EFA8EF28-2F08-4E71-A209-38C668A0BB37}"/>
            </a:ext>
          </a:extLst>
        </xdr:cNvPr>
        <xdr:cNvCxnSpPr/>
      </xdr:nvCxnSpPr>
      <xdr:spPr>
        <a:xfrm>
          <a:off x="6924040" y="6713601"/>
          <a:ext cx="78994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128956</xdr:rowOff>
    </xdr:from>
    <xdr:to>
      <xdr:col>36</xdr:col>
      <xdr:colOff>165100</xdr:colOff>
      <xdr:row>40</xdr:row>
      <xdr:rowOff>59106</xdr:rowOff>
    </xdr:to>
    <xdr:sp macro="" textlink="">
      <xdr:nvSpPr>
        <xdr:cNvPr id="136" name="楕円 135">
          <a:extLst>
            <a:ext uri="{FF2B5EF4-FFF2-40B4-BE49-F238E27FC236}">
              <a16:creationId xmlns:a16="http://schemas.microsoft.com/office/drawing/2014/main" id="{BC3A101E-6CB4-4A29-BB8C-1E1DF7148FD1}"/>
            </a:ext>
          </a:extLst>
        </xdr:cNvPr>
        <xdr:cNvSpPr/>
      </xdr:nvSpPr>
      <xdr:spPr>
        <a:xfrm>
          <a:off x="6098540" y="6666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8001</xdr:rowOff>
    </xdr:from>
    <xdr:to>
      <xdr:col>41</xdr:col>
      <xdr:colOff>50800</xdr:colOff>
      <xdr:row>40</xdr:row>
      <xdr:rowOff>8306</xdr:rowOff>
    </xdr:to>
    <xdr:cxnSp macro="">
      <xdr:nvCxnSpPr>
        <xdr:cNvPr id="137" name="直線コネクタ 136">
          <a:extLst>
            <a:ext uri="{FF2B5EF4-FFF2-40B4-BE49-F238E27FC236}">
              <a16:creationId xmlns:a16="http://schemas.microsoft.com/office/drawing/2014/main" id="{D066BB65-DFFB-4C7B-8535-AD03B5F8E338}"/>
            </a:ext>
          </a:extLst>
        </xdr:cNvPr>
        <xdr:cNvCxnSpPr/>
      </xdr:nvCxnSpPr>
      <xdr:spPr>
        <a:xfrm flipV="1">
          <a:off x="6149340" y="6713601"/>
          <a:ext cx="7747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3E930E3D-A46D-45BB-8BE4-7D1A90F485D1}"/>
            </a:ext>
          </a:extLst>
        </xdr:cNvPr>
        <xdr:cNvSpPr txBox="1"/>
      </xdr:nvSpPr>
      <xdr:spPr>
        <a:xfrm>
          <a:off x="8239271" y="64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0DA7E585-1845-42D4-82A7-808D2316ADDB}"/>
            </a:ext>
          </a:extLst>
        </xdr:cNvPr>
        <xdr:cNvSpPr txBox="1"/>
      </xdr:nvSpPr>
      <xdr:spPr>
        <a:xfrm>
          <a:off x="74772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713DA580-9170-461E-A0AA-63C3D902767F}"/>
            </a:ext>
          </a:extLst>
        </xdr:cNvPr>
        <xdr:cNvSpPr txBox="1"/>
      </xdr:nvSpPr>
      <xdr:spPr>
        <a:xfrm>
          <a:off x="6702571" y="64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8925E0E0-60D1-44B5-A513-5DD710F4F4EC}"/>
            </a:ext>
          </a:extLst>
        </xdr:cNvPr>
        <xdr:cNvSpPr txBox="1"/>
      </xdr:nvSpPr>
      <xdr:spPr>
        <a:xfrm>
          <a:off x="5905011" y="64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45737</xdr:rowOff>
    </xdr:from>
    <xdr:ext cx="534377" cy="259045"/>
    <xdr:sp macro="" textlink="">
      <xdr:nvSpPr>
        <xdr:cNvPr id="142" name="n_1mainValue【道路】&#10;一人当たり延長">
          <a:extLst>
            <a:ext uri="{FF2B5EF4-FFF2-40B4-BE49-F238E27FC236}">
              <a16:creationId xmlns:a16="http://schemas.microsoft.com/office/drawing/2014/main" id="{35B62E51-1ED7-49CB-9CF3-8832B3A55B19}"/>
            </a:ext>
          </a:extLst>
        </xdr:cNvPr>
        <xdr:cNvSpPr txBox="1"/>
      </xdr:nvSpPr>
      <xdr:spPr>
        <a:xfrm>
          <a:off x="8239271" y="67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50442</xdr:rowOff>
    </xdr:from>
    <xdr:ext cx="534377" cy="259045"/>
    <xdr:sp macro="" textlink="">
      <xdr:nvSpPr>
        <xdr:cNvPr id="143" name="n_2mainValue【道路】&#10;一人当たり延長">
          <a:extLst>
            <a:ext uri="{FF2B5EF4-FFF2-40B4-BE49-F238E27FC236}">
              <a16:creationId xmlns:a16="http://schemas.microsoft.com/office/drawing/2014/main" id="{C4FCEC22-A870-4886-938E-F1842127CBCD}"/>
            </a:ext>
          </a:extLst>
        </xdr:cNvPr>
        <xdr:cNvSpPr txBox="1"/>
      </xdr:nvSpPr>
      <xdr:spPr>
        <a:xfrm>
          <a:off x="7477271" y="67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49928</xdr:rowOff>
    </xdr:from>
    <xdr:ext cx="534377" cy="259045"/>
    <xdr:sp macro="" textlink="">
      <xdr:nvSpPr>
        <xdr:cNvPr id="144" name="n_3mainValue【道路】&#10;一人当たり延長">
          <a:extLst>
            <a:ext uri="{FF2B5EF4-FFF2-40B4-BE49-F238E27FC236}">
              <a16:creationId xmlns:a16="http://schemas.microsoft.com/office/drawing/2014/main" id="{0C017F00-5393-43BE-91C3-3139973A0472}"/>
            </a:ext>
          </a:extLst>
        </xdr:cNvPr>
        <xdr:cNvSpPr txBox="1"/>
      </xdr:nvSpPr>
      <xdr:spPr>
        <a:xfrm>
          <a:off x="6702571" y="675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50233</xdr:rowOff>
    </xdr:from>
    <xdr:ext cx="534377" cy="259045"/>
    <xdr:sp macro="" textlink="">
      <xdr:nvSpPr>
        <xdr:cNvPr id="145" name="n_4mainValue【道路】&#10;一人当たり延長">
          <a:extLst>
            <a:ext uri="{FF2B5EF4-FFF2-40B4-BE49-F238E27FC236}">
              <a16:creationId xmlns:a16="http://schemas.microsoft.com/office/drawing/2014/main" id="{4C770E21-8722-4746-9189-5899412AEBD1}"/>
            </a:ext>
          </a:extLst>
        </xdr:cNvPr>
        <xdr:cNvSpPr txBox="1"/>
      </xdr:nvSpPr>
      <xdr:spPr>
        <a:xfrm>
          <a:off x="5905011" y="67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75B8C04-9410-463D-9A02-1891976AE25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5C8219B-BBD8-4A77-AA6D-95F62EA27EC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C881F23-BEAB-48C0-890B-559B536188C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FDFDCAB-7C48-45AE-BF9C-4240D1CAC10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34794C0-DCB4-47C9-B2BD-BF377EAD963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50D0019-4AF0-4427-AC7B-8E3D98941F7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12B676F-9D13-4540-A170-B01EE752027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A711A38-31BF-4B4A-A3CE-8F049BB5828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F6E213D-46B3-4117-B19F-B1746D52349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7FD90C4-CA62-4427-9811-D103126BD9F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C404B16-25DE-4CD1-A1FB-AC6CF9B68EA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86BBA60-A76C-48A5-B840-C5FDF5FE04F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B16A805-F0E6-49BC-AA71-51E68854EEF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BA09EE9-7355-4DF3-AECD-1874B2145AE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6EC8FC0-7A5D-4DDC-8324-2A0AF5BCAAF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FF55C7F-57C3-4A07-872F-D8616361D47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BEAE677-78CE-4F1B-A116-4FEA7F148B0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048A5D4-7C22-4C49-8943-5CCBF7CBDAB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0022C94-EEA0-4C36-B380-A7C192A08B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07B188B-6F24-4647-B4F0-3E65841E68A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709442E-446A-4C33-AF84-E11C7A075A0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358BCBF-29C5-45B1-8A9A-FCE859A89E4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E8794F2-C7C8-4FED-B951-315E34D8CA6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45B3FEF-2F9F-4F08-9E7D-2E9D38F1326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8019AC8-D852-42CF-954A-CE90A465BC2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89CB3A7-47C8-426C-9B05-3F084FC92989}"/>
            </a:ext>
          </a:extLst>
        </xdr:cNvPr>
        <xdr:cNvCxnSpPr/>
      </xdr:nvCxnSpPr>
      <xdr:spPr>
        <a:xfrm flipV="1">
          <a:off x="4086225" y="9323070"/>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FA8DE640-47F2-49EC-9600-A04A2CB7263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9C5D858-4B1E-4429-BA30-EA69A4015B0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A507151-C025-414A-81E6-8210CD9BACF2}"/>
            </a:ext>
          </a:extLst>
        </xdr:cNvPr>
        <xdr:cNvSpPr txBox="1"/>
      </xdr:nvSpPr>
      <xdr:spPr>
        <a:xfrm>
          <a:off x="4124960" y="9102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E24184D0-02ED-4D78-A8CA-3F9354CB37D4}"/>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FFF684D-DACD-45D8-B055-94B63C13BE06}"/>
            </a:ext>
          </a:extLst>
        </xdr:cNvPr>
        <xdr:cNvSpPr txBox="1"/>
      </xdr:nvSpPr>
      <xdr:spPr>
        <a:xfrm>
          <a:off x="412496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89A715B1-BEC9-4315-9B94-6ADAF670CD7A}"/>
            </a:ext>
          </a:extLst>
        </xdr:cNvPr>
        <xdr:cNvSpPr/>
      </xdr:nvSpPr>
      <xdr:spPr>
        <a:xfrm>
          <a:off x="4036060" y="10210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26777CBD-0823-4FFD-9E90-9D6A7B5453DB}"/>
            </a:ext>
          </a:extLst>
        </xdr:cNvPr>
        <xdr:cNvSpPr/>
      </xdr:nvSpPr>
      <xdr:spPr>
        <a:xfrm>
          <a:off x="331216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FA241143-0832-400B-8218-79346207411D}"/>
            </a:ext>
          </a:extLst>
        </xdr:cNvPr>
        <xdr:cNvSpPr/>
      </xdr:nvSpPr>
      <xdr:spPr>
        <a:xfrm>
          <a:off x="25146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77D2C0FB-4BD7-48E1-9E84-C333A97D55F1}"/>
            </a:ext>
          </a:extLst>
        </xdr:cNvPr>
        <xdr:cNvSpPr/>
      </xdr:nvSpPr>
      <xdr:spPr>
        <a:xfrm>
          <a:off x="17399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00014CF8-DC6D-4BED-AE3C-86B9F0843BAC}"/>
            </a:ext>
          </a:extLst>
        </xdr:cNvPr>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41CC1A-70B8-41AF-A98E-7259298718A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744F260-14E0-4DFC-858C-8A36FAEABBF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7CF32B-00C3-4AF0-A766-92182E24E13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D3113A-75AA-4AFE-90A5-F1FFB53EE1A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27EA8A-B33D-4AC5-BE26-5096D846A43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7" name="楕円 186">
          <a:extLst>
            <a:ext uri="{FF2B5EF4-FFF2-40B4-BE49-F238E27FC236}">
              <a16:creationId xmlns:a16="http://schemas.microsoft.com/office/drawing/2014/main" id="{B8CC55A7-96D4-40FB-999A-091B1AE17C86}"/>
            </a:ext>
          </a:extLst>
        </xdr:cNvPr>
        <xdr:cNvSpPr/>
      </xdr:nvSpPr>
      <xdr:spPr>
        <a:xfrm>
          <a:off x="403606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8" name="【橋りょう・トンネル】&#10;有形固定資産減価償却率該当値テキスト">
          <a:extLst>
            <a:ext uri="{FF2B5EF4-FFF2-40B4-BE49-F238E27FC236}">
              <a16:creationId xmlns:a16="http://schemas.microsoft.com/office/drawing/2014/main" id="{01B8F7BA-593E-49C1-AF26-A6F1E545F9E3}"/>
            </a:ext>
          </a:extLst>
        </xdr:cNvPr>
        <xdr:cNvSpPr txBox="1"/>
      </xdr:nvSpPr>
      <xdr:spPr>
        <a:xfrm>
          <a:off x="4124960" y="107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89" name="楕円 188">
          <a:extLst>
            <a:ext uri="{FF2B5EF4-FFF2-40B4-BE49-F238E27FC236}">
              <a16:creationId xmlns:a16="http://schemas.microsoft.com/office/drawing/2014/main" id="{0F268840-2AF5-4A2B-8D0F-8E9BE316DBA1}"/>
            </a:ext>
          </a:extLst>
        </xdr:cNvPr>
        <xdr:cNvSpPr/>
      </xdr:nvSpPr>
      <xdr:spPr>
        <a:xfrm>
          <a:off x="331216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0" name="直線コネクタ 189">
          <a:extLst>
            <a:ext uri="{FF2B5EF4-FFF2-40B4-BE49-F238E27FC236}">
              <a16:creationId xmlns:a16="http://schemas.microsoft.com/office/drawing/2014/main" id="{3D1D89ED-0012-4979-A237-70819792CEB5}"/>
            </a:ext>
          </a:extLst>
        </xdr:cNvPr>
        <xdr:cNvCxnSpPr/>
      </xdr:nvCxnSpPr>
      <xdr:spPr>
        <a:xfrm>
          <a:off x="3355340" y="1085958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1" name="楕円 190">
          <a:extLst>
            <a:ext uri="{FF2B5EF4-FFF2-40B4-BE49-F238E27FC236}">
              <a16:creationId xmlns:a16="http://schemas.microsoft.com/office/drawing/2014/main" id="{D401E847-2343-4622-B685-360FC44BCCF8}"/>
            </a:ext>
          </a:extLst>
        </xdr:cNvPr>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2" name="直線コネクタ 191">
          <a:extLst>
            <a:ext uri="{FF2B5EF4-FFF2-40B4-BE49-F238E27FC236}">
              <a16:creationId xmlns:a16="http://schemas.microsoft.com/office/drawing/2014/main" id="{2054A09E-157A-4A22-9798-0F5F4E790B0E}"/>
            </a:ext>
          </a:extLst>
        </xdr:cNvPr>
        <xdr:cNvCxnSpPr/>
      </xdr:nvCxnSpPr>
      <xdr:spPr>
        <a:xfrm>
          <a:off x="2565400" y="108595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3" name="楕円 192">
          <a:extLst>
            <a:ext uri="{FF2B5EF4-FFF2-40B4-BE49-F238E27FC236}">
              <a16:creationId xmlns:a16="http://schemas.microsoft.com/office/drawing/2014/main" id="{C507935D-B379-4EA4-B7F6-1854A817CCA1}"/>
            </a:ext>
          </a:extLst>
        </xdr:cNvPr>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4" name="直線コネクタ 193">
          <a:extLst>
            <a:ext uri="{FF2B5EF4-FFF2-40B4-BE49-F238E27FC236}">
              <a16:creationId xmlns:a16="http://schemas.microsoft.com/office/drawing/2014/main" id="{247D8212-A4E2-44ED-A676-B984E8A9C990}"/>
            </a:ext>
          </a:extLst>
        </xdr:cNvPr>
        <xdr:cNvCxnSpPr/>
      </xdr:nvCxnSpPr>
      <xdr:spPr>
        <a:xfrm>
          <a:off x="1790700" y="108595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21046</xdr:rowOff>
    </xdr:from>
    <xdr:to>
      <xdr:col>6</xdr:col>
      <xdr:colOff>38100</xdr:colOff>
      <xdr:row>64</xdr:row>
      <xdr:rowOff>122646</xdr:rowOff>
    </xdr:to>
    <xdr:sp macro="" textlink="">
      <xdr:nvSpPr>
        <xdr:cNvPr id="195" name="楕円 194">
          <a:extLst>
            <a:ext uri="{FF2B5EF4-FFF2-40B4-BE49-F238E27FC236}">
              <a16:creationId xmlns:a16="http://schemas.microsoft.com/office/drawing/2014/main" id="{98A8BB06-A376-4148-A032-8C9AE28AD23C}"/>
            </a:ext>
          </a:extLst>
        </xdr:cNvPr>
        <xdr:cNvSpPr/>
      </xdr:nvSpPr>
      <xdr:spPr>
        <a:xfrm>
          <a:off x="965200" y="10750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71846</xdr:rowOff>
    </xdr:from>
    <xdr:to>
      <xdr:col>10</xdr:col>
      <xdr:colOff>114300</xdr:colOff>
      <xdr:row>64</xdr:row>
      <xdr:rowOff>130628</xdr:rowOff>
    </xdr:to>
    <xdr:cxnSp macro="">
      <xdr:nvCxnSpPr>
        <xdr:cNvPr id="196" name="直線コネクタ 195">
          <a:extLst>
            <a:ext uri="{FF2B5EF4-FFF2-40B4-BE49-F238E27FC236}">
              <a16:creationId xmlns:a16="http://schemas.microsoft.com/office/drawing/2014/main" id="{7057B0E5-7242-4379-9194-F4657BFE569F}"/>
            </a:ext>
          </a:extLst>
        </xdr:cNvPr>
        <xdr:cNvCxnSpPr/>
      </xdr:nvCxnSpPr>
      <xdr:spPr>
        <a:xfrm>
          <a:off x="1008380" y="10800806"/>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3154364-A53F-4820-856E-2B89536DA4E4}"/>
            </a:ext>
          </a:extLst>
        </xdr:cNvPr>
        <xdr:cNvSpPr txBox="1"/>
      </xdr:nvSpPr>
      <xdr:spPr>
        <a:xfrm>
          <a:off x="317056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5B4295A-5452-46EA-93C1-8F135322475D}"/>
            </a:ext>
          </a:extLst>
        </xdr:cNvPr>
        <xdr:cNvSpPr txBox="1"/>
      </xdr:nvSpPr>
      <xdr:spPr>
        <a:xfrm>
          <a:off x="23857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5D3D4B1-8E23-4E84-8E12-0F27739C7560}"/>
            </a:ext>
          </a:extLst>
        </xdr:cNvPr>
        <xdr:cNvSpPr txBox="1"/>
      </xdr:nvSpPr>
      <xdr:spPr>
        <a:xfrm>
          <a:off x="16110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2A5A7805-5471-4F9D-B0C6-DD8F13CF81A7}"/>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1" name="n_1mainValue【橋りょう・トンネル】&#10;有形固定資産減価償却率">
          <a:extLst>
            <a:ext uri="{FF2B5EF4-FFF2-40B4-BE49-F238E27FC236}">
              <a16:creationId xmlns:a16="http://schemas.microsoft.com/office/drawing/2014/main" id="{5423BCB4-CD04-4DC2-98C5-38C5ECC7664E}"/>
            </a:ext>
          </a:extLst>
        </xdr:cNvPr>
        <xdr:cNvSpPr txBox="1"/>
      </xdr:nvSpPr>
      <xdr:spPr>
        <a:xfrm>
          <a:off x="313824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2" name="n_2mainValue【橋りょう・トンネル】&#10;有形固定資産減価償却率">
          <a:extLst>
            <a:ext uri="{FF2B5EF4-FFF2-40B4-BE49-F238E27FC236}">
              <a16:creationId xmlns:a16="http://schemas.microsoft.com/office/drawing/2014/main" id="{CCFD4F31-EE9D-49FD-B630-CF69694A48D4}"/>
            </a:ext>
          </a:extLst>
        </xdr:cNvPr>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3" name="n_3mainValue【橋りょう・トンネル】&#10;有形固定資産減価償却率">
          <a:extLst>
            <a:ext uri="{FF2B5EF4-FFF2-40B4-BE49-F238E27FC236}">
              <a16:creationId xmlns:a16="http://schemas.microsoft.com/office/drawing/2014/main" id="{C7DA88E9-6C4E-4B98-9478-0AD48A1687AB}"/>
            </a:ext>
          </a:extLst>
        </xdr:cNvPr>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113773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2466FD7-74F3-4289-81CE-39F379C9124B}"/>
            </a:ext>
          </a:extLst>
        </xdr:cNvPr>
        <xdr:cNvSpPr txBox="1"/>
      </xdr:nvSpPr>
      <xdr:spPr>
        <a:xfrm>
          <a:off x="836304" y="1084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F8C188A-8251-4BAA-8E74-DFFDCD4FBA4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27BC475-CA20-4D82-9FB6-CDFEA1F8F38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0394904-58F2-4220-A88F-A754898BF8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99F579-B13D-4EBA-9EE8-FC3A34A3301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717959B-979D-4266-98B2-1A66141A192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010E378-9BD9-4484-86BC-B607B89D14B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C95056B-48E3-4A3F-AF21-9CF4E8AAE32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4D1CA22-B4D3-46BF-B5CB-52392247ADE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5C687BA-FC96-47D1-A4FC-95C9508E97E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2E0331F-A7F8-4B76-A718-17480961844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3687FE5-4F60-4378-9369-550E6E4B96D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54440C6-C29E-4C81-9F1A-AAD34733BA7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6EE13B7-35C1-4AA9-8C57-054035BB81E2}"/>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CA5C04CB-3412-4D46-8461-91A961ADA4DE}"/>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658A7651-00A0-4C9F-94B4-5C235A8E20B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C210673B-A75E-4E5D-82F8-F8311A0A923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A7C599E-7D03-45A2-A59C-6578FF095265}"/>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2C11631A-8F11-47CE-8858-6EF7946C506E}"/>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786B81CD-63CA-4883-8FF1-03BC0CC50F7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B98ACE8-E1DC-4BBE-965E-739219EC6EDC}"/>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A384C0D6-740B-4816-BE6C-C25483B0ED4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7CB9DC7-8AEF-4B31-AE27-8B9DC870355F}"/>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F770488-4E41-42C1-828E-9CB65D41CC4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CA76546-2E75-4118-8858-14904685DEE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A1225C7-6A4D-41FB-BA6A-42105C4EA0A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D3E80182-5A23-4285-A419-2B67DBE4D2F8}"/>
            </a:ext>
          </a:extLst>
        </xdr:cNvPr>
        <xdr:cNvCxnSpPr/>
      </xdr:nvCxnSpPr>
      <xdr:spPr>
        <a:xfrm flipV="1">
          <a:off x="9219565" y="9478771"/>
          <a:ext cx="0" cy="137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05540AF-9430-4B9B-993C-A7053495666F}"/>
            </a:ext>
          </a:extLst>
        </xdr:cNvPr>
        <xdr:cNvSpPr txBox="1"/>
      </xdr:nvSpPr>
      <xdr:spPr>
        <a:xfrm>
          <a:off x="9258300" y="108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F7F4AF2D-BB3B-4F5A-953A-AEED4B722B52}"/>
            </a:ext>
          </a:extLst>
        </xdr:cNvPr>
        <xdr:cNvCxnSpPr/>
      </xdr:nvCxnSpPr>
      <xdr:spPr>
        <a:xfrm>
          <a:off x="9154160" y="10858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83CA8F5-8810-4B00-AD33-B4D70C31BCEC}"/>
            </a:ext>
          </a:extLst>
        </xdr:cNvPr>
        <xdr:cNvSpPr txBox="1"/>
      </xdr:nvSpPr>
      <xdr:spPr>
        <a:xfrm>
          <a:off x="9258300" y="9257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90F1E252-C1D1-4522-8438-A31F5EBA9D22}"/>
            </a:ext>
          </a:extLst>
        </xdr:cNvPr>
        <xdr:cNvCxnSpPr/>
      </xdr:nvCxnSpPr>
      <xdr:spPr>
        <a:xfrm>
          <a:off x="9154160" y="9478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288FFA5-A7E2-4806-B3F3-D86623A3953C}"/>
            </a:ext>
          </a:extLst>
        </xdr:cNvPr>
        <xdr:cNvSpPr txBox="1"/>
      </xdr:nvSpPr>
      <xdr:spPr>
        <a:xfrm>
          <a:off x="9258300" y="1033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17DD0FB8-84AB-43B1-BAE8-16AC29BB0B0B}"/>
            </a:ext>
          </a:extLst>
        </xdr:cNvPr>
        <xdr:cNvSpPr/>
      </xdr:nvSpPr>
      <xdr:spPr>
        <a:xfrm>
          <a:off x="9192260" y="104770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36AF7E01-87AD-4B79-8BA1-5F4D064CD5F2}"/>
            </a:ext>
          </a:extLst>
        </xdr:cNvPr>
        <xdr:cNvSpPr/>
      </xdr:nvSpPr>
      <xdr:spPr>
        <a:xfrm>
          <a:off x="8445500" y="10493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DF805B3D-9988-4628-BC48-8BF710D8079D}"/>
            </a:ext>
          </a:extLst>
        </xdr:cNvPr>
        <xdr:cNvSpPr/>
      </xdr:nvSpPr>
      <xdr:spPr>
        <a:xfrm>
          <a:off x="7670800" y="10499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E4F71AD8-2622-47C7-8AE4-AC8DFEF4D422}"/>
            </a:ext>
          </a:extLst>
        </xdr:cNvPr>
        <xdr:cNvSpPr/>
      </xdr:nvSpPr>
      <xdr:spPr>
        <a:xfrm>
          <a:off x="68732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EDFBBA48-FBDA-44BA-8016-B3385E4F0699}"/>
            </a:ext>
          </a:extLst>
        </xdr:cNvPr>
        <xdr:cNvSpPr/>
      </xdr:nvSpPr>
      <xdr:spPr>
        <a:xfrm>
          <a:off x="6098540" y="10515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B3D8B55-EE26-407B-941E-0F731415333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C6CC50-1CBB-4575-9169-251A3F3F81D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2D8373-F120-4231-A113-79F609CD7F1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0E3343D-B3BE-4C43-8577-93302AEA08B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8D9104-AC8E-4609-B1C5-F9614A4414B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78310</xdr:rowOff>
    </xdr:from>
    <xdr:to>
      <xdr:col>55</xdr:col>
      <xdr:colOff>50800</xdr:colOff>
      <xdr:row>65</xdr:row>
      <xdr:rowOff>8460</xdr:rowOff>
    </xdr:to>
    <xdr:sp macro="" textlink="">
      <xdr:nvSpPr>
        <xdr:cNvPr id="246" name="楕円 245">
          <a:extLst>
            <a:ext uri="{FF2B5EF4-FFF2-40B4-BE49-F238E27FC236}">
              <a16:creationId xmlns:a16="http://schemas.microsoft.com/office/drawing/2014/main" id="{D28C2BD8-ACE9-448E-AD0E-B48442BA27D1}"/>
            </a:ext>
          </a:extLst>
        </xdr:cNvPr>
        <xdr:cNvSpPr/>
      </xdr:nvSpPr>
      <xdr:spPr>
        <a:xfrm>
          <a:off x="9192260" y="10807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164687</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5AAADED1-1CFA-4E20-8368-0FF02139883A}"/>
            </a:ext>
          </a:extLst>
        </xdr:cNvPr>
        <xdr:cNvSpPr txBox="1"/>
      </xdr:nvSpPr>
      <xdr:spPr>
        <a:xfrm>
          <a:off x="9258300" y="107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78315</xdr:rowOff>
    </xdr:from>
    <xdr:to>
      <xdr:col>50</xdr:col>
      <xdr:colOff>165100</xdr:colOff>
      <xdr:row>65</xdr:row>
      <xdr:rowOff>8465</xdr:rowOff>
    </xdr:to>
    <xdr:sp macro="" textlink="">
      <xdr:nvSpPr>
        <xdr:cNvPr id="248" name="楕円 247">
          <a:extLst>
            <a:ext uri="{FF2B5EF4-FFF2-40B4-BE49-F238E27FC236}">
              <a16:creationId xmlns:a16="http://schemas.microsoft.com/office/drawing/2014/main" id="{4785CE9E-BCA5-4052-9AA2-FA562FD95299}"/>
            </a:ext>
          </a:extLst>
        </xdr:cNvPr>
        <xdr:cNvSpPr/>
      </xdr:nvSpPr>
      <xdr:spPr>
        <a:xfrm>
          <a:off x="8445500" y="10807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129110</xdr:rowOff>
    </xdr:from>
    <xdr:to>
      <xdr:col>55</xdr:col>
      <xdr:colOff>0</xdr:colOff>
      <xdr:row>64</xdr:row>
      <xdr:rowOff>129115</xdr:rowOff>
    </xdr:to>
    <xdr:cxnSp macro="">
      <xdr:nvCxnSpPr>
        <xdr:cNvPr id="249" name="直線コネクタ 248">
          <a:extLst>
            <a:ext uri="{FF2B5EF4-FFF2-40B4-BE49-F238E27FC236}">
              <a16:creationId xmlns:a16="http://schemas.microsoft.com/office/drawing/2014/main" id="{4BD5E4FB-6A5F-4C69-9403-A73C66414166}"/>
            </a:ext>
          </a:extLst>
        </xdr:cNvPr>
        <xdr:cNvCxnSpPr/>
      </xdr:nvCxnSpPr>
      <xdr:spPr>
        <a:xfrm flipV="1">
          <a:off x="8496300" y="10858070"/>
          <a:ext cx="7239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78334</xdr:rowOff>
    </xdr:from>
    <xdr:to>
      <xdr:col>46</xdr:col>
      <xdr:colOff>38100</xdr:colOff>
      <xdr:row>65</xdr:row>
      <xdr:rowOff>8484</xdr:rowOff>
    </xdr:to>
    <xdr:sp macro="" textlink="">
      <xdr:nvSpPr>
        <xdr:cNvPr id="250" name="楕円 249">
          <a:extLst>
            <a:ext uri="{FF2B5EF4-FFF2-40B4-BE49-F238E27FC236}">
              <a16:creationId xmlns:a16="http://schemas.microsoft.com/office/drawing/2014/main" id="{D1964E35-68D4-4399-BAE6-C840612C5D4B}"/>
            </a:ext>
          </a:extLst>
        </xdr:cNvPr>
        <xdr:cNvSpPr/>
      </xdr:nvSpPr>
      <xdr:spPr>
        <a:xfrm>
          <a:off x="7670800" y="10807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129115</xdr:rowOff>
    </xdr:from>
    <xdr:to>
      <xdr:col>50</xdr:col>
      <xdr:colOff>114300</xdr:colOff>
      <xdr:row>64</xdr:row>
      <xdr:rowOff>129134</xdr:rowOff>
    </xdr:to>
    <xdr:cxnSp macro="">
      <xdr:nvCxnSpPr>
        <xdr:cNvPr id="251" name="直線コネクタ 250">
          <a:extLst>
            <a:ext uri="{FF2B5EF4-FFF2-40B4-BE49-F238E27FC236}">
              <a16:creationId xmlns:a16="http://schemas.microsoft.com/office/drawing/2014/main" id="{2C7E4780-0645-4F12-9D9B-5BB7D487AFE5}"/>
            </a:ext>
          </a:extLst>
        </xdr:cNvPr>
        <xdr:cNvCxnSpPr/>
      </xdr:nvCxnSpPr>
      <xdr:spPr>
        <a:xfrm flipV="1">
          <a:off x="7713980" y="10858075"/>
          <a:ext cx="78232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78332</xdr:rowOff>
    </xdr:from>
    <xdr:to>
      <xdr:col>41</xdr:col>
      <xdr:colOff>101600</xdr:colOff>
      <xdr:row>65</xdr:row>
      <xdr:rowOff>8482</xdr:rowOff>
    </xdr:to>
    <xdr:sp macro="" textlink="">
      <xdr:nvSpPr>
        <xdr:cNvPr id="252" name="楕円 251">
          <a:extLst>
            <a:ext uri="{FF2B5EF4-FFF2-40B4-BE49-F238E27FC236}">
              <a16:creationId xmlns:a16="http://schemas.microsoft.com/office/drawing/2014/main" id="{8A402CA1-33EF-4709-8BDB-B90A188B9B41}"/>
            </a:ext>
          </a:extLst>
        </xdr:cNvPr>
        <xdr:cNvSpPr/>
      </xdr:nvSpPr>
      <xdr:spPr>
        <a:xfrm>
          <a:off x="6873240" y="10807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129132</xdr:rowOff>
    </xdr:from>
    <xdr:to>
      <xdr:col>45</xdr:col>
      <xdr:colOff>177800</xdr:colOff>
      <xdr:row>64</xdr:row>
      <xdr:rowOff>129134</xdr:rowOff>
    </xdr:to>
    <xdr:cxnSp macro="">
      <xdr:nvCxnSpPr>
        <xdr:cNvPr id="253" name="直線コネクタ 252">
          <a:extLst>
            <a:ext uri="{FF2B5EF4-FFF2-40B4-BE49-F238E27FC236}">
              <a16:creationId xmlns:a16="http://schemas.microsoft.com/office/drawing/2014/main" id="{DFD40908-B1A3-4738-B20A-76F4F5F41776}"/>
            </a:ext>
          </a:extLst>
        </xdr:cNvPr>
        <xdr:cNvCxnSpPr/>
      </xdr:nvCxnSpPr>
      <xdr:spPr>
        <a:xfrm>
          <a:off x="6924040" y="10858092"/>
          <a:ext cx="78994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78277</xdr:rowOff>
    </xdr:from>
    <xdr:to>
      <xdr:col>36</xdr:col>
      <xdr:colOff>165100</xdr:colOff>
      <xdr:row>65</xdr:row>
      <xdr:rowOff>8427</xdr:rowOff>
    </xdr:to>
    <xdr:sp macro="" textlink="">
      <xdr:nvSpPr>
        <xdr:cNvPr id="254" name="楕円 253">
          <a:extLst>
            <a:ext uri="{FF2B5EF4-FFF2-40B4-BE49-F238E27FC236}">
              <a16:creationId xmlns:a16="http://schemas.microsoft.com/office/drawing/2014/main" id="{022ABF0E-9AAB-4A6C-920F-C5A7C18AA7DF}"/>
            </a:ext>
          </a:extLst>
        </xdr:cNvPr>
        <xdr:cNvSpPr/>
      </xdr:nvSpPr>
      <xdr:spPr>
        <a:xfrm>
          <a:off x="6098540" y="10807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129077</xdr:rowOff>
    </xdr:from>
    <xdr:to>
      <xdr:col>41</xdr:col>
      <xdr:colOff>50800</xdr:colOff>
      <xdr:row>64</xdr:row>
      <xdr:rowOff>129132</xdr:rowOff>
    </xdr:to>
    <xdr:cxnSp macro="">
      <xdr:nvCxnSpPr>
        <xdr:cNvPr id="255" name="直線コネクタ 254">
          <a:extLst>
            <a:ext uri="{FF2B5EF4-FFF2-40B4-BE49-F238E27FC236}">
              <a16:creationId xmlns:a16="http://schemas.microsoft.com/office/drawing/2014/main" id="{31866EDC-3A7D-486B-8F7D-6A1250E9E11E}"/>
            </a:ext>
          </a:extLst>
        </xdr:cNvPr>
        <xdr:cNvCxnSpPr/>
      </xdr:nvCxnSpPr>
      <xdr:spPr>
        <a:xfrm>
          <a:off x="6149340" y="10858037"/>
          <a:ext cx="7747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D4B226B-7CF5-4AA5-9160-503672C3BAFB}"/>
            </a:ext>
          </a:extLst>
        </xdr:cNvPr>
        <xdr:cNvSpPr txBox="1"/>
      </xdr:nvSpPr>
      <xdr:spPr>
        <a:xfrm>
          <a:off x="821457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E7F8E9F-0077-4BC3-9AFE-00ADC53D188B}"/>
            </a:ext>
          </a:extLst>
        </xdr:cNvPr>
        <xdr:cNvSpPr txBox="1"/>
      </xdr:nvSpPr>
      <xdr:spPr>
        <a:xfrm>
          <a:off x="7444955" y="102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0347646-2CBC-4599-9763-ED356E5FBD76}"/>
            </a:ext>
          </a:extLst>
        </xdr:cNvPr>
        <xdr:cNvSpPr txBox="1"/>
      </xdr:nvSpPr>
      <xdr:spPr>
        <a:xfrm>
          <a:off x="6670255" y="102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74135F0-A8A9-4ECD-B309-476F36B5C9CA}"/>
            </a:ext>
          </a:extLst>
        </xdr:cNvPr>
        <xdr:cNvSpPr txBox="1"/>
      </xdr:nvSpPr>
      <xdr:spPr>
        <a:xfrm>
          <a:off x="5872695" y="102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171042</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167364D7-C5FF-425F-B4F7-680A695E0EE7}"/>
            </a:ext>
          </a:extLst>
        </xdr:cNvPr>
        <xdr:cNvSpPr txBox="1"/>
      </xdr:nvSpPr>
      <xdr:spPr>
        <a:xfrm>
          <a:off x="8271588" y="1090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171061</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A30C3D30-2B2A-4E86-8C9E-CBE3D2C64A62}"/>
            </a:ext>
          </a:extLst>
        </xdr:cNvPr>
        <xdr:cNvSpPr txBox="1"/>
      </xdr:nvSpPr>
      <xdr:spPr>
        <a:xfrm>
          <a:off x="7509588" y="109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171059</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502F7806-686A-488F-9C89-697D5662D051}"/>
            </a:ext>
          </a:extLst>
        </xdr:cNvPr>
        <xdr:cNvSpPr txBox="1"/>
      </xdr:nvSpPr>
      <xdr:spPr>
        <a:xfrm>
          <a:off x="6712028" y="1090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171004</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3DFD318E-659E-41EC-B46E-2AFB17F013AE}"/>
            </a:ext>
          </a:extLst>
        </xdr:cNvPr>
        <xdr:cNvSpPr txBox="1"/>
      </xdr:nvSpPr>
      <xdr:spPr>
        <a:xfrm>
          <a:off x="5937328" y="108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B7F485A-9CA3-4B89-A3CE-D548A8A33AE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DC9F7D2-914C-4B1F-8C87-A581653F8AC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B42C7BF-909A-49F0-9509-38111E89875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874685-8090-4F88-B096-2E90974FD94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66D5D3E-AA9B-41F1-9F87-2B757146058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00A06E1-A3F0-4979-9494-1B91C3C947E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DCC7C5C-7284-46DE-AA88-5F26761D73F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600B0B8-6F16-4E9B-9FD0-71F98D9CB95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98A2431-A9C2-47CE-9754-24F7D6C7C60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8BD9080-0C8D-40E9-9C81-9E52DF14A1C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EAA66E0-759F-4366-B5C6-05FDED0A527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BD3019B-BB98-422F-8E60-19B7F9B3258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6BC9DEC-132B-4D46-95A8-288562E6B6C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76E7F24-077E-4345-AD96-97114092ADC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D6A686A-EBE7-4ED5-A095-3BFC5B1CEB3F}"/>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6091F4F-D611-4B86-B7D5-83878ECCDC3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8BE985B-12E6-401E-8D78-0C299EBEA5F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C4BEA2D-30F2-4122-BB67-8B5F283D949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62D9084-9508-43CF-8188-B8B3640CF70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BEA848A-6AA6-4A86-ADCF-83D76B5B3BC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0EFE47C-84E8-4DD5-A894-7DB135E613E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B7C1D19-F667-46E8-945F-E69E0087D9B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A985E5D-0A2B-4A43-A1C8-96D2A4225ED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0649CF7-0730-4293-ACAF-9A898A91C5F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18DB5FE-0CAB-4DBF-B6D1-E6C0EC4EE56A}"/>
            </a:ext>
          </a:extLst>
        </xdr:cNvPr>
        <xdr:cNvCxnSpPr/>
      </xdr:nvCxnSpPr>
      <xdr:spPr>
        <a:xfrm flipV="1">
          <a:off x="4086225" y="1307782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A813ACF-8F93-4A16-B1C5-76BA2EE88AE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63547D8-3D56-4BBA-AE27-A34B81C9437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41C1670-C2EB-4446-90D5-2F49E380F560}"/>
            </a:ext>
          </a:extLst>
        </xdr:cNvPr>
        <xdr:cNvSpPr txBox="1"/>
      </xdr:nvSpPr>
      <xdr:spPr>
        <a:xfrm>
          <a:off x="4124960" y="1285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817D8D9D-D760-4239-82D4-DCF0213DA399}"/>
            </a:ext>
          </a:extLst>
        </xdr:cNvPr>
        <xdr:cNvCxnSpPr/>
      </xdr:nvCxnSpPr>
      <xdr:spPr>
        <a:xfrm>
          <a:off x="4020820" y="1307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AEB83E0-E9FC-4562-AC18-0E15797A3431}"/>
            </a:ext>
          </a:extLst>
        </xdr:cNvPr>
        <xdr:cNvSpPr txBox="1"/>
      </xdr:nvSpPr>
      <xdr:spPr>
        <a:xfrm>
          <a:off x="4124960" y="13693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ABDDC23D-AEFB-40D3-B456-E0D8F63F4B0E}"/>
            </a:ext>
          </a:extLst>
        </xdr:cNvPr>
        <xdr:cNvSpPr/>
      </xdr:nvSpPr>
      <xdr:spPr>
        <a:xfrm>
          <a:off x="403606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3576F596-76B7-4875-B39F-7B600D052495}"/>
            </a:ext>
          </a:extLst>
        </xdr:cNvPr>
        <xdr:cNvSpPr/>
      </xdr:nvSpPr>
      <xdr:spPr>
        <a:xfrm>
          <a:off x="3312160" y="1380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8C0326C4-21F7-4116-8D2E-8EFA3D5F4C22}"/>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EF4759BF-D117-4702-8D2F-FEB548F5DED2}"/>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FB0B197A-C752-46EB-A2F1-5153D0F00B19}"/>
            </a:ext>
          </a:extLst>
        </xdr:cNvPr>
        <xdr:cNvSpPr/>
      </xdr:nvSpPr>
      <xdr:spPr>
        <a:xfrm>
          <a:off x="96520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D41CA09-8580-452A-BAEE-97BA3DA3442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B86F30-359D-49FD-A95D-4643D1D643A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E1F5A22-80A7-4550-A59D-9A6F894384C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CBF1699-7B37-4381-A0DD-F4AB91EF76A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D29A11A-164B-4B19-B785-862162C577A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FD43BAD4-B4D5-4F2A-8DCC-92305F2DF058}"/>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34F36832-CEE2-4CF6-A8C6-047AE3137597}"/>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3C3970AC-5EA6-42F3-87A4-0949A331B5D9}"/>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C2DFDC54-D048-4B4E-8D5F-A59D8251FABB}"/>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1AF64198-A8FF-42FB-B8C0-5162E5D921A7}"/>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E5174EBF-1098-4AA8-A965-331BA1F6ED8F}"/>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90AF6961-A3D5-43D8-8A2D-400E3E55DA5A}"/>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22E15ED4-EEF1-402F-9466-BA168A0C1B8F}"/>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CEFB6A68-CF4A-41EE-A0E5-80E2CD585129}"/>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70798FF4-601F-4BB8-8A32-12207F429272}"/>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C9559333-75EA-49A0-ABBB-E3506CA47721}"/>
            </a:ext>
          </a:extLst>
        </xdr:cNvPr>
        <xdr:cNvSpPr txBox="1"/>
      </xdr:nvSpPr>
      <xdr:spPr>
        <a:xfrm>
          <a:off x="317056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C38C4491-D0E4-495A-BBC3-F9EF0D5B8E28}"/>
            </a:ext>
          </a:extLst>
        </xdr:cNvPr>
        <xdr:cNvSpPr txBox="1"/>
      </xdr:nvSpPr>
      <xdr:spPr>
        <a:xfrm>
          <a:off x="23857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E754D0B3-7EC7-476B-836C-A519102B91F2}"/>
            </a:ext>
          </a:extLst>
        </xdr:cNvPr>
        <xdr:cNvSpPr txBox="1"/>
      </xdr:nvSpPr>
      <xdr:spPr>
        <a:xfrm>
          <a:off x="16110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BA011E85-EAFB-42E6-9269-2F1F47AB6243}"/>
            </a:ext>
          </a:extLst>
        </xdr:cNvPr>
        <xdr:cNvSpPr txBox="1"/>
      </xdr:nvSpPr>
      <xdr:spPr>
        <a:xfrm>
          <a:off x="8363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A68FF687-367E-433A-8882-0162370B45B0}"/>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79621247-2A85-4D85-A757-9DB99E699D67}"/>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72EC7E23-9B0A-4A8F-9508-55981C19B86D}"/>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2899F439-628C-423A-8308-7ED146104175}"/>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D07BFD9-2A76-4268-8EDC-0F5C8DDF24C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67D755D-C8C2-47EF-9305-6EA9EFB83C4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A1BA052-CF65-4223-87B1-1B82F47CF28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6EEFDA7-8C3E-42BD-8A9B-617B69503BD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50F31F7-D776-4613-80BD-896E21C20B2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094C5A6-4DBF-4AFA-A5C4-92C288C9148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EF951FF-1FAA-4E31-A01D-627CB85919F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B3DEEC2-C4D2-4EAA-A2F6-A9F41148EC4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F7F5D13-E11B-4ED6-8774-B48344FEE01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B060427-DF28-4E86-ADBE-BB45A01AE5E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85D35E0-DAB3-4A59-A3E1-9DCDC4D7F2E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881EB42-D264-4068-9695-1F241095542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CCD2CF1-44A8-4170-AE9B-6E48179C4DC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02950E9-9DB5-4D36-8522-97C79AD0EB0E}"/>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4CECD13-B092-42E6-B771-18715522B65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55AAE6D-618E-4664-A200-49840FA2661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4C2C3D6-804F-4335-BBDF-FDF51152E4F6}"/>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8B1CC07C-2C88-4936-9792-B015407FD8C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1E2F00F-F59E-4A80-A8D1-DF96D6DDD66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5301664-3F01-49CE-B983-87D4CC85881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F904FF3-00C1-4D38-A6A3-0001BCA3820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7FC36A7-C728-4D5B-A243-F9D6A73A9E2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4C7C832-893E-40EC-81FE-66A95BBEAC6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66382DFF-F393-4E1B-9D36-ECD3E1888598}"/>
            </a:ext>
          </a:extLst>
        </xdr:cNvPr>
        <xdr:cNvCxnSpPr/>
      </xdr:nvCxnSpPr>
      <xdr:spPr>
        <a:xfrm flipV="1">
          <a:off x="9219565" y="13189648"/>
          <a:ext cx="0" cy="133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5BB06038-16B9-425F-8AEB-D23BBD58AA1B}"/>
            </a:ext>
          </a:extLst>
        </xdr:cNvPr>
        <xdr:cNvSpPr txBox="1"/>
      </xdr:nvSpPr>
      <xdr:spPr>
        <a:xfrm>
          <a:off x="9258300" y="1453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6CDC27A2-4260-4EA2-B17A-6F9624563E75}"/>
            </a:ext>
          </a:extLst>
        </xdr:cNvPr>
        <xdr:cNvCxnSpPr/>
      </xdr:nvCxnSpPr>
      <xdr:spPr>
        <a:xfrm>
          <a:off x="9154160" y="14528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27EEF130-87D5-4CCD-BEB7-F916AAFEC939}"/>
            </a:ext>
          </a:extLst>
        </xdr:cNvPr>
        <xdr:cNvSpPr txBox="1"/>
      </xdr:nvSpPr>
      <xdr:spPr>
        <a:xfrm>
          <a:off x="9258300" y="129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CBB24D24-70D2-4A7B-90DF-9CEFFE76E352}"/>
            </a:ext>
          </a:extLst>
        </xdr:cNvPr>
        <xdr:cNvCxnSpPr/>
      </xdr:nvCxnSpPr>
      <xdr:spPr>
        <a:xfrm>
          <a:off x="9154160" y="13189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10B431A6-0F17-45A2-A226-0BF74B15022B}"/>
            </a:ext>
          </a:extLst>
        </xdr:cNvPr>
        <xdr:cNvSpPr txBox="1"/>
      </xdr:nvSpPr>
      <xdr:spPr>
        <a:xfrm>
          <a:off x="9258300" y="14081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0BA27285-72AF-426F-BB2C-2B073A4C2EA9}"/>
            </a:ext>
          </a:extLst>
        </xdr:cNvPr>
        <xdr:cNvSpPr/>
      </xdr:nvSpPr>
      <xdr:spPr>
        <a:xfrm>
          <a:off x="9192260" y="14226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B24C77F1-243D-4843-BDFA-2195F9AE7941}"/>
            </a:ext>
          </a:extLst>
        </xdr:cNvPr>
        <xdr:cNvSpPr/>
      </xdr:nvSpPr>
      <xdr:spPr>
        <a:xfrm>
          <a:off x="8445500" y="142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0694D220-2C85-468E-B72C-0F6D0692F9E7}"/>
            </a:ext>
          </a:extLst>
        </xdr:cNvPr>
        <xdr:cNvSpPr/>
      </xdr:nvSpPr>
      <xdr:spPr>
        <a:xfrm>
          <a:off x="7670800" y="14214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0DEC2D4D-4464-4086-9A4B-8A4A09878465}"/>
            </a:ext>
          </a:extLst>
        </xdr:cNvPr>
        <xdr:cNvSpPr/>
      </xdr:nvSpPr>
      <xdr:spPr>
        <a:xfrm>
          <a:off x="68732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59B1F8A5-90A6-427D-95C7-A656985565E4}"/>
            </a:ext>
          </a:extLst>
        </xdr:cNvPr>
        <xdr:cNvSpPr/>
      </xdr:nvSpPr>
      <xdr:spPr>
        <a:xfrm>
          <a:off x="6098540" y="14218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C9A8C8-3084-472E-A05C-ED699C2A8A2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79310FE-E58E-4A7B-8E51-EBAA63B0092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4330E20-94F8-4369-85B6-91D82A0793E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34E81ED-62CD-456C-A589-00137A9890F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B24D272-6C00-4498-92E9-8C1BA374A29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19114</xdr:rowOff>
    </xdr:from>
    <xdr:to>
      <xdr:col>55</xdr:col>
      <xdr:colOff>50800</xdr:colOff>
      <xdr:row>86</xdr:row>
      <xdr:rowOff>120714</xdr:rowOff>
    </xdr:to>
    <xdr:sp macro="" textlink="">
      <xdr:nvSpPr>
        <xdr:cNvPr id="361" name="楕円 360">
          <a:extLst>
            <a:ext uri="{FF2B5EF4-FFF2-40B4-BE49-F238E27FC236}">
              <a16:creationId xmlns:a16="http://schemas.microsoft.com/office/drawing/2014/main" id="{EDC26196-0625-4EE6-A148-C8FFE76FECB0}"/>
            </a:ext>
          </a:extLst>
        </xdr:cNvPr>
        <xdr:cNvSpPr/>
      </xdr:nvSpPr>
      <xdr:spPr>
        <a:xfrm>
          <a:off x="9192260" y="144361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105491</xdr:rowOff>
    </xdr:from>
    <xdr:ext cx="469744" cy="259045"/>
    <xdr:sp macro="" textlink="">
      <xdr:nvSpPr>
        <xdr:cNvPr id="362" name="【公営住宅】&#10;一人当たり面積該当値テキスト">
          <a:extLst>
            <a:ext uri="{FF2B5EF4-FFF2-40B4-BE49-F238E27FC236}">
              <a16:creationId xmlns:a16="http://schemas.microsoft.com/office/drawing/2014/main" id="{DA1D7A64-7FA1-41FE-BDA3-21210BF47739}"/>
            </a:ext>
          </a:extLst>
        </xdr:cNvPr>
        <xdr:cNvSpPr txBox="1"/>
      </xdr:nvSpPr>
      <xdr:spPr>
        <a:xfrm>
          <a:off x="9258300" y="1435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19114</xdr:rowOff>
    </xdr:from>
    <xdr:to>
      <xdr:col>50</xdr:col>
      <xdr:colOff>165100</xdr:colOff>
      <xdr:row>86</xdr:row>
      <xdr:rowOff>120714</xdr:rowOff>
    </xdr:to>
    <xdr:sp macro="" textlink="">
      <xdr:nvSpPr>
        <xdr:cNvPr id="363" name="楕円 362">
          <a:extLst>
            <a:ext uri="{FF2B5EF4-FFF2-40B4-BE49-F238E27FC236}">
              <a16:creationId xmlns:a16="http://schemas.microsoft.com/office/drawing/2014/main" id="{54AC8A75-19A8-4839-BEF9-4051AF3CC3C0}"/>
            </a:ext>
          </a:extLst>
        </xdr:cNvPr>
        <xdr:cNvSpPr/>
      </xdr:nvSpPr>
      <xdr:spPr>
        <a:xfrm>
          <a:off x="8445500" y="144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69914</xdr:rowOff>
    </xdr:from>
    <xdr:to>
      <xdr:col>55</xdr:col>
      <xdr:colOff>0</xdr:colOff>
      <xdr:row>86</xdr:row>
      <xdr:rowOff>69914</xdr:rowOff>
    </xdr:to>
    <xdr:cxnSp macro="">
      <xdr:nvCxnSpPr>
        <xdr:cNvPr id="364" name="直線コネクタ 363">
          <a:extLst>
            <a:ext uri="{FF2B5EF4-FFF2-40B4-BE49-F238E27FC236}">
              <a16:creationId xmlns:a16="http://schemas.microsoft.com/office/drawing/2014/main" id="{2133CF50-1816-4F5D-AFF7-86D4FDDF6DB2}"/>
            </a:ext>
          </a:extLst>
        </xdr:cNvPr>
        <xdr:cNvCxnSpPr/>
      </xdr:nvCxnSpPr>
      <xdr:spPr>
        <a:xfrm>
          <a:off x="8496300" y="1448695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19304</xdr:rowOff>
    </xdr:from>
    <xdr:to>
      <xdr:col>46</xdr:col>
      <xdr:colOff>38100</xdr:colOff>
      <xdr:row>86</xdr:row>
      <xdr:rowOff>120904</xdr:rowOff>
    </xdr:to>
    <xdr:sp macro="" textlink="">
      <xdr:nvSpPr>
        <xdr:cNvPr id="365" name="楕円 364">
          <a:extLst>
            <a:ext uri="{FF2B5EF4-FFF2-40B4-BE49-F238E27FC236}">
              <a16:creationId xmlns:a16="http://schemas.microsoft.com/office/drawing/2014/main" id="{FB666FA0-5EED-4423-B0ED-C92DCC6367FE}"/>
            </a:ext>
          </a:extLst>
        </xdr:cNvPr>
        <xdr:cNvSpPr/>
      </xdr:nvSpPr>
      <xdr:spPr>
        <a:xfrm>
          <a:off x="7670800" y="14436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69914</xdr:rowOff>
    </xdr:from>
    <xdr:to>
      <xdr:col>50</xdr:col>
      <xdr:colOff>114300</xdr:colOff>
      <xdr:row>86</xdr:row>
      <xdr:rowOff>70104</xdr:rowOff>
    </xdr:to>
    <xdr:cxnSp macro="">
      <xdr:nvCxnSpPr>
        <xdr:cNvPr id="366" name="直線コネクタ 365">
          <a:extLst>
            <a:ext uri="{FF2B5EF4-FFF2-40B4-BE49-F238E27FC236}">
              <a16:creationId xmlns:a16="http://schemas.microsoft.com/office/drawing/2014/main" id="{09C13B5D-F7BF-469C-8CE6-4BBA10B7B5F1}"/>
            </a:ext>
          </a:extLst>
        </xdr:cNvPr>
        <xdr:cNvCxnSpPr/>
      </xdr:nvCxnSpPr>
      <xdr:spPr>
        <a:xfrm flipV="1">
          <a:off x="7713980" y="14486954"/>
          <a:ext cx="78232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7683</xdr:rowOff>
    </xdr:from>
    <xdr:to>
      <xdr:col>41</xdr:col>
      <xdr:colOff>101600</xdr:colOff>
      <xdr:row>86</xdr:row>
      <xdr:rowOff>109283</xdr:rowOff>
    </xdr:to>
    <xdr:sp macro="" textlink="">
      <xdr:nvSpPr>
        <xdr:cNvPr id="367" name="楕円 366">
          <a:extLst>
            <a:ext uri="{FF2B5EF4-FFF2-40B4-BE49-F238E27FC236}">
              <a16:creationId xmlns:a16="http://schemas.microsoft.com/office/drawing/2014/main" id="{B7F4DB01-E5A6-4D38-836A-FDCC04DFF90E}"/>
            </a:ext>
          </a:extLst>
        </xdr:cNvPr>
        <xdr:cNvSpPr/>
      </xdr:nvSpPr>
      <xdr:spPr>
        <a:xfrm>
          <a:off x="6873240" y="144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58483</xdr:rowOff>
    </xdr:from>
    <xdr:to>
      <xdr:col>45</xdr:col>
      <xdr:colOff>177800</xdr:colOff>
      <xdr:row>86</xdr:row>
      <xdr:rowOff>70104</xdr:rowOff>
    </xdr:to>
    <xdr:cxnSp macro="">
      <xdr:nvCxnSpPr>
        <xdr:cNvPr id="368" name="直線コネクタ 367">
          <a:extLst>
            <a:ext uri="{FF2B5EF4-FFF2-40B4-BE49-F238E27FC236}">
              <a16:creationId xmlns:a16="http://schemas.microsoft.com/office/drawing/2014/main" id="{4A92EC0C-EF6E-4146-B743-40CC70BBAE2C}"/>
            </a:ext>
          </a:extLst>
        </xdr:cNvPr>
        <xdr:cNvCxnSpPr/>
      </xdr:nvCxnSpPr>
      <xdr:spPr>
        <a:xfrm>
          <a:off x="6924040" y="14475523"/>
          <a:ext cx="78994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3874</xdr:rowOff>
    </xdr:from>
    <xdr:to>
      <xdr:col>36</xdr:col>
      <xdr:colOff>165100</xdr:colOff>
      <xdr:row>86</xdr:row>
      <xdr:rowOff>105474</xdr:rowOff>
    </xdr:to>
    <xdr:sp macro="" textlink="">
      <xdr:nvSpPr>
        <xdr:cNvPr id="369" name="楕円 368">
          <a:extLst>
            <a:ext uri="{FF2B5EF4-FFF2-40B4-BE49-F238E27FC236}">
              <a16:creationId xmlns:a16="http://schemas.microsoft.com/office/drawing/2014/main" id="{3B315640-38F3-4A0E-8B5F-9AC15E92FE8F}"/>
            </a:ext>
          </a:extLst>
        </xdr:cNvPr>
        <xdr:cNvSpPr/>
      </xdr:nvSpPr>
      <xdr:spPr>
        <a:xfrm>
          <a:off x="6098540" y="144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54674</xdr:rowOff>
    </xdr:from>
    <xdr:to>
      <xdr:col>41</xdr:col>
      <xdr:colOff>50800</xdr:colOff>
      <xdr:row>86</xdr:row>
      <xdr:rowOff>58483</xdr:rowOff>
    </xdr:to>
    <xdr:cxnSp macro="">
      <xdr:nvCxnSpPr>
        <xdr:cNvPr id="370" name="直線コネクタ 369">
          <a:extLst>
            <a:ext uri="{FF2B5EF4-FFF2-40B4-BE49-F238E27FC236}">
              <a16:creationId xmlns:a16="http://schemas.microsoft.com/office/drawing/2014/main" id="{0B805E11-4BC2-4896-9C00-2902AD99CAD6}"/>
            </a:ext>
          </a:extLst>
        </xdr:cNvPr>
        <xdr:cNvCxnSpPr/>
      </xdr:nvCxnSpPr>
      <xdr:spPr>
        <a:xfrm>
          <a:off x="6149340" y="14471714"/>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A3C89994-09CF-455D-B6FB-357BCADA9A95}"/>
            </a:ext>
          </a:extLst>
        </xdr:cNvPr>
        <xdr:cNvSpPr txBox="1"/>
      </xdr:nvSpPr>
      <xdr:spPr>
        <a:xfrm>
          <a:off x="8271587" y="140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82848211-9D2D-407A-A15A-CDEA81025CE6}"/>
            </a:ext>
          </a:extLst>
        </xdr:cNvPr>
        <xdr:cNvSpPr txBox="1"/>
      </xdr:nvSpPr>
      <xdr:spPr>
        <a:xfrm>
          <a:off x="7509587"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51E5F05A-7C01-4104-BAAD-E1E824210411}"/>
            </a:ext>
          </a:extLst>
        </xdr:cNvPr>
        <xdr:cNvSpPr txBox="1"/>
      </xdr:nvSpPr>
      <xdr:spPr>
        <a:xfrm>
          <a:off x="67120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293F3E85-BA39-4B6D-8463-30DE0A735546}"/>
            </a:ext>
          </a:extLst>
        </xdr:cNvPr>
        <xdr:cNvSpPr txBox="1"/>
      </xdr:nvSpPr>
      <xdr:spPr>
        <a:xfrm>
          <a:off x="593732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111841</xdr:rowOff>
    </xdr:from>
    <xdr:ext cx="469744" cy="259045"/>
    <xdr:sp macro="" textlink="">
      <xdr:nvSpPr>
        <xdr:cNvPr id="375" name="n_1mainValue【公営住宅】&#10;一人当たり面積">
          <a:extLst>
            <a:ext uri="{FF2B5EF4-FFF2-40B4-BE49-F238E27FC236}">
              <a16:creationId xmlns:a16="http://schemas.microsoft.com/office/drawing/2014/main" id="{E06F2F93-041A-4962-A16B-41BD167EE5A0}"/>
            </a:ext>
          </a:extLst>
        </xdr:cNvPr>
        <xdr:cNvSpPr txBox="1"/>
      </xdr:nvSpPr>
      <xdr:spPr>
        <a:xfrm>
          <a:off x="8271587" y="1452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112031</xdr:rowOff>
    </xdr:from>
    <xdr:ext cx="469744" cy="259045"/>
    <xdr:sp macro="" textlink="">
      <xdr:nvSpPr>
        <xdr:cNvPr id="376" name="n_2mainValue【公営住宅】&#10;一人当たり面積">
          <a:extLst>
            <a:ext uri="{FF2B5EF4-FFF2-40B4-BE49-F238E27FC236}">
              <a16:creationId xmlns:a16="http://schemas.microsoft.com/office/drawing/2014/main" id="{9DA378C0-CB6C-40F1-9FC2-77685E5A73AC}"/>
            </a:ext>
          </a:extLst>
        </xdr:cNvPr>
        <xdr:cNvSpPr txBox="1"/>
      </xdr:nvSpPr>
      <xdr:spPr>
        <a:xfrm>
          <a:off x="7509587" y="145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100410</xdr:rowOff>
    </xdr:from>
    <xdr:ext cx="469744" cy="259045"/>
    <xdr:sp macro="" textlink="">
      <xdr:nvSpPr>
        <xdr:cNvPr id="377" name="n_3mainValue【公営住宅】&#10;一人当たり面積">
          <a:extLst>
            <a:ext uri="{FF2B5EF4-FFF2-40B4-BE49-F238E27FC236}">
              <a16:creationId xmlns:a16="http://schemas.microsoft.com/office/drawing/2014/main" id="{6A0E8F26-3FE1-4B87-A9AF-6117E1E2997E}"/>
            </a:ext>
          </a:extLst>
        </xdr:cNvPr>
        <xdr:cNvSpPr txBox="1"/>
      </xdr:nvSpPr>
      <xdr:spPr>
        <a:xfrm>
          <a:off x="6712027" y="1451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96601</xdr:rowOff>
    </xdr:from>
    <xdr:ext cx="469744" cy="259045"/>
    <xdr:sp macro="" textlink="">
      <xdr:nvSpPr>
        <xdr:cNvPr id="378" name="n_4mainValue【公営住宅】&#10;一人当たり面積">
          <a:extLst>
            <a:ext uri="{FF2B5EF4-FFF2-40B4-BE49-F238E27FC236}">
              <a16:creationId xmlns:a16="http://schemas.microsoft.com/office/drawing/2014/main" id="{F0A42D15-7B1B-48B4-913C-949691CEBF46}"/>
            </a:ext>
          </a:extLst>
        </xdr:cNvPr>
        <xdr:cNvSpPr txBox="1"/>
      </xdr:nvSpPr>
      <xdr:spPr>
        <a:xfrm>
          <a:off x="5937327" y="1451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D32A40A-C801-4A1C-8C12-D60902E328D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9ABDDB-26D9-4837-9C70-34D24D4013E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B2444F0-59B6-442C-B5C3-0BA551A794A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6CEE550-18C2-4F79-85D1-5724B3D2F0C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A82996F-A67E-4DF7-93F6-97DD68CAB19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EDAE4AC-71AA-437E-8F23-DFBCC66785E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2F807CF-D1CC-4C38-9091-7997A3EE516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156FA3D-04E0-4537-955D-EB40515E12E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05EA1F5-3E40-4DD8-A008-7D2F8CAE48C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A78671D0-E47A-45F5-BBDD-7F01771F375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2330983E-F74C-4947-9342-8EE1EA41B3E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B8C232A-64BF-4451-BD6E-DC018B459A2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D5CC3C4-A098-4669-B506-C590B65D981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5A527A85-8A30-4B96-8610-48C5FFE3AFF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CCFEAD1-291D-4AC7-A140-D616B0E7D1F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0B72337-3C04-44DB-8157-3D5114F4A54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2C07564-7AAF-49B7-BEE1-91ADE48DE22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49FD49B4-CD62-4714-9970-70B1576056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95F1982-C35F-4E7D-BFF1-0D5F8733BFC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60BAC6A-0778-4BBF-9F46-0CE33843DEC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4CFF598-D8CE-4ABF-AC78-06ABA723FF6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6C93372-509C-4508-B8AB-94C6E82E4A6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648CAB1-39DA-4993-9D97-0E92B4AE3D5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02C22F3-2663-498F-BFC0-65B44A37D7D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BA24D4C-B923-4F50-891B-3B265507109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C9BC344-18DE-4CC5-A006-77D838781E2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6E6D86F-605E-4752-BACC-D3B943DF351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0C143AE-42FD-451E-B736-E16A1460239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7C8B7B5-295E-42B7-933F-6235AA49B4A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1C147E9A-499E-4092-ABC6-7ECBE841211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E8412FC7-E66A-4676-9810-D8A409E26BE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78EF098-AF48-4FB2-ADB4-D20F0EAFA93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EBBEEF9C-9DF6-4356-ADAE-18C991BFC1A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894B1595-C196-4A76-B878-E6B512C60D0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BA9C2954-301D-4688-858F-30063AF90D2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A359CC43-AED3-4402-9ADB-67B8BCA2814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29CF049-638B-4504-8AD4-A7D333E25ED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42A5B77-8816-4115-96CE-ADF763864BAF}"/>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50339383-8DE4-4DB5-B6B7-F9467080C85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9698E08-FD5E-4113-8C05-403E8B17506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A73166D5-7CE6-4274-BA3E-9D14A9D304C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3F292F7C-0DFD-45D1-BB66-89777907E1DE}"/>
            </a:ext>
          </a:extLst>
        </xdr:cNvPr>
        <xdr:cNvCxnSpPr/>
      </xdr:nvCxnSpPr>
      <xdr:spPr>
        <a:xfrm flipV="1">
          <a:off x="14375764" y="5619750"/>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B745DC3-14E1-457F-A17E-1E4C9F648782}"/>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15DF41DB-05B7-48EE-99CC-98631235B9F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C2CDF052-D1C3-45FF-B378-0B56CE9BE995}"/>
            </a:ext>
          </a:extLst>
        </xdr:cNvPr>
        <xdr:cNvSpPr txBox="1"/>
      </xdr:nvSpPr>
      <xdr:spPr>
        <a:xfrm>
          <a:off x="14414500" y="5398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24" name="直線コネクタ 423">
          <a:extLst>
            <a:ext uri="{FF2B5EF4-FFF2-40B4-BE49-F238E27FC236}">
              <a16:creationId xmlns:a16="http://schemas.microsoft.com/office/drawing/2014/main" id="{C9473B34-5A7B-460D-9C1F-C9DBB639C415}"/>
            </a:ext>
          </a:extLst>
        </xdr:cNvPr>
        <xdr:cNvCxnSpPr/>
      </xdr:nvCxnSpPr>
      <xdr:spPr>
        <a:xfrm>
          <a:off x="1428750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4E15D94C-9B2E-4083-B758-D5D6A58F3C89}"/>
            </a:ext>
          </a:extLst>
        </xdr:cNvPr>
        <xdr:cNvSpPr txBox="1"/>
      </xdr:nvSpPr>
      <xdr:spPr>
        <a:xfrm>
          <a:off x="14414500" y="6437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6" name="フローチャート: 判断 425">
          <a:extLst>
            <a:ext uri="{FF2B5EF4-FFF2-40B4-BE49-F238E27FC236}">
              <a16:creationId xmlns:a16="http://schemas.microsoft.com/office/drawing/2014/main" id="{5DF73C40-76DD-4016-A3F3-3D95000C8243}"/>
            </a:ext>
          </a:extLst>
        </xdr:cNvPr>
        <xdr:cNvSpPr/>
      </xdr:nvSpPr>
      <xdr:spPr>
        <a:xfrm>
          <a:off x="14325600" y="64594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27" name="フローチャート: 判断 426">
          <a:extLst>
            <a:ext uri="{FF2B5EF4-FFF2-40B4-BE49-F238E27FC236}">
              <a16:creationId xmlns:a16="http://schemas.microsoft.com/office/drawing/2014/main" id="{A09803FB-1D0F-4C17-BECD-E41733760818}"/>
            </a:ext>
          </a:extLst>
        </xdr:cNvPr>
        <xdr:cNvSpPr/>
      </xdr:nvSpPr>
      <xdr:spPr>
        <a:xfrm>
          <a:off x="13578840" y="6477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8" name="フローチャート: 判断 427">
          <a:extLst>
            <a:ext uri="{FF2B5EF4-FFF2-40B4-BE49-F238E27FC236}">
              <a16:creationId xmlns:a16="http://schemas.microsoft.com/office/drawing/2014/main" id="{AC9E4F13-3C6E-4753-93A7-F5F06A01585F}"/>
            </a:ext>
          </a:extLst>
        </xdr:cNvPr>
        <xdr:cNvSpPr/>
      </xdr:nvSpPr>
      <xdr:spPr>
        <a:xfrm>
          <a:off x="1280414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9" name="フローチャート: 判断 428">
          <a:extLst>
            <a:ext uri="{FF2B5EF4-FFF2-40B4-BE49-F238E27FC236}">
              <a16:creationId xmlns:a16="http://schemas.microsoft.com/office/drawing/2014/main" id="{F149670C-60AA-4675-94F0-8532E9D63F07}"/>
            </a:ext>
          </a:extLst>
        </xdr:cNvPr>
        <xdr:cNvSpPr/>
      </xdr:nvSpPr>
      <xdr:spPr>
        <a:xfrm>
          <a:off x="12029440" y="6361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30" name="フローチャート: 判断 429">
          <a:extLst>
            <a:ext uri="{FF2B5EF4-FFF2-40B4-BE49-F238E27FC236}">
              <a16:creationId xmlns:a16="http://schemas.microsoft.com/office/drawing/2014/main" id="{BB489813-F9F7-4B2B-BE91-6F64BA5867A1}"/>
            </a:ext>
          </a:extLst>
        </xdr:cNvPr>
        <xdr:cNvSpPr/>
      </xdr:nvSpPr>
      <xdr:spPr>
        <a:xfrm>
          <a:off x="1123188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5CEC18E-C3C9-4F6A-9866-B10B412769D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731F260-867A-4CBC-8D63-7753B4BF291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6C3399A-0ED8-442B-ADD5-ECAEED1A7C5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D1E6311-2AE9-4126-8BB7-A78E70E7208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2A9A9E0-2F1C-4063-83C8-EB8E6EDAFFC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436" name="楕円 435">
          <a:extLst>
            <a:ext uri="{FF2B5EF4-FFF2-40B4-BE49-F238E27FC236}">
              <a16:creationId xmlns:a16="http://schemas.microsoft.com/office/drawing/2014/main" id="{27E15C90-18D8-4C63-A422-A0C24C3F19E3}"/>
            </a:ext>
          </a:extLst>
        </xdr:cNvPr>
        <xdr:cNvSpPr/>
      </xdr:nvSpPr>
      <xdr:spPr>
        <a:xfrm>
          <a:off x="14325600" y="6291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BB92FC3-CE5F-4664-8EA5-B014B4463CD2}"/>
            </a:ext>
          </a:extLst>
        </xdr:cNvPr>
        <xdr:cNvSpPr txBox="1"/>
      </xdr:nvSpPr>
      <xdr:spPr>
        <a:xfrm>
          <a:off x="14414500" y="614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129903</xdr:rowOff>
    </xdr:from>
    <xdr:to>
      <xdr:col>81</xdr:col>
      <xdr:colOff>101600</xdr:colOff>
      <xdr:row>38</xdr:row>
      <xdr:rowOff>60053</xdr:rowOff>
    </xdr:to>
    <xdr:sp macro="" textlink="">
      <xdr:nvSpPr>
        <xdr:cNvPr id="438" name="楕円 437">
          <a:extLst>
            <a:ext uri="{FF2B5EF4-FFF2-40B4-BE49-F238E27FC236}">
              <a16:creationId xmlns:a16="http://schemas.microsoft.com/office/drawing/2014/main" id="{FC80F71A-9CBB-4FE8-802B-EEE7AFA0A9C3}"/>
            </a:ext>
          </a:extLst>
        </xdr:cNvPr>
        <xdr:cNvSpPr/>
      </xdr:nvSpPr>
      <xdr:spPr>
        <a:xfrm>
          <a:off x="13578840" y="6332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139881</xdr:rowOff>
    </xdr:from>
    <xdr:to>
      <xdr:col>85</xdr:col>
      <xdr:colOff>127000</xdr:colOff>
      <xdr:row>38</xdr:row>
      <xdr:rowOff>9253</xdr:rowOff>
    </xdr:to>
    <xdr:cxnSp macro="">
      <xdr:nvCxnSpPr>
        <xdr:cNvPr id="439" name="直線コネクタ 438">
          <a:extLst>
            <a:ext uri="{FF2B5EF4-FFF2-40B4-BE49-F238E27FC236}">
              <a16:creationId xmlns:a16="http://schemas.microsoft.com/office/drawing/2014/main" id="{B152E6F3-9501-4B1C-9BDB-0FB679AEE754}"/>
            </a:ext>
          </a:extLst>
        </xdr:cNvPr>
        <xdr:cNvCxnSpPr/>
      </xdr:nvCxnSpPr>
      <xdr:spPr>
        <a:xfrm flipV="1">
          <a:off x="13629640" y="6342561"/>
          <a:ext cx="7467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440" name="楕円 439">
          <a:extLst>
            <a:ext uri="{FF2B5EF4-FFF2-40B4-BE49-F238E27FC236}">
              <a16:creationId xmlns:a16="http://schemas.microsoft.com/office/drawing/2014/main" id="{A95EE486-AAD1-44E6-BA5A-7A45AD445D3E}"/>
            </a:ext>
          </a:extLst>
        </xdr:cNvPr>
        <xdr:cNvSpPr/>
      </xdr:nvSpPr>
      <xdr:spPr>
        <a:xfrm>
          <a:off x="12804140" y="629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9253</xdr:rowOff>
    </xdr:to>
    <xdr:cxnSp macro="">
      <xdr:nvCxnSpPr>
        <xdr:cNvPr id="441" name="直線コネクタ 440">
          <a:extLst>
            <a:ext uri="{FF2B5EF4-FFF2-40B4-BE49-F238E27FC236}">
              <a16:creationId xmlns:a16="http://schemas.microsoft.com/office/drawing/2014/main" id="{92CF2B21-A939-409B-9213-4DF99DB86EBA}"/>
            </a:ext>
          </a:extLst>
        </xdr:cNvPr>
        <xdr:cNvCxnSpPr/>
      </xdr:nvCxnSpPr>
      <xdr:spPr>
        <a:xfrm>
          <a:off x="12854940" y="6342561"/>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43361</xdr:rowOff>
    </xdr:from>
    <xdr:to>
      <xdr:col>72</xdr:col>
      <xdr:colOff>38100</xdr:colOff>
      <xdr:row>37</xdr:row>
      <xdr:rowOff>144961</xdr:rowOff>
    </xdr:to>
    <xdr:sp macro="" textlink="">
      <xdr:nvSpPr>
        <xdr:cNvPr id="442" name="楕円 441">
          <a:extLst>
            <a:ext uri="{FF2B5EF4-FFF2-40B4-BE49-F238E27FC236}">
              <a16:creationId xmlns:a16="http://schemas.microsoft.com/office/drawing/2014/main" id="{0286BC48-E35C-4E0F-A7F8-600AE454C68C}"/>
            </a:ext>
          </a:extLst>
        </xdr:cNvPr>
        <xdr:cNvSpPr/>
      </xdr:nvSpPr>
      <xdr:spPr>
        <a:xfrm>
          <a:off x="12029440" y="62460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37</xdr:row>
      <xdr:rowOff>139881</xdr:rowOff>
    </xdr:to>
    <xdr:cxnSp macro="">
      <xdr:nvCxnSpPr>
        <xdr:cNvPr id="443" name="直線コネクタ 442">
          <a:extLst>
            <a:ext uri="{FF2B5EF4-FFF2-40B4-BE49-F238E27FC236}">
              <a16:creationId xmlns:a16="http://schemas.microsoft.com/office/drawing/2014/main" id="{80941E4E-8AAA-4D13-99EE-20DB379E130E}"/>
            </a:ext>
          </a:extLst>
        </xdr:cNvPr>
        <xdr:cNvCxnSpPr/>
      </xdr:nvCxnSpPr>
      <xdr:spPr>
        <a:xfrm>
          <a:off x="12072620" y="629684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121738</xdr:rowOff>
    </xdr:from>
    <xdr:to>
      <xdr:col>67</xdr:col>
      <xdr:colOff>101600</xdr:colOff>
      <xdr:row>39</xdr:row>
      <xdr:rowOff>51888</xdr:rowOff>
    </xdr:to>
    <xdr:sp macro="" textlink="">
      <xdr:nvSpPr>
        <xdr:cNvPr id="444" name="楕円 443">
          <a:extLst>
            <a:ext uri="{FF2B5EF4-FFF2-40B4-BE49-F238E27FC236}">
              <a16:creationId xmlns:a16="http://schemas.microsoft.com/office/drawing/2014/main" id="{8CBAC130-6902-4E16-97D6-AEBCD0B44286}"/>
            </a:ext>
          </a:extLst>
        </xdr:cNvPr>
        <xdr:cNvSpPr/>
      </xdr:nvSpPr>
      <xdr:spPr>
        <a:xfrm>
          <a:off x="1123188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39</xdr:row>
      <xdr:rowOff>1088</xdr:rowOff>
    </xdr:to>
    <xdr:cxnSp macro="">
      <xdr:nvCxnSpPr>
        <xdr:cNvPr id="445" name="直線コネクタ 444">
          <a:extLst>
            <a:ext uri="{FF2B5EF4-FFF2-40B4-BE49-F238E27FC236}">
              <a16:creationId xmlns:a16="http://schemas.microsoft.com/office/drawing/2014/main" id="{2FAE5236-9140-43F7-968E-D4036A1221D4}"/>
            </a:ext>
          </a:extLst>
        </xdr:cNvPr>
        <xdr:cNvCxnSpPr/>
      </xdr:nvCxnSpPr>
      <xdr:spPr>
        <a:xfrm flipV="1">
          <a:off x="11282680" y="6296841"/>
          <a:ext cx="789940" cy="24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B6C68551-AC9C-495F-B45F-72D59A3592B0}"/>
            </a:ext>
          </a:extLst>
        </xdr:cNvPr>
        <xdr:cNvSpPr txBox="1"/>
      </xdr:nvSpPr>
      <xdr:spPr>
        <a:xfrm>
          <a:off x="134372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4B06D060-5ADC-4510-82F5-0235138ADF2E}"/>
            </a:ext>
          </a:extLst>
        </xdr:cNvPr>
        <xdr:cNvSpPr txBox="1"/>
      </xdr:nvSpPr>
      <xdr:spPr>
        <a:xfrm>
          <a:off x="126752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C2197725-375F-4C7C-82D1-5D66DF9E4D25}"/>
            </a:ext>
          </a:extLst>
        </xdr:cNvPr>
        <xdr:cNvSpPr txBox="1"/>
      </xdr:nvSpPr>
      <xdr:spPr>
        <a:xfrm>
          <a:off x="11900544" y="64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51AE6866-B519-41A9-9290-F3244A978DF7}"/>
            </a:ext>
          </a:extLst>
        </xdr:cNvPr>
        <xdr:cNvSpPr txBox="1"/>
      </xdr:nvSpPr>
      <xdr:spPr>
        <a:xfrm>
          <a:off x="1110298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76580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8B394736-9801-4AFA-B2FD-74EC96316775}"/>
            </a:ext>
          </a:extLst>
        </xdr:cNvPr>
        <xdr:cNvSpPr txBox="1"/>
      </xdr:nvSpPr>
      <xdr:spPr>
        <a:xfrm>
          <a:off x="13437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DB7A2263-90D9-410B-9D21-1C1B05642A16}"/>
            </a:ext>
          </a:extLst>
        </xdr:cNvPr>
        <xdr:cNvSpPr txBox="1"/>
      </xdr:nvSpPr>
      <xdr:spPr>
        <a:xfrm>
          <a:off x="12675244" y="607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161488</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C5A75A9-C31C-4EB3-9B12-F8AEAC54D74A}"/>
            </a:ext>
          </a:extLst>
        </xdr:cNvPr>
        <xdr:cNvSpPr txBox="1"/>
      </xdr:nvSpPr>
      <xdr:spPr>
        <a:xfrm>
          <a:off x="119005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43015</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50B09F7B-8DDB-402C-837A-6A0F02CD8D7B}"/>
            </a:ext>
          </a:extLst>
        </xdr:cNvPr>
        <xdr:cNvSpPr txBox="1"/>
      </xdr:nvSpPr>
      <xdr:spPr>
        <a:xfrm>
          <a:off x="1110298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9B415ED8-F357-46CD-B456-68B7ED9DB1A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A4A21FA-7406-44DA-A51F-0E3C07059D5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2C976E3A-1D1C-4EFE-8C4A-4D0AF81E576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AFC0F61B-8E56-4FEF-9779-C99EE7BBD59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E96F1E9-8928-4514-B606-BB55192E43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CB48B4D-2BCC-4B43-87C3-DE151714DD5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168C8D9-BBE5-4849-9623-9B301F30D4C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6B01C25-CEA1-4F1E-8910-CDC3500B188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41CFC6C-D229-4D65-A32D-567103452D2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08C8968-A951-401B-AFDF-2DCAB0CB341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C5BE627D-6F59-4224-9C9F-0134ED7245D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B79EFB20-3F65-48B7-993F-47956078C327}"/>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25EF29D0-E742-4753-A7F2-8FBC28D8B12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BB3C8C21-2CE8-421E-B6C5-075F9C7E6C9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11E2F20-B852-4E74-AB61-273F419E572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F589D89B-0CB2-4B29-B48B-AB889440194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5D1088FA-A524-44BE-AC89-4D7381CE056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DB4689F6-2EE1-4164-AC5D-CCDFE27BA6C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BDD6F4AC-17C4-449A-9A1B-571F3C8EEC52}"/>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B73A9F35-0CF7-4D38-8090-C28C6AB3F8F4}"/>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A6AB5B6F-5A70-4231-8B03-0B933D414A5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20945C6E-FE6D-4627-8813-63F492D2829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B5570ADD-17DA-4301-9E39-AC5F120567C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77" name="直線コネクタ 476">
          <a:extLst>
            <a:ext uri="{FF2B5EF4-FFF2-40B4-BE49-F238E27FC236}">
              <a16:creationId xmlns:a16="http://schemas.microsoft.com/office/drawing/2014/main" id="{BBA308BC-E70B-45C2-A960-B134D6C895A7}"/>
            </a:ext>
          </a:extLst>
        </xdr:cNvPr>
        <xdr:cNvCxnSpPr/>
      </xdr:nvCxnSpPr>
      <xdr:spPr>
        <a:xfrm flipV="1">
          <a:off x="19509104" y="5641340"/>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70683BF-BC85-4DD3-A466-6414E0999A99}"/>
            </a:ext>
          </a:extLst>
        </xdr:cNvPr>
        <xdr:cNvSpPr txBox="1"/>
      </xdr:nvSpPr>
      <xdr:spPr>
        <a:xfrm>
          <a:off x="19547840"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9" name="直線コネクタ 478">
          <a:extLst>
            <a:ext uri="{FF2B5EF4-FFF2-40B4-BE49-F238E27FC236}">
              <a16:creationId xmlns:a16="http://schemas.microsoft.com/office/drawing/2014/main" id="{B7135774-33A5-421F-90A6-1275FBD237EB}"/>
            </a:ext>
          </a:extLst>
        </xdr:cNvPr>
        <xdr:cNvCxnSpPr/>
      </xdr:nvCxnSpPr>
      <xdr:spPr>
        <a:xfrm>
          <a:off x="194437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3C82A83-24EB-436B-B59E-D40575F63750}"/>
            </a:ext>
          </a:extLst>
        </xdr:cNvPr>
        <xdr:cNvSpPr txBox="1"/>
      </xdr:nvSpPr>
      <xdr:spPr>
        <a:xfrm>
          <a:off x="19547840" y="54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81" name="直線コネクタ 480">
          <a:extLst>
            <a:ext uri="{FF2B5EF4-FFF2-40B4-BE49-F238E27FC236}">
              <a16:creationId xmlns:a16="http://schemas.microsoft.com/office/drawing/2014/main" id="{26BE8A3A-941B-4EB0-B5A4-1227856B0360}"/>
            </a:ext>
          </a:extLst>
        </xdr:cNvPr>
        <xdr:cNvCxnSpPr/>
      </xdr:nvCxnSpPr>
      <xdr:spPr>
        <a:xfrm>
          <a:off x="19443700" y="564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15AF627E-A4CF-460A-99F8-25E213ADCD63}"/>
            </a:ext>
          </a:extLst>
        </xdr:cNvPr>
        <xdr:cNvSpPr txBox="1"/>
      </xdr:nvSpPr>
      <xdr:spPr>
        <a:xfrm>
          <a:off x="1954784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3" name="フローチャート: 判断 482">
          <a:extLst>
            <a:ext uri="{FF2B5EF4-FFF2-40B4-BE49-F238E27FC236}">
              <a16:creationId xmlns:a16="http://schemas.microsoft.com/office/drawing/2014/main" id="{A3D09B63-134C-4BA4-AB84-F2FD0DCA064D}"/>
            </a:ext>
          </a:extLst>
        </xdr:cNvPr>
        <xdr:cNvSpPr/>
      </xdr:nvSpPr>
      <xdr:spPr>
        <a:xfrm>
          <a:off x="1945894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84" name="フローチャート: 判断 483">
          <a:extLst>
            <a:ext uri="{FF2B5EF4-FFF2-40B4-BE49-F238E27FC236}">
              <a16:creationId xmlns:a16="http://schemas.microsoft.com/office/drawing/2014/main" id="{E8BE268C-EC86-4222-81A0-D23BF670000F}"/>
            </a:ext>
          </a:extLst>
        </xdr:cNvPr>
        <xdr:cNvSpPr/>
      </xdr:nvSpPr>
      <xdr:spPr>
        <a:xfrm>
          <a:off x="18735040" y="6729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85" name="フローチャート: 判断 484">
          <a:extLst>
            <a:ext uri="{FF2B5EF4-FFF2-40B4-BE49-F238E27FC236}">
              <a16:creationId xmlns:a16="http://schemas.microsoft.com/office/drawing/2014/main" id="{AF4FC455-CAE1-47A0-9AC6-03E07B209340}"/>
            </a:ext>
          </a:extLst>
        </xdr:cNvPr>
        <xdr:cNvSpPr/>
      </xdr:nvSpPr>
      <xdr:spPr>
        <a:xfrm>
          <a:off x="1793748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86" name="フローチャート: 判断 485">
          <a:extLst>
            <a:ext uri="{FF2B5EF4-FFF2-40B4-BE49-F238E27FC236}">
              <a16:creationId xmlns:a16="http://schemas.microsoft.com/office/drawing/2014/main" id="{EA2BCCDF-92C7-42F6-8862-93DBCA1B1DE1}"/>
            </a:ext>
          </a:extLst>
        </xdr:cNvPr>
        <xdr:cNvSpPr/>
      </xdr:nvSpPr>
      <xdr:spPr>
        <a:xfrm>
          <a:off x="1716278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87" name="フローチャート: 判断 486">
          <a:extLst>
            <a:ext uri="{FF2B5EF4-FFF2-40B4-BE49-F238E27FC236}">
              <a16:creationId xmlns:a16="http://schemas.microsoft.com/office/drawing/2014/main" id="{3093A6CE-EC7A-4DCB-95A7-12970E9A8952}"/>
            </a:ext>
          </a:extLst>
        </xdr:cNvPr>
        <xdr:cNvSpPr/>
      </xdr:nvSpPr>
      <xdr:spPr>
        <a:xfrm>
          <a:off x="1638808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9169DBB-7E53-479C-94B2-49C1CA0288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A317C30-5359-452C-B0E8-47561C47C19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DA6C432-9DF0-4588-B40C-8ACE4A77545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82BC713-B9A3-4E2C-9AE4-DCE92396BD9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E2A5097-BDAD-479F-B5D9-69D584E088A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85090</xdr:rowOff>
    </xdr:from>
    <xdr:to>
      <xdr:col>116</xdr:col>
      <xdr:colOff>114300</xdr:colOff>
      <xdr:row>42</xdr:row>
      <xdr:rowOff>15240</xdr:rowOff>
    </xdr:to>
    <xdr:sp macro="" textlink="">
      <xdr:nvSpPr>
        <xdr:cNvPr id="493" name="楕円 492">
          <a:extLst>
            <a:ext uri="{FF2B5EF4-FFF2-40B4-BE49-F238E27FC236}">
              <a16:creationId xmlns:a16="http://schemas.microsoft.com/office/drawing/2014/main" id="{0CBF993B-C6D3-44FC-895C-48F9EC7D23CF}"/>
            </a:ext>
          </a:extLst>
        </xdr:cNvPr>
        <xdr:cNvSpPr/>
      </xdr:nvSpPr>
      <xdr:spPr>
        <a:xfrm>
          <a:off x="19458940" y="695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E2517C78-E3F1-443D-B7F2-AB484E5C3C2F}"/>
            </a:ext>
          </a:extLst>
        </xdr:cNvPr>
        <xdr:cNvSpPr txBox="1"/>
      </xdr:nvSpPr>
      <xdr:spPr>
        <a:xfrm>
          <a:off x="1954784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86360</xdr:rowOff>
    </xdr:from>
    <xdr:to>
      <xdr:col>112</xdr:col>
      <xdr:colOff>38100</xdr:colOff>
      <xdr:row>42</xdr:row>
      <xdr:rowOff>16510</xdr:rowOff>
    </xdr:to>
    <xdr:sp macro="" textlink="">
      <xdr:nvSpPr>
        <xdr:cNvPr id="495" name="楕円 494">
          <a:extLst>
            <a:ext uri="{FF2B5EF4-FFF2-40B4-BE49-F238E27FC236}">
              <a16:creationId xmlns:a16="http://schemas.microsoft.com/office/drawing/2014/main" id="{3AB84D7B-A5ED-431C-9100-2CB1A1EC7833}"/>
            </a:ext>
          </a:extLst>
        </xdr:cNvPr>
        <xdr:cNvSpPr/>
      </xdr:nvSpPr>
      <xdr:spPr>
        <a:xfrm>
          <a:off x="18735040" y="6959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135890</xdr:rowOff>
    </xdr:from>
    <xdr:to>
      <xdr:col>116</xdr:col>
      <xdr:colOff>63500</xdr:colOff>
      <xdr:row>41</xdr:row>
      <xdr:rowOff>137160</xdr:rowOff>
    </xdr:to>
    <xdr:cxnSp macro="">
      <xdr:nvCxnSpPr>
        <xdr:cNvPr id="496" name="直線コネクタ 495">
          <a:extLst>
            <a:ext uri="{FF2B5EF4-FFF2-40B4-BE49-F238E27FC236}">
              <a16:creationId xmlns:a16="http://schemas.microsoft.com/office/drawing/2014/main" id="{D514BDF5-BD37-46ED-A889-8E08FEBAEE5A}"/>
            </a:ext>
          </a:extLst>
        </xdr:cNvPr>
        <xdr:cNvCxnSpPr/>
      </xdr:nvCxnSpPr>
      <xdr:spPr>
        <a:xfrm flipV="1">
          <a:off x="18778220" y="7009130"/>
          <a:ext cx="7315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86360</xdr:rowOff>
    </xdr:from>
    <xdr:to>
      <xdr:col>107</xdr:col>
      <xdr:colOff>101600</xdr:colOff>
      <xdr:row>42</xdr:row>
      <xdr:rowOff>16510</xdr:rowOff>
    </xdr:to>
    <xdr:sp macro="" textlink="">
      <xdr:nvSpPr>
        <xdr:cNvPr id="497" name="楕円 496">
          <a:extLst>
            <a:ext uri="{FF2B5EF4-FFF2-40B4-BE49-F238E27FC236}">
              <a16:creationId xmlns:a16="http://schemas.microsoft.com/office/drawing/2014/main" id="{06B352E0-B12F-41C2-AC8A-B00E33A9EDE3}"/>
            </a:ext>
          </a:extLst>
        </xdr:cNvPr>
        <xdr:cNvSpPr/>
      </xdr:nvSpPr>
      <xdr:spPr>
        <a:xfrm>
          <a:off x="1793748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137160</xdr:rowOff>
    </xdr:from>
    <xdr:to>
      <xdr:col>111</xdr:col>
      <xdr:colOff>177800</xdr:colOff>
      <xdr:row>41</xdr:row>
      <xdr:rowOff>137160</xdr:rowOff>
    </xdr:to>
    <xdr:cxnSp macro="">
      <xdr:nvCxnSpPr>
        <xdr:cNvPr id="498" name="直線コネクタ 497">
          <a:extLst>
            <a:ext uri="{FF2B5EF4-FFF2-40B4-BE49-F238E27FC236}">
              <a16:creationId xmlns:a16="http://schemas.microsoft.com/office/drawing/2014/main" id="{D9C41B82-0978-4E0D-9998-ABF879A54D14}"/>
            </a:ext>
          </a:extLst>
        </xdr:cNvPr>
        <xdr:cNvCxnSpPr/>
      </xdr:nvCxnSpPr>
      <xdr:spPr>
        <a:xfrm>
          <a:off x="17988280" y="70104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86360</xdr:rowOff>
    </xdr:from>
    <xdr:to>
      <xdr:col>102</xdr:col>
      <xdr:colOff>165100</xdr:colOff>
      <xdr:row>42</xdr:row>
      <xdr:rowOff>16510</xdr:rowOff>
    </xdr:to>
    <xdr:sp macro="" textlink="">
      <xdr:nvSpPr>
        <xdr:cNvPr id="499" name="楕円 498">
          <a:extLst>
            <a:ext uri="{FF2B5EF4-FFF2-40B4-BE49-F238E27FC236}">
              <a16:creationId xmlns:a16="http://schemas.microsoft.com/office/drawing/2014/main" id="{4FFD9F93-92C3-408F-92A4-BD993ADAD89A}"/>
            </a:ext>
          </a:extLst>
        </xdr:cNvPr>
        <xdr:cNvSpPr/>
      </xdr:nvSpPr>
      <xdr:spPr>
        <a:xfrm>
          <a:off x="1716278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137160</xdr:rowOff>
    </xdr:from>
    <xdr:to>
      <xdr:col>107</xdr:col>
      <xdr:colOff>50800</xdr:colOff>
      <xdr:row>41</xdr:row>
      <xdr:rowOff>137160</xdr:rowOff>
    </xdr:to>
    <xdr:cxnSp macro="">
      <xdr:nvCxnSpPr>
        <xdr:cNvPr id="500" name="直線コネクタ 499">
          <a:extLst>
            <a:ext uri="{FF2B5EF4-FFF2-40B4-BE49-F238E27FC236}">
              <a16:creationId xmlns:a16="http://schemas.microsoft.com/office/drawing/2014/main" id="{94148270-E283-4DFD-AE62-F13C8A048EB7}"/>
            </a:ext>
          </a:extLst>
        </xdr:cNvPr>
        <xdr:cNvCxnSpPr/>
      </xdr:nvCxnSpPr>
      <xdr:spPr>
        <a:xfrm>
          <a:off x="17213580" y="7010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96520</xdr:rowOff>
    </xdr:from>
    <xdr:to>
      <xdr:col>98</xdr:col>
      <xdr:colOff>38100</xdr:colOff>
      <xdr:row>42</xdr:row>
      <xdr:rowOff>26670</xdr:rowOff>
    </xdr:to>
    <xdr:sp macro="" textlink="">
      <xdr:nvSpPr>
        <xdr:cNvPr id="501" name="楕円 500">
          <a:extLst>
            <a:ext uri="{FF2B5EF4-FFF2-40B4-BE49-F238E27FC236}">
              <a16:creationId xmlns:a16="http://schemas.microsoft.com/office/drawing/2014/main" id="{04CA1592-8814-4D2E-A44F-067101DE94CE}"/>
            </a:ext>
          </a:extLst>
        </xdr:cNvPr>
        <xdr:cNvSpPr/>
      </xdr:nvSpPr>
      <xdr:spPr>
        <a:xfrm>
          <a:off x="16388080" y="6969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137160</xdr:rowOff>
    </xdr:from>
    <xdr:to>
      <xdr:col>102</xdr:col>
      <xdr:colOff>114300</xdr:colOff>
      <xdr:row>41</xdr:row>
      <xdr:rowOff>147320</xdr:rowOff>
    </xdr:to>
    <xdr:cxnSp macro="">
      <xdr:nvCxnSpPr>
        <xdr:cNvPr id="502" name="直線コネクタ 501">
          <a:extLst>
            <a:ext uri="{FF2B5EF4-FFF2-40B4-BE49-F238E27FC236}">
              <a16:creationId xmlns:a16="http://schemas.microsoft.com/office/drawing/2014/main" id="{8A50FBE5-6CDC-44C3-A14F-22A42AFA8485}"/>
            </a:ext>
          </a:extLst>
        </xdr:cNvPr>
        <xdr:cNvCxnSpPr/>
      </xdr:nvCxnSpPr>
      <xdr:spPr>
        <a:xfrm flipV="1">
          <a:off x="16431260" y="701040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893DDCAC-7608-4D38-9351-D0232939B506}"/>
            </a:ext>
          </a:extLst>
        </xdr:cNvPr>
        <xdr:cNvSpPr txBox="1"/>
      </xdr:nvSpPr>
      <xdr:spPr>
        <a:xfrm>
          <a:off x="18561127" y="651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C329EF9-89BD-4791-A89E-B22241ADA69B}"/>
            </a:ext>
          </a:extLst>
        </xdr:cNvPr>
        <xdr:cNvSpPr txBox="1"/>
      </xdr:nvSpPr>
      <xdr:spPr>
        <a:xfrm>
          <a:off x="1777626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5379FF3D-FEC6-45E4-8DA0-205B71265DAB}"/>
            </a:ext>
          </a:extLst>
        </xdr:cNvPr>
        <xdr:cNvSpPr txBox="1"/>
      </xdr:nvSpPr>
      <xdr:spPr>
        <a:xfrm>
          <a:off x="1700156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4AE0E01B-8632-453F-A80D-A02E29C56D4A}"/>
            </a:ext>
          </a:extLst>
        </xdr:cNvPr>
        <xdr:cNvSpPr txBox="1"/>
      </xdr:nvSpPr>
      <xdr:spPr>
        <a:xfrm>
          <a:off x="1622686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7637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F51F619-93C6-45FB-8A21-39B4301C418A}"/>
            </a:ext>
          </a:extLst>
        </xdr:cNvPr>
        <xdr:cNvSpPr txBox="1"/>
      </xdr:nvSpPr>
      <xdr:spPr>
        <a:xfrm>
          <a:off x="185611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7637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F2238DA3-DA5B-412A-A192-E3FA1AE5BC06}"/>
            </a:ext>
          </a:extLst>
        </xdr:cNvPr>
        <xdr:cNvSpPr txBox="1"/>
      </xdr:nvSpPr>
      <xdr:spPr>
        <a:xfrm>
          <a:off x="1777626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7637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539D6E84-593F-42E8-9071-5F89F0C558A2}"/>
            </a:ext>
          </a:extLst>
        </xdr:cNvPr>
        <xdr:cNvSpPr txBox="1"/>
      </xdr:nvSpPr>
      <xdr:spPr>
        <a:xfrm>
          <a:off x="1700156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17797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74F9B35-CCB0-47FA-8A3C-BBE2233776ED}"/>
            </a:ext>
          </a:extLst>
        </xdr:cNvPr>
        <xdr:cNvSpPr txBox="1"/>
      </xdr:nvSpPr>
      <xdr:spPr>
        <a:xfrm>
          <a:off x="16226867" y="70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7078B1B-A8BD-422D-ADF0-837AEE713F0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BAB762B-C2F7-47FA-BC98-6BB7EE94447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B6C933D-A4EE-4978-91A3-FB862BA1972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1FFE023-1E14-4A04-8BD7-5B0FBA85519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4BF162B-5027-4D5C-8BBB-EA84CFF1022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71FC132-9F6B-471A-BAAB-61F17E3B95A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06D2EE2-76DD-4C96-8927-37042B0AFD1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4666190C-D1F9-4919-967A-4B0FEC030B5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8245178B-6863-4348-9A07-5F04E07C1ED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8C8A40E-7873-43FE-822A-6109B2F15C4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47345DB-E1E9-402F-95BD-FAED89F10F3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CFA6ADC4-2576-4C5B-AAB7-38BA7B7403A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5B2BE0BC-89D0-4138-82A0-3F67DEB80A7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2F345B33-604F-4EF4-A0D8-F2746BF34A0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3B6BD093-305C-4411-A85E-2B217DF41B6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01F56A5-EFEA-49FF-A1DF-FB1412D8F27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532780F2-2166-4CC4-9521-0670ADB2FBA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C415AE31-79E8-401A-AB83-DCD4C73FB75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2E783F94-D8CF-4036-AD78-44E4ED5510F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F0D2BD82-61E9-49DD-8D82-EEA7A66D68F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4D1F0098-F85C-4EF4-8813-166AC1EFC28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F1F4AB68-1860-45DB-93D9-2A9219140A2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59812E6A-D0C9-4E1B-9A21-1B6723DFAFF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6E79F494-A1D2-48A8-AFFF-7DF7C04B975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35" name="直線コネクタ 534">
          <a:extLst>
            <a:ext uri="{FF2B5EF4-FFF2-40B4-BE49-F238E27FC236}">
              <a16:creationId xmlns:a16="http://schemas.microsoft.com/office/drawing/2014/main" id="{58400B0C-492F-4778-9F62-A43EB2EE11C9}"/>
            </a:ext>
          </a:extLst>
        </xdr:cNvPr>
        <xdr:cNvCxnSpPr/>
      </xdr:nvCxnSpPr>
      <xdr:spPr>
        <a:xfrm flipV="1">
          <a:off x="14375764" y="9473565"/>
          <a:ext cx="0" cy="117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2CB7DB6-30DA-409C-84C4-FAE4F4E299F9}"/>
            </a:ext>
          </a:extLst>
        </xdr:cNvPr>
        <xdr:cNvSpPr txBox="1"/>
      </xdr:nvSpPr>
      <xdr:spPr>
        <a:xfrm>
          <a:off x="144145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37" name="直線コネクタ 536">
          <a:extLst>
            <a:ext uri="{FF2B5EF4-FFF2-40B4-BE49-F238E27FC236}">
              <a16:creationId xmlns:a16="http://schemas.microsoft.com/office/drawing/2014/main" id="{A4072532-E625-4E95-81B9-CA9F1564D95B}"/>
            </a:ext>
          </a:extLst>
        </xdr:cNvPr>
        <xdr:cNvCxnSpPr/>
      </xdr:nvCxnSpPr>
      <xdr:spPr>
        <a:xfrm>
          <a:off x="142875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28DD58E-B0E4-4616-8A5B-A1B1DCAA4D28}"/>
            </a:ext>
          </a:extLst>
        </xdr:cNvPr>
        <xdr:cNvSpPr txBox="1"/>
      </xdr:nvSpPr>
      <xdr:spPr>
        <a:xfrm>
          <a:off x="144145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39" name="直線コネクタ 538">
          <a:extLst>
            <a:ext uri="{FF2B5EF4-FFF2-40B4-BE49-F238E27FC236}">
              <a16:creationId xmlns:a16="http://schemas.microsoft.com/office/drawing/2014/main" id="{4863B418-5572-4701-91A2-5576616A3D83}"/>
            </a:ext>
          </a:extLst>
        </xdr:cNvPr>
        <xdr:cNvCxnSpPr/>
      </xdr:nvCxnSpPr>
      <xdr:spPr>
        <a:xfrm>
          <a:off x="1428750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92E1449C-A5F0-4A7F-BA7C-B81D08822870}"/>
            </a:ext>
          </a:extLst>
        </xdr:cNvPr>
        <xdr:cNvSpPr txBox="1"/>
      </xdr:nvSpPr>
      <xdr:spPr>
        <a:xfrm>
          <a:off x="144145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41" name="フローチャート: 判断 540">
          <a:extLst>
            <a:ext uri="{FF2B5EF4-FFF2-40B4-BE49-F238E27FC236}">
              <a16:creationId xmlns:a16="http://schemas.microsoft.com/office/drawing/2014/main" id="{69DD044F-DAC8-406B-8AFB-5D318CBD5353}"/>
            </a:ext>
          </a:extLst>
        </xdr:cNvPr>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42" name="フローチャート: 判断 541">
          <a:extLst>
            <a:ext uri="{FF2B5EF4-FFF2-40B4-BE49-F238E27FC236}">
              <a16:creationId xmlns:a16="http://schemas.microsoft.com/office/drawing/2014/main" id="{8B9432A5-4C1D-4130-A01E-48E2BA5CC36C}"/>
            </a:ext>
          </a:extLst>
        </xdr:cNvPr>
        <xdr:cNvSpPr/>
      </xdr:nvSpPr>
      <xdr:spPr>
        <a:xfrm>
          <a:off x="135788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43" name="フローチャート: 判断 542">
          <a:extLst>
            <a:ext uri="{FF2B5EF4-FFF2-40B4-BE49-F238E27FC236}">
              <a16:creationId xmlns:a16="http://schemas.microsoft.com/office/drawing/2014/main" id="{2243508B-E42D-48FE-AB80-D305E3A3A89C}"/>
            </a:ext>
          </a:extLst>
        </xdr:cNvPr>
        <xdr:cNvSpPr/>
      </xdr:nvSpPr>
      <xdr:spPr>
        <a:xfrm>
          <a:off x="1280414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a:extLst>
            <a:ext uri="{FF2B5EF4-FFF2-40B4-BE49-F238E27FC236}">
              <a16:creationId xmlns:a16="http://schemas.microsoft.com/office/drawing/2014/main" id="{5D00953E-2943-438E-9DE6-34222D55AF92}"/>
            </a:ext>
          </a:extLst>
        </xdr:cNvPr>
        <xdr:cNvSpPr/>
      </xdr:nvSpPr>
      <xdr:spPr>
        <a:xfrm>
          <a:off x="12029440" y="1000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5" name="フローチャート: 判断 544">
          <a:extLst>
            <a:ext uri="{FF2B5EF4-FFF2-40B4-BE49-F238E27FC236}">
              <a16:creationId xmlns:a16="http://schemas.microsoft.com/office/drawing/2014/main" id="{5C6F2115-8EB4-4E44-9235-E021FEF91CDE}"/>
            </a:ext>
          </a:extLst>
        </xdr:cNvPr>
        <xdr:cNvSpPr/>
      </xdr:nvSpPr>
      <xdr:spPr>
        <a:xfrm>
          <a:off x="1123188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80D58F7-D252-41A8-84C6-0A8BF6F547F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C75F345-4F30-49D3-AB07-691EBBC97C8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CB56FB6-E6E9-48B2-9D6B-F71544DFEAA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172B09D-DCDD-444C-96F9-0D15A1E024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AED039C-FFB0-425D-9AF7-51A3ECFC552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51" name="楕円 550">
          <a:extLst>
            <a:ext uri="{FF2B5EF4-FFF2-40B4-BE49-F238E27FC236}">
              <a16:creationId xmlns:a16="http://schemas.microsoft.com/office/drawing/2014/main" id="{967625CD-33BB-41F2-8D6B-4FEE65E8B9F7}"/>
            </a:ext>
          </a:extLst>
        </xdr:cNvPr>
        <xdr:cNvSpPr/>
      </xdr:nvSpPr>
      <xdr:spPr>
        <a:xfrm>
          <a:off x="14325600" y="100723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36847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1ED7D46-087E-4B7C-B5E6-39E371E0B993}"/>
            </a:ext>
          </a:extLst>
        </xdr:cNvPr>
        <xdr:cNvSpPr txBox="1"/>
      </xdr:nvSpPr>
      <xdr:spPr>
        <a:xfrm>
          <a:off x="144145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27305</xdr:rowOff>
    </xdr:from>
    <xdr:to>
      <xdr:col>81</xdr:col>
      <xdr:colOff>101600</xdr:colOff>
      <xdr:row>60</xdr:row>
      <xdr:rowOff>128905</xdr:rowOff>
    </xdr:to>
    <xdr:sp macro="" textlink="">
      <xdr:nvSpPr>
        <xdr:cNvPr id="553" name="楕円 552">
          <a:extLst>
            <a:ext uri="{FF2B5EF4-FFF2-40B4-BE49-F238E27FC236}">
              <a16:creationId xmlns:a16="http://schemas.microsoft.com/office/drawing/2014/main" id="{758BA532-CBC3-4FF0-AF28-DCCE3C5CC45A}"/>
            </a:ext>
          </a:extLst>
        </xdr:cNvPr>
        <xdr:cNvSpPr/>
      </xdr:nvSpPr>
      <xdr:spPr>
        <a:xfrm>
          <a:off x="1357884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64770</xdr:rowOff>
    </xdr:from>
    <xdr:to>
      <xdr:col>85</xdr:col>
      <xdr:colOff>127000</xdr:colOff>
      <xdr:row>60</xdr:row>
      <xdr:rowOff>78105</xdr:rowOff>
    </xdr:to>
    <xdr:cxnSp macro="">
      <xdr:nvCxnSpPr>
        <xdr:cNvPr id="554" name="直線コネクタ 553">
          <a:extLst>
            <a:ext uri="{FF2B5EF4-FFF2-40B4-BE49-F238E27FC236}">
              <a16:creationId xmlns:a16="http://schemas.microsoft.com/office/drawing/2014/main" id="{EA986786-A631-4293-BE58-2639540F58CE}"/>
            </a:ext>
          </a:extLst>
        </xdr:cNvPr>
        <xdr:cNvCxnSpPr/>
      </xdr:nvCxnSpPr>
      <xdr:spPr>
        <a:xfrm flipV="1">
          <a:off x="13629640" y="10123170"/>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555" name="楕円 554">
          <a:extLst>
            <a:ext uri="{FF2B5EF4-FFF2-40B4-BE49-F238E27FC236}">
              <a16:creationId xmlns:a16="http://schemas.microsoft.com/office/drawing/2014/main" id="{06B99C05-9DEF-4F0F-9C33-BB7FBFBCFCB4}"/>
            </a:ext>
          </a:extLst>
        </xdr:cNvPr>
        <xdr:cNvSpPr/>
      </xdr:nvSpPr>
      <xdr:spPr>
        <a:xfrm>
          <a:off x="1280414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78105</xdr:rowOff>
    </xdr:to>
    <xdr:cxnSp macro="">
      <xdr:nvCxnSpPr>
        <xdr:cNvPr id="556" name="直線コネクタ 555">
          <a:extLst>
            <a:ext uri="{FF2B5EF4-FFF2-40B4-BE49-F238E27FC236}">
              <a16:creationId xmlns:a16="http://schemas.microsoft.com/office/drawing/2014/main" id="{D071C896-65D5-4146-99D2-716668B72F6A}"/>
            </a:ext>
          </a:extLst>
        </xdr:cNvPr>
        <xdr:cNvCxnSpPr/>
      </xdr:nvCxnSpPr>
      <xdr:spPr>
        <a:xfrm>
          <a:off x="12854940" y="1012317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57" name="楕円 556">
          <a:extLst>
            <a:ext uri="{FF2B5EF4-FFF2-40B4-BE49-F238E27FC236}">
              <a16:creationId xmlns:a16="http://schemas.microsoft.com/office/drawing/2014/main" id="{2D67A4D2-AF68-4EE1-AE7A-0CDCDC23549F}"/>
            </a:ext>
          </a:extLst>
        </xdr:cNvPr>
        <xdr:cNvSpPr/>
      </xdr:nvSpPr>
      <xdr:spPr>
        <a:xfrm>
          <a:off x="12029440" y="10036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64770</xdr:rowOff>
    </xdr:to>
    <xdr:cxnSp macro="">
      <xdr:nvCxnSpPr>
        <xdr:cNvPr id="558" name="直線コネクタ 557">
          <a:extLst>
            <a:ext uri="{FF2B5EF4-FFF2-40B4-BE49-F238E27FC236}">
              <a16:creationId xmlns:a16="http://schemas.microsoft.com/office/drawing/2014/main" id="{8A7F0DE6-43D4-4ADD-B0ED-AE3E936C94B1}"/>
            </a:ext>
          </a:extLst>
        </xdr:cNvPr>
        <xdr:cNvCxnSpPr/>
      </xdr:nvCxnSpPr>
      <xdr:spPr>
        <a:xfrm>
          <a:off x="12072620" y="100831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559" name="楕円 558">
          <a:extLst>
            <a:ext uri="{FF2B5EF4-FFF2-40B4-BE49-F238E27FC236}">
              <a16:creationId xmlns:a16="http://schemas.microsoft.com/office/drawing/2014/main" id="{FEA6BF98-D3F3-408A-8535-5769575B7FF5}"/>
            </a:ext>
          </a:extLst>
        </xdr:cNvPr>
        <xdr:cNvSpPr/>
      </xdr:nvSpPr>
      <xdr:spPr>
        <a:xfrm>
          <a:off x="1123188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24765</xdr:rowOff>
    </xdr:to>
    <xdr:cxnSp macro="">
      <xdr:nvCxnSpPr>
        <xdr:cNvPr id="560" name="直線コネクタ 559">
          <a:extLst>
            <a:ext uri="{FF2B5EF4-FFF2-40B4-BE49-F238E27FC236}">
              <a16:creationId xmlns:a16="http://schemas.microsoft.com/office/drawing/2014/main" id="{9676FEAA-4C46-4EA6-A59E-992EFE0260C7}"/>
            </a:ext>
          </a:extLst>
        </xdr:cNvPr>
        <xdr:cNvCxnSpPr/>
      </xdr:nvCxnSpPr>
      <xdr:spPr>
        <a:xfrm>
          <a:off x="11282680" y="100736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561" name="n_1aveValue【学校施設】&#10;有形固定資産減価償却率">
          <a:extLst>
            <a:ext uri="{FF2B5EF4-FFF2-40B4-BE49-F238E27FC236}">
              <a16:creationId xmlns:a16="http://schemas.microsoft.com/office/drawing/2014/main" id="{CB4B76EB-E6F2-4950-88E9-2BF14AB9B0AA}"/>
            </a:ext>
          </a:extLst>
        </xdr:cNvPr>
        <xdr:cNvSpPr txBox="1"/>
      </xdr:nvSpPr>
      <xdr:spPr>
        <a:xfrm>
          <a:off x="13437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2" name="n_2aveValue【学校施設】&#10;有形固定資産減価償却率">
          <a:extLst>
            <a:ext uri="{FF2B5EF4-FFF2-40B4-BE49-F238E27FC236}">
              <a16:creationId xmlns:a16="http://schemas.microsoft.com/office/drawing/2014/main" id="{96418268-CFBB-4472-8C5D-2E95B46267A5}"/>
            </a:ext>
          </a:extLst>
        </xdr:cNvPr>
        <xdr:cNvSpPr txBox="1"/>
      </xdr:nvSpPr>
      <xdr:spPr>
        <a:xfrm>
          <a:off x="126752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a:extLst>
            <a:ext uri="{FF2B5EF4-FFF2-40B4-BE49-F238E27FC236}">
              <a16:creationId xmlns:a16="http://schemas.microsoft.com/office/drawing/2014/main" id="{29AC8C54-0E05-40BC-AB85-CD763F6D42DE}"/>
            </a:ext>
          </a:extLst>
        </xdr:cNvPr>
        <xdr:cNvSpPr txBox="1"/>
      </xdr:nvSpPr>
      <xdr:spPr>
        <a:xfrm>
          <a:off x="119005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4" name="n_4aveValue【学校施設】&#10;有形固定資産減価償却率">
          <a:extLst>
            <a:ext uri="{FF2B5EF4-FFF2-40B4-BE49-F238E27FC236}">
              <a16:creationId xmlns:a16="http://schemas.microsoft.com/office/drawing/2014/main" id="{11F9B640-20C8-448C-88CC-B0F4C3358A30}"/>
            </a:ext>
          </a:extLst>
        </xdr:cNvPr>
        <xdr:cNvSpPr txBox="1"/>
      </xdr:nvSpPr>
      <xdr:spPr>
        <a:xfrm>
          <a:off x="1110298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120032</xdr:rowOff>
    </xdr:from>
    <xdr:ext cx="405111" cy="259045"/>
    <xdr:sp macro="" textlink="">
      <xdr:nvSpPr>
        <xdr:cNvPr id="565" name="n_1mainValue【学校施設】&#10;有形固定資産減価償却率">
          <a:extLst>
            <a:ext uri="{FF2B5EF4-FFF2-40B4-BE49-F238E27FC236}">
              <a16:creationId xmlns:a16="http://schemas.microsoft.com/office/drawing/2014/main" id="{7979B773-B392-4F94-9605-91E434CF70E5}"/>
            </a:ext>
          </a:extLst>
        </xdr:cNvPr>
        <xdr:cNvSpPr txBox="1"/>
      </xdr:nvSpPr>
      <xdr:spPr>
        <a:xfrm>
          <a:off x="134372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132097</xdr:rowOff>
    </xdr:from>
    <xdr:ext cx="405111" cy="259045"/>
    <xdr:sp macro="" textlink="">
      <xdr:nvSpPr>
        <xdr:cNvPr id="566" name="n_2mainValue【学校施設】&#10;有形固定資産減価償却率">
          <a:extLst>
            <a:ext uri="{FF2B5EF4-FFF2-40B4-BE49-F238E27FC236}">
              <a16:creationId xmlns:a16="http://schemas.microsoft.com/office/drawing/2014/main" id="{5AC0E708-3908-40A0-9CD1-8BE4EDC05D7D}"/>
            </a:ext>
          </a:extLst>
        </xdr:cNvPr>
        <xdr:cNvSpPr txBox="1"/>
      </xdr:nvSpPr>
      <xdr:spPr>
        <a:xfrm>
          <a:off x="126752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7" name="n_3mainValue【学校施設】&#10;有形固定資産減価償却率">
          <a:extLst>
            <a:ext uri="{FF2B5EF4-FFF2-40B4-BE49-F238E27FC236}">
              <a16:creationId xmlns:a16="http://schemas.microsoft.com/office/drawing/2014/main" id="{C67EA14C-9D49-4BE7-BC67-3D505ABE77CB}"/>
            </a:ext>
          </a:extLst>
        </xdr:cNvPr>
        <xdr:cNvSpPr txBox="1"/>
      </xdr:nvSpPr>
      <xdr:spPr>
        <a:xfrm>
          <a:off x="119005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568" name="n_4mainValue【学校施設】&#10;有形固定資産減価償却率">
          <a:extLst>
            <a:ext uri="{FF2B5EF4-FFF2-40B4-BE49-F238E27FC236}">
              <a16:creationId xmlns:a16="http://schemas.microsoft.com/office/drawing/2014/main" id="{1DCD3B1B-5247-4C5A-8962-43FAE0997536}"/>
            </a:ext>
          </a:extLst>
        </xdr:cNvPr>
        <xdr:cNvSpPr txBox="1"/>
      </xdr:nvSpPr>
      <xdr:spPr>
        <a:xfrm>
          <a:off x="1110298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415D9E08-E90E-4627-AADB-F739952F062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4BB3C175-B269-4C67-9F4B-C7EFDB3F459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0A72DF9-64A7-40C7-B16A-F9E4617E95B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DB4CA82-6C30-4CF1-B0F0-CC1E83D9E29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626D82A-F815-4FFA-940B-719AC5FDB83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3455AC4-E0BB-45C7-BC60-3618BF0AC89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3401059-6DFA-46BC-91A2-B2EBB2447D8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85009AEC-F005-40D9-928A-1495A56C947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F9783C03-2BA6-453D-BFEA-9F0699F1A55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5551640-F905-4B37-970C-0A5C581592A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F5957BA8-D327-4C06-AC6C-7E418472E93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EF129F86-CE83-4FF9-B38B-B0690DAF7CD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19F2C13C-9D93-4F48-986D-6EBB493FBBD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A7672EC4-3BB4-43B8-BBDF-5F99BE3A9BE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6455CA7B-3DA3-4D7D-A228-F473F43B9DC9}"/>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92AB799B-4A15-4EC0-A5DA-94620F534526}"/>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8E18524A-C279-4B7D-B5AF-54F0CC3D805B}"/>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29166B23-EAC8-4489-ACE8-ADFC1F66B62C}"/>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22DEBE7B-0E1F-436B-9E1F-51DC09533C0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36362AD-288E-44FB-B5E4-D0378D35D78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E525A14-81B4-4770-A39D-9FBB5785F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77E3ADD-1BE7-4072-A50E-1C135BB76D2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91" name="直線コネクタ 590">
          <a:extLst>
            <a:ext uri="{FF2B5EF4-FFF2-40B4-BE49-F238E27FC236}">
              <a16:creationId xmlns:a16="http://schemas.microsoft.com/office/drawing/2014/main" id="{26899396-D021-49E6-AFB2-7304D8D4AB11}"/>
            </a:ext>
          </a:extLst>
        </xdr:cNvPr>
        <xdr:cNvCxnSpPr/>
      </xdr:nvCxnSpPr>
      <xdr:spPr>
        <a:xfrm flipV="1">
          <a:off x="19509104" y="9327642"/>
          <a:ext cx="0" cy="135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92" name="【学校施設】&#10;一人当たり面積最小値テキスト">
          <a:extLst>
            <a:ext uri="{FF2B5EF4-FFF2-40B4-BE49-F238E27FC236}">
              <a16:creationId xmlns:a16="http://schemas.microsoft.com/office/drawing/2014/main" id="{D66B30E8-4C4B-471A-8092-500ED4A0DC81}"/>
            </a:ext>
          </a:extLst>
        </xdr:cNvPr>
        <xdr:cNvSpPr txBox="1"/>
      </xdr:nvSpPr>
      <xdr:spPr>
        <a:xfrm>
          <a:off x="19547840" y="1068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93" name="直線コネクタ 592">
          <a:extLst>
            <a:ext uri="{FF2B5EF4-FFF2-40B4-BE49-F238E27FC236}">
              <a16:creationId xmlns:a16="http://schemas.microsoft.com/office/drawing/2014/main" id="{B822B810-E992-4D55-9A7C-FD36E49A703E}"/>
            </a:ext>
          </a:extLst>
        </xdr:cNvPr>
        <xdr:cNvCxnSpPr/>
      </xdr:nvCxnSpPr>
      <xdr:spPr>
        <a:xfrm>
          <a:off x="19443700" y="10685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94" name="【学校施設】&#10;一人当たり面積最大値テキスト">
          <a:extLst>
            <a:ext uri="{FF2B5EF4-FFF2-40B4-BE49-F238E27FC236}">
              <a16:creationId xmlns:a16="http://schemas.microsoft.com/office/drawing/2014/main" id="{27CDE3D9-97FC-49DD-8C06-DB7E2CEEAC02}"/>
            </a:ext>
          </a:extLst>
        </xdr:cNvPr>
        <xdr:cNvSpPr txBox="1"/>
      </xdr:nvSpPr>
      <xdr:spPr>
        <a:xfrm>
          <a:off x="19547840" y="91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95" name="直線コネクタ 594">
          <a:extLst>
            <a:ext uri="{FF2B5EF4-FFF2-40B4-BE49-F238E27FC236}">
              <a16:creationId xmlns:a16="http://schemas.microsoft.com/office/drawing/2014/main" id="{67CD6061-06E1-42FB-86B9-1926B990DA51}"/>
            </a:ext>
          </a:extLst>
        </xdr:cNvPr>
        <xdr:cNvCxnSpPr/>
      </xdr:nvCxnSpPr>
      <xdr:spPr>
        <a:xfrm>
          <a:off x="19443700" y="9327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596" name="【学校施設】&#10;一人当たり面積平均値テキスト">
          <a:extLst>
            <a:ext uri="{FF2B5EF4-FFF2-40B4-BE49-F238E27FC236}">
              <a16:creationId xmlns:a16="http://schemas.microsoft.com/office/drawing/2014/main" id="{C4B240FD-07EC-4027-AC4C-3BEFBC1C74B6}"/>
            </a:ext>
          </a:extLst>
        </xdr:cNvPr>
        <xdr:cNvSpPr txBox="1"/>
      </xdr:nvSpPr>
      <xdr:spPr>
        <a:xfrm>
          <a:off x="19547840" y="1003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97" name="フローチャート: 判断 596">
          <a:extLst>
            <a:ext uri="{FF2B5EF4-FFF2-40B4-BE49-F238E27FC236}">
              <a16:creationId xmlns:a16="http://schemas.microsoft.com/office/drawing/2014/main" id="{B1F571E3-C08B-4F4E-8733-5F2CD5D1A111}"/>
            </a:ext>
          </a:extLst>
        </xdr:cNvPr>
        <xdr:cNvSpPr/>
      </xdr:nvSpPr>
      <xdr:spPr>
        <a:xfrm>
          <a:off x="19458940" y="10182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98" name="フローチャート: 判断 597">
          <a:extLst>
            <a:ext uri="{FF2B5EF4-FFF2-40B4-BE49-F238E27FC236}">
              <a16:creationId xmlns:a16="http://schemas.microsoft.com/office/drawing/2014/main" id="{977B48C9-3B37-478D-A709-72DA236FFC18}"/>
            </a:ext>
          </a:extLst>
        </xdr:cNvPr>
        <xdr:cNvSpPr/>
      </xdr:nvSpPr>
      <xdr:spPr>
        <a:xfrm>
          <a:off x="18735040" y="10182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99" name="フローチャート: 判断 598">
          <a:extLst>
            <a:ext uri="{FF2B5EF4-FFF2-40B4-BE49-F238E27FC236}">
              <a16:creationId xmlns:a16="http://schemas.microsoft.com/office/drawing/2014/main" id="{955C400F-012E-4985-9782-B0EABC8B1193}"/>
            </a:ext>
          </a:extLst>
        </xdr:cNvPr>
        <xdr:cNvSpPr/>
      </xdr:nvSpPr>
      <xdr:spPr>
        <a:xfrm>
          <a:off x="17937480" y="1019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00" name="フローチャート: 判断 599">
          <a:extLst>
            <a:ext uri="{FF2B5EF4-FFF2-40B4-BE49-F238E27FC236}">
              <a16:creationId xmlns:a16="http://schemas.microsoft.com/office/drawing/2014/main" id="{C6CEA5AF-C788-4EE0-9EE0-7BCCC322DB3E}"/>
            </a:ext>
          </a:extLst>
        </xdr:cNvPr>
        <xdr:cNvSpPr/>
      </xdr:nvSpPr>
      <xdr:spPr>
        <a:xfrm>
          <a:off x="17162780" y="1023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01" name="フローチャート: 判断 600">
          <a:extLst>
            <a:ext uri="{FF2B5EF4-FFF2-40B4-BE49-F238E27FC236}">
              <a16:creationId xmlns:a16="http://schemas.microsoft.com/office/drawing/2014/main" id="{64B2B077-1AE1-4121-BDB6-CE8BB6F11B91}"/>
            </a:ext>
          </a:extLst>
        </xdr:cNvPr>
        <xdr:cNvSpPr/>
      </xdr:nvSpPr>
      <xdr:spPr>
        <a:xfrm>
          <a:off x="16388080" y="10279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9E04E19-24AB-4AE7-9932-63EA2BFF3E5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79799CC-C5AC-4485-A0C6-64002527CB2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D02013B-D747-432F-ADA0-0191896A1DE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24FC1F9-3658-4D8B-9A41-0A3C87DD35F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4D77040-0107-454F-872D-B72983218BC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607" name="楕円 606">
          <a:extLst>
            <a:ext uri="{FF2B5EF4-FFF2-40B4-BE49-F238E27FC236}">
              <a16:creationId xmlns:a16="http://schemas.microsoft.com/office/drawing/2014/main" id="{F15111FF-EE71-4A0E-ADDD-3BA127DCB036}"/>
            </a:ext>
          </a:extLst>
        </xdr:cNvPr>
        <xdr:cNvSpPr/>
      </xdr:nvSpPr>
      <xdr:spPr>
        <a:xfrm>
          <a:off x="194589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macro="" textlink="">
      <xdr:nvSpPr>
        <xdr:cNvPr id="608" name="【学校施設】&#10;一人当たり面積該当値テキスト">
          <a:extLst>
            <a:ext uri="{FF2B5EF4-FFF2-40B4-BE49-F238E27FC236}">
              <a16:creationId xmlns:a16="http://schemas.microsoft.com/office/drawing/2014/main" id="{89E365ED-46F2-41EF-AD71-699023D48EF9}"/>
            </a:ext>
          </a:extLst>
        </xdr:cNvPr>
        <xdr:cNvSpPr txBox="1"/>
      </xdr:nvSpPr>
      <xdr:spPr>
        <a:xfrm>
          <a:off x="19547840" y="1048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3607</xdr:rowOff>
    </xdr:from>
    <xdr:to>
      <xdr:col>112</xdr:col>
      <xdr:colOff>38100</xdr:colOff>
      <xdr:row>63</xdr:row>
      <xdr:rowOff>105207</xdr:rowOff>
    </xdr:to>
    <xdr:sp macro="" textlink="">
      <xdr:nvSpPr>
        <xdr:cNvPr id="609" name="楕円 608">
          <a:extLst>
            <a:ext uri="{FF2B5EF4-FFF2-40B4-BE49-F238E27FC236}">
              <a16:creationId xmlns:a16="http://schemas.microsoft.com/office/drawing/2014/main" id="{BCBAB257-6612-4887-9650-69238314E2C9}"/>
            </a:ext>
          </a:extLst>
        </xdr:cNvPr>
        <xdr:cNvSpPr/>
      </xdr:nvSpPr>
      <xdr:spPr>
        <a:xfrm>
          <a:off x="18735040" y="105649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54407</xdr:rowOff>
    </xdr:to>
    <xdr:cxnSp macro="">
      <xdr:nvCxnSpPr>
        <xdr:cNvPr id="610" name="直線コネクタ 609">
          <a:extLst>
            <a:ext uri="{FF2B5EF4-FFF2-40B4-BE49-F238E27FC236}">
              <a16:creationId xmlns:a16="http://schemas.microsoft.com/office/drawing/2014/main" id="{2304335F-5F5C-43E8-91CD-C4170DD7C4F9}"/>
            </a:ext>
          </a:extLst>
        </xdr:cNvPr>
        <xdr:cNvCxnSpPr/>
      </xdr:nvCxnSpPr>
      <xdr:spPr>
        <a:xfrm flipV="1">
          <a:off x="18778220" y="10613898"/>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10464</xdr:rowOff>
    </xdr:from>
    <xdr:to>
      <xdr:col>107</xdr:col>
      <xdr:colOff>101600</xdr:colOff>
      <xdr:row>63</xdr:row>
      <xdr:rowOff>112064</xdr:rowOff>
    </xdr:to>
    <xdr:sp macro="" textlink="">
      <xdr:nvSpPr>
        <xdr:cNvPr id="611" name="楕円 610">
          <a:extLst>
            <a:ext uri="{FF2B5EF4-FFF2-40B4-BE49-F238E27FC236}">
              <a16:creationId xmlns:a16="http://schemas.microsoft.com/office/drawing/2014/main" id="{0FF78472-529B-4EFE-B8B9-BC8FD01F17DB}"/>
            </a:ext>
          </a:extLst>
        </xdr:cNvPr>
        <xdr:cNvSpPr/>
      </xdr:nvSpPr>
      <xdr:spPr>
        <a:xfrm>
          <a:off x="17937480" y="105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54407</xdr:rowOff>
    </xdr:from>
    <xdr:to>
      <xdr:col>111</xdr:col>
      <xdr:colOff>177800</xdr:colOff>
      <xdr:row>63</xdr:row>
      <xdr:rowOff>61264</xdr:rowOff>
    </xdr:to>
    <xdr:cxnSp macro="">
      <xdr:nvCxnSpPr>
        <xdr:cNvPr id="612" name="直線コネクタ 611">
          <a:extLst>
            <a:ext uri="{FF2B5EF4-FFF2-40B4-BE49-F238E27FC236}">
              <a16:creationId xmlns:a16="http://schemas.microsoft.com/office/drawing/2014/main" id="{157BE144-5CA9-4067-B6CE-F8FE36A8A9F0}"/>
            </a:ext>
          </a:extLst>
        </xdr:cNvPr>
        <xdr:cNvCxnSpPr/>
      </xdr:nvCxnSpPr>
      <xdr:spPr>
        <a:xfrm flipV="1">
          <a:off x="17988280" y="10615727"/>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10008</xdr:rowOff>
    </xdr:from>
    <xdr:to>
      <xdr:col>102</xdr:col>
      <xdr:colOff>165100</xdr:colOff>
      <xdr:row>63</xdr:row>
      <xdr:rowOff>111608</xdr:rowOff>
    </xdr:to>
    <xdr:sp macro="" textlink="">
      <xdr:nvSpPr>
        <xdr:cNvPr id="613" name="楕円 612">
          <a:extLst>
            <a:ext uri="{FF2B5EF4-FFF2-40B4-BE49-F238E27FC236}">
              <a16:creationId xmlns:a16="http://schemas.microsoft.com/office/drawing/2014/main" id="{0348D196-C159-425E-9D4A-F19E40905168}"/>
            </a:ext>
          </a:extLst>
        </xdr:cNvPr>
        <xdr:cNvSpPr/>
      </xdr:nvSpPr>
      <xdr:spPr>
        <a:xfrm>
          <a:off x="17162780" y="105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60808</xdr:rowOff>
    </xdr:from>
    <xdr:to>
      <xdr:col>107</xdr:col>
      <xdr:colOff>50800</xdr:colOff>
      <xdr:row>63</xdr:row>
      <xdr:rowOff>61264</xdr:rowOff>
    </xdr:to>
    <xdr:cxnSp macro="">
      <xdr:nvCxnSpPr>
        <xdr:cNvPr id="614" name="直線コネクタ 613">
          <a:extLst>
            <a:ext uri="{FF2B5EF4-FFF2-40B4-BE49-F238E27FC236}">
              <a16:creationId xmlns:a16="http://schemas.microsoft.com/office/drawing/2014/main" id="{3E4C756A-594E-417F-8469-CE5E2E48BE31}"/>
            </a:ext>
          </a:extLst>
        </xdr:cNvPr>
        <xdr:cNvCxnSpPr/>
      </xdr:nvCxnSpPr>
      <xdr:spPr>
        <a:xfrm>
          <a:off x="17213580" y="10622128"/>
          <a:ext cx="7747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10464</xdr:rowOff>
    </xdr:from>
    <xdr:to>
      <xdr:col>98</xdr:col>
      <xdr:colOff>38100</xdr:colOff>
      <xdr:row>63</xdr:row>
      <xdr:rowOff>112064</xdr:rowOff>
    </xdr:to>
    <xdr:sp macro="" textlink="">
      <xdr:nvSpPr>
        <xdr:cNvPr id="615" name="楕円 614">
          <a:extLst>
            <a:ext uri="{FF2B5EF4-FFF2-40B4-BE49-F238E27FC236}">
              <a16:creationId xmlns:a16="http://schemas.microsoft.com/office/drawing/2014/main" id="{70F3D0AE-F272-4F75-906A-DE96C537870A}"/>
            </a:ext>
          </a:extLst>
        </xdr:cNvPr>
        <xdr:cNvSpPr/>
      </xdr:nvSpPr>
      <xdr:spPr>
        <a:xfrm>
          <a:off x="16388080" y="10571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60808</xdr:rowOff>
    </xdr:from>
    <xdr:to>
      <xdr:col>102</xdr:col>
      <xdr:colOff>114300</xdr:colOff>
      <xdr:row>63</xdr:row>
      <xdr:rowOff>61264</xdr:rowOff>
    </xdr:to>
    <xdr:cxnSp macro="">
      <xdr:nvCxnSpPr>
        <xdr:cNvPr id="616" name="直線コネクタ 615">
          <a:extLst>
            <a:ext uri="{FF2B5EF4-FFF2-40B4-BE49-F238E27FC236}">
              <a16:creationId xmlns:a16="http://schemas.microsoft.com/office/drawing/2014/main" id="{E7F4C971-CE1E-43EF-A94B-2540791AF19D}"/>
            </a:ext>
          </a:extLst>
        </xdr:cNvPr>
        <xdr:cNvCxnSpPr/>
      </xdr:nvCxnSpPr>
      <xdr:spPr>
        <a:xfrm flipV="1">
          <a:off x="16431260" y="10622128"/>
          <a:ext cx="78232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617" name="n_1aveValue【学校施設】&#10;一人当たり面積">
          <a:extLst>
            <a:ext uri="{FF2B5EF4-FFF2-40B4-BE49-F238E27FC236}">
              <a16:creationId xmlns:a16="http://schemas.microsoft.com/office/drawing/2014/main" id="{F058DA70-CFF4-4D99-90FA-3947C613618F}"/>
            </a:ext>
          </a:extLst>
        </xdr:cNvPr>
        <xdr:cNvSpPr txBox="1"/>
      </xdr:nvSpPr>
      <xdr:spPr>
        <a:xfrm>
          <a:off x="18561127" y="996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618" name="n_2aveValue【学校施設】&#10;一人当たり面積">
          <a:extLst>
            <a:ext uri="{FF2B5EF4-FFF2-40B4-BE49-F238E27FC236}">
              <a16:creationId xmlns:a16="http://schemas.microsoft.com/office/drawing/2014/main" id="{22BED291-2612-4056-B670-32D55F335C28}"/>
            </a:ext>
          </a:extLst>
        </xdr:cNvPr>
        <xdr:cNvSpPr txBox="1"/>
      </xdr:nvSpPr>
      <xdr:spPr>
        <a:xfrm>
          <a:off x="17776267" y="99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619" name="n_3aveValue【学校施設】&#10;一人当たり面積">
          <a:extLst>
            <a:ext uri="{FF2B5EF4-FFF2-40B4-BE49-F238E27FC236}">
              <a16:creationId xmlns:a16="http://schemas.microsoft.com/office/drawing/2014/main" id="{AB857F28-8696-4914-859A-A16D569C5056}"/>
            </a:ext>
          </a:extLst>
        </xdr:cNvPr>
        <xdr:cNvSpPr txBox="1"/>
      </xdr:nvSpPr>
      <xdr:spPr>
        <a:xfrm>
          <a:off x="17001567" y="100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620" name="n_4aveValue【学校施設】&#10;一人当たり面積">
          <a:extLst>
            <a:ext uri="{FF2B5EF4-FFF2-40B4-BE49-F238E27FC236}">
              <a16:creationId xmlns:a16="http://schemas.microsoft.com/office/drawing/2014/main" id="{426D6BD3-4989-461C-8A1B-839454C9B974}"/>
            </a:ext>
          </a:extLst>
        </xdr:cNvPr>
        <xdr:cNvSpPr txBox="1"/>
      </xdr:nvSpPr>
      <xdr:spPr>
        <a:xfrm>
          <a:off x="16226867" y="1005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96334</xdr:rowOff>
    </xdr:from>
    <xdr:ext cx="469744" cy="259045"/>
    <xdr:sp macro="" textlink="">
      <xdr:nvSpPr>
        <xdr:cNvPr id="621" name="n_1mainValue【学校施設】&#10;一人当たり面積">
          <a:extLst>
            <a:ext uri="{FF2B5EF4-FFF2-40B4-BE49-F238E27FC236}">
              <a16:creationId xmlns:a16="http://schemas.microsoft.com/office/drawing/2014/main" id="{4D25C5B2-89A6-4C31-B0F2-55343762DE14}"/>
            </a:ext>
          </a:extLst>
        </xdr:cNvPr>
        <xdr:cNvSpPr txBox="1"/>
      </xdr:nvSpPr>
      <xdr:spPr>
        <a:xfrm>
          <a:off x="18561127" y="1065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103191</xdr:rowOff>
    </xdr:from>
    <xdr:ext cx="469744" cy="259045"/>
    <xdr:sp macro="" textlink="">
      <xdr:nvSpPr>
        <xdr:cNvPr id="622" name="n_2mainValue【学校施設】&#10;一人当たり面積">
          <a:extLst>
            <a:ext uri="{FF2B5EF4-FFF2-40B4-BE49-F238E27FC236}">
              <a16:creationId xmlns:a16="http://schemas.microsoft.com/office/drawing/2014/main" id="{F69ED6A7-53D1-4FA4-8099-D11B250D7E45}"/>
            </a:ext>
          </a:extLst>
        </xdr:cNvPr>
        <xdr:cNvSpPr txBox="1"/>
      </xdr:nvSpPr>
      <xdr:spPr>
        <a:xfrm>
          <a:off x="17776267" y="106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102735</xdr:rowOff>
    </xdr:from>
    <xdr:ext cx="469744" cy="259045"/>
    <xdr:sp macro="" textlink="">
      <xdr:nvSpPr>
        <xdr:cNvPr id="623" name="n_3mainValue【学校施設】&#10;一人当たり面積">
          <a:extLst>
            <a:ext uri="{FF2B5EF4-FFF2-40B4-BE49-F238E27FC236}">
              <a16:creationId xmlns:a16="http://schemas.microsoft.com/office/drawing/2014/main" id="{BDB2225D-3DED-4867-AD3C-9F8823C2B258}"/>
            </a:ext>
          </a:extLst>
        </xdr:cNvPr>
        <xdr:cNvSpPr txBox="1"/>
      </xdr:nvSpPr>
      <xdr:spPr>
        <a:xfrm>
          <a:off x="17001567" y="106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103191</xdr:rowOff>
    </xdr:from>
    <xdr:ext cx="469744" cy="259045"/>
    <xdr:sp macro="" textlink="">
      <xdr:nvSpPr>
        <xdr:cNvPr id="624" name="n_4mainValue【学校施設】&#10;一人当たり面積">
          <a:extLst>
            <a:ext uri="{FF2B5EF4-FFF2-40B4-BE49-F238E27FC236}">
              <a16:creationId xmlns:a16="http://schemas.microsoft.com/office/drawing/2014/main" id="{5B952CE6-B198-44D4-B917-710ED16639DD}"/>
            </a:ext>
          </a:extLst>
        </xdr:cNvPr>
        <xdr:cNvSpPr txBox="1"/>
      </xdr:nvSpPr>
      <xdr:spPr>
        <a:xfrm>
          <a:off x="16226867" y="106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C2B1474-3D20-4524-8A76-B21D76B4DE0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443762A-E068-4F24-A64E-12E4D02128A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7084915-9380-4025-A9E4-67D153BC92F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E560B17-26F7-4A7B-A899-EE09D21B855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ABAF1BA-484E-4950-8BA3-D0EAE936AE5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BE6CEE2-98A2-43ED-A785-AEC8FE3C6EF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EA9E08D-59B5-4736-A211-7ECA110F370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4C2DCAF-AE03-408A-8BED-5FFCA03306A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A5DE821-C895-4D20-928C-F5D1F015848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688AC1FA-E18E-4B23-A67D-F1D93FB7B67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C68A8E6E-4306-4407-9CFD-2250E24B3B0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CC48322D-2058-4B1D-A1E0-25B0306844A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0CF287A2-E197-4C17-9EC0-4823A90330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A46915DC-D619-4CE7-A104-222E2AADBC1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300E3062-7DBB-42EF-8D7A-BAE9E494EFC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B85294A-32B2-4952-A6C9-61CD58406BE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75DD1E2-4039-407E-9075-2B71A833171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D6F6FFF-5CC4-4489-A6C1-AFB650B0B15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B5F1410-2E69-42A1-9F91-17A9D1D0C6F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42BC25F3-37CC-46BA-B7D7-F0250413D23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7856509-E06F-4295-ACE6-0584B27F087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99354A83-C288-459B-B90E-42B3E33D009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2B7C0E2-05D3-4896-B7FA-3D1D95256AF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78D43396-9D1A-4EA1-A156-087AAE65CAC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47A46CBE-3EDC-4F3E-89FC-CE168E4E78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4553C017-320F-469F-B94C-C69D7955EEB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398145F-F587-463B-87DF-6D1D640D218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4602F107-0A26-4872-8C1D-8747B25DA6F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0AD9A1A-3D07-4F82-B94F-9D38139D9FD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50BCC70B-7E5B-486D-8B8E-C42875E4B4C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35E20900-ECD4-4DD7-9924-6D072032B87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157F733E-06A3-48CD-9DF8-13A05DF70E5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181D0F7-6FEE-45F2-B21F-A0465E4AFA0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40BB1CA7-4FA4-4DCD-881B-FC2A5279CCF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71A36007-BD7C-4DF2-9885-DD408A9F871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8BB29845-95EC-467D-8458-6C6E5AD3583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53F4C2F-CC1B-4A8D-A25B-0C5F5A7F2CE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7948C85-6660-407B-AEC5-8EBB9FF6371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FCF51F32-474F-4B1B-8838-2D60783F0BC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CC73CA9-A026-45DF-BCED-BC71EF68243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A53E4DCB-1856-4B8F-83A2-60C59B02887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1EE9507C-8B67-4455-B5AF-07E4B3F802D1}"/>
            </a:ext>
          </a:extLst>
        </xdr:cNvPr>
        <xdr:cNvCxnSpPr/>
      </xdr:nvCxnSpPr>
      <xdr:spPr>
        <a:xfrm flipV="1">
          <a:off x="14375764" y="16755836"/>
          <a:ext cx="0" cy="155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0E425254-7051-4770-A94A-7865BC05C91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39040E59-5453-4414-B897-C465729986B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69" name="【公民館】&#10;有形固定資産減価償却率最大値テキスト">
          <a:extLst>
            <a:ext uri="{FF2B5EF4-FFF2-40B4-BE49-F238E27FC236}">
              <a16:creationId xmlns:a16="http://schemas.microsoft.com/office/drawing/2014/main" id="{0DBBE505-F989-4012-B216-9C5C994AF521}"/>
            </a:ext>
          </a:extLst>
        </xdr:cNvPr>
        <xdr:cNvSpPr txBox="1"/>
      </xdr:nvSpPr>
      <xdr:spPr>
        <a:xfrm>
          <a:off x="14414500" y="165348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0" name="直線コネクタ 669">
          <a:extLst>
            <a:ext uri="{FF2B5EF4-FFF2-40B4-BE49-F238E27FC236}">
              <a16:creationId xmlns:a16="http://schemas.microsoft.com/office/drawing/2014/main" id="{F42560FC-1D7F-441B-A613-70EC56CA4F79}"/>
            </a:ext>
          </a:extLst>
        </xdr:cNvPr>
        <xdr:cNvCxnSpPr/>
      </xdr:nvCxnSpPr>
      <xdr:spPr>
        <a:xfrm>
          <a:off x="14287500" y="16755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1" name="【公民館】&#10;有形固定資産減価償却率平均値テキスト">
          <a:extLst>
            <a:ext uri="{FF2B5EF4-FFF2-40B4-BE49-F238E27FC236}">
              <a16:creationId xmlns:a16="http://schemas.microsoft.com/office/drawing/2014/main" id="{62770780-1EC2-40D4-8640-DBA3353A6507}"/>
            </a:ext>
          </a:extLst>
        </xdr:cNvPr>
        <xdr:cNvSpPr txBox="1"/>
      </xdr:nvSpPr>
      <xdr:spPr>
        <a:xfrm>
          <a:off x="1441450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2" name="フローチャート: 判断 671">
          <a:extLst>
            <a:ext uri="{FF2B5EF4-FFF2-40B4-BE49-F238E27FC236}">
              <a16:creationId xmlns:a16="http://schemas.microsoft.com/office/drawing/2014/main" id="{8C922766-6919-49F0-8AC2-5961C29B630C}"/>
            </a:ext>
          </a:extLst>
        </xdr:cNvPr>
        <xdr:cNvSpPr/>
      </xdr:nvSpPr>
      <xdr:spPr>
        <a:xfrm>
          <a:off x="14325600" y="176422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3" name="フローチャート: 判断 672">
          <a:extLst>
            <a:ext uri="{FF2B5EF4-FFF2-40B4-BE49-F238E27FC236}">
              <a16:creationId xmlns:a16="http://schemas.microsoft.com/office/drawing/2014/main" id="{76FE1F17-B75A-4EC9-97C4-AA6994697602}"/>
            </a:ext>
          </a:extLst>
        </xdr:cNvPr>
        <xdr:cNvSpPr/>
      </xdr:nvSpPr>
      <xdr:spPr>
        <a:xfrm>
          <a:off x="135788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4" name="フローチャート: 判断 673">
          <a:extLst>
            <a:ext uri="{FF2B5EF4-FFF2-40B4-BE49-F238E27FC236}">
              <a16:creationId xmlns:a16="http://schemas.microsoft.com/office/drawing/2014/main" id="{96C8FBB5-820F-4ED1-9C71-D9FBF88DC945}"/>
            </a:ext>
          </a:extLst>
        </xdr:cNvPr>
        <xdr:cNvSpPr/>
      </xdr:nvSpPr>
      <xdr:spPr>
        <a:xfrm>
          <a:off x="1280414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5" name="フローチャート: 判断 674">
          <a:extLst>
            <a:ext uri="{FF2B5EF4-FFF2-40B4-BE49-F238E27FC236}">
              <a16:creationId xmlns:a16="http://schemas.microsoft.com/office/drawing/2014/main" id="{A0D3C0CC-7979-484D-ADCC-6E47B97D04C7}"/>
            </a:ext>
          </a:extLst>
        </xdr:cNvPr>
        <xdr:cNvSpPr/>
      </xdr:nvSpPr>
      <xdr:spPr>
        <a:xfrm>
          <a:off x="12029440" y="1760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6" name="フローチャート: 判断 675">
          <a:extLst>
            <a:ext uri="{FF2B5EF4-FFF2-40B4-BE49-F238E27FC236}">
              <a16:creationId xmlns:a16="http://schemas.microsoft.com/office/drawing/2014/main" id="{B339A7C7-C06F-45AC-8382-48FB0DB00B89}"/>
            </a:ext>
          </a:extLst>
        </xdr:cNvPr>
        <xdr:cNvSpPr/>
      </xdr:nvSpPr>
      <xdr:spPr>
        <a:xfrm>
          <a:off x="1123188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63A695F-1D9F-42F8-8B3C-9EB8035A23B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7E95BA1-11C5-4620-8347-CC82278C0A9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6A451C7-53B5-43A6-82D9-3CE9007E27A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9EA0633-4B2D-4A39-BDAF-6B031BD997C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73E44D6-5887-4C89-95AF-0866C503660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72752</xdr:rowOff>
    </xdr:from>
    <xdr:to>
      <xdr:col>85</xdr:col>
      <xdr:colOff>177800</xdr:colOff>
      <xdr:row>109</xdr:row>
      <xdr:rowOff>2902</xdr:rowOff>
    </xdr:to>
    <xdr:sp macro="" textlink="">
      <xdr:nvSpPr>
        <xdr:cNvPr id="682" name="楕円 681">
          <a:extLst>
            <a:ext uri="{FF2B5EF4-FFF2-40B4-BE49-F238E27FC236}">
              <a16:creationId xmlns:a16="http://schemas.microsoft.com/office/drawing/2014/main" id="{86A7AABC-95B4-4807-9D15-7626AB1D836F}"/>
            </a:ext>
          </a:extLst>
        </xdr:cNvPr>
        <xdr:cNvSpPr/>
      </xdr:nvSpPr>
      <xdr:spPr>
        <a:xfrm>
          <a:off x="14325600" y="181778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159129</xdr:rowOff>
    </xdr:from>
    <xdr:ext cx="405111" cy="259045"/>
    <xdr:sp macro="" textlink="">
      <xdr:nvSpPr>
        <xdr:cNvPr id="683" name="【公民館】&#10;有形固定資産減価償却率該当値テキスト">
          <a:extLst>
            <a:ext uri="{FF2B5EF4-FFF2-40B4-BE49-F238E27FC236}">
              <a16:creationId xmlns:a16="http://schemas.microsoft.com/office/drawing/2014/main" id="{D4787754-B722-494B-A30B-36F72B43796B}"/>
            </a:ext>
          </a:extLst>
        </xdr:cNvPr>
        <xdr:cNvSpPr txBox="1"/>
      </xdr:nvSpPr>
      <xdr:spPr>
        <a:xfrm>
          <a:off x="14414500" y="18096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87449</xdr:rowOff>
    </xdr:from>
    <xdr:to>
      <xdr:col>81</xdr:col>
      <xdr:colOff>101600</xdr:colOff>
      <xdr:row>109</xdr:row>
      <xdr:rowOff>17599</xdr:rowOff>
    </xdr:to>
    <xdr:sp macro="" textlink="">
      <xdr:nvSpPr>
        <xdr:cNvPr id="684" name="楕円 683">
          <a:extLst>
            <a:ext uri="{FF2B5EF4-FFF2-40B4-BE49-F238E27FC236}">
              <a16:creationId xmlns:a16="http://schemas.microsoft.com/office/drawing/2014/main" id="{D850CEF2-0E2D-4848-81FA-CCD57D0C7597}"/>
            </a:ext>
          </a:extLst>
        </xdr:cNvPr>
        <xdr:cNvSpPr/>
      </xdr:nvSpPr>
      <xdr:spPr>
        <a:xfrm>
          <a:off x="13578840" y="18192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123552</xdr:rowOff>
    </xdr:from>
    <xdr:to>
      <xdr:col>85</xdr:col>
      <xdr:colOff>127000</xdr:colOff>
      <xdr:row>108</xdr:row>
      <xdr:rowOff>138249</xdr:rowOff>
    </xdr:to>
    <xdr:cxnSp macro="">
      <xdr:nvCxnSpPr>
        <xdr:cNvPr id="685" name="直線コネクタ 684">
          <a:extLst>
            <a:ext uri="{FF2B5EF4-FFF2-40B4-BE49-F238E27FC236}">
              <a16:creationId xmlns:a16="http://schemas.microsoft.com/office/drawing/2014/main" id="{3788F015-8872-4AFE-900B-2B878B383099}"/>
            </a:ext>
          </a:extLst>
        </xdr:cNvPr>
        <xdr:cNvCxnSpPr/>
      </xdr:nvCxnSpPr>
      <xdr:spPr>
        <a:xfrm flipV="1">
          <a:off x="13629640" y="18228672"/>
          <a:ext cx="74676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72752</xdr:rowOff>
    </xdr:from>
    <xdr:to>
      <xdr:col>76</xdr:col>
      <xdr:colOff>165100</xdr:colOff>
      <xdr:row>109</xdr:row>
      <xdr:rowOff>2902</xdr:rowOff>
    </xdr:to>
    <xdr:sp macro="" textlink="">
      <xdr:nvSpPr>
        <xdr:cNvPr id="686" name="楕円 685">
          <a:extLst>
            <a:ext uri="{FF2B5EF4-FFF2-40B4-BE49-F238E27FC236}">
              <a16:creationId xmlns:a16="http://schemas.microsoft.com/office/drawing/2014/main" id="{985484A9-0F05-44BF-BD99-B2C282EE0D62}"/>
            </a:ext>
          </a:extLst>
        </xdr:cNvPr>
        <xdr:cNvSpPr/>
      </xdr:nvSpPr>
      <xdr:spPr>
        <a:xfrm>
          <a:off x="12804140" y="18177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123552</xdr:rowOff>
    </xdr:from>
    <xdr:to>
      <xdr:col>81</xdr:col>
      <xdr:colOff>50800</xdr:colOff>
      <xdr:row>108</xdr:row>
      <xdr:rowOff>138249</xdr:rowOff>
    </xdr:to>
    <xdr:cxnSp macro="">
      <xdr:nvCxnSpPr>
        <xdr:cNvPr id="687" name="直線コネクタ 686">
          <a:extLst>
            <a:ext uri="{FF2B5EF4-FFF2-40B4-BE49-F238E27FC236}">
              <a16:creationId xmlns:a16="http://schemas.microsoft.com/office/drawing/2014/main" id="{959BAD00-8F41-41D3-A349-7D10B9B9AB8E}"/>
            </a:ext>
          </a:extLst>
        </xdr:cNvPr>
        <xdr:cNvCxnSpPr/>
      </xdr:nvCxnSpPr>
      <xdr:spPr>
        <a:xfrm>
          <a:off x="12854940" y="18228672"/>
          <a:ext cx="7747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85816</xdr:rowOff>
    </xdr:from>
    <xdr:to>
      <xdr:col>72</xdr:col>
      <xdr:colOff>38100</xdr:colOff>
      <xdr:row>109</xdr:row>
      <xdr:rowOff>15966</xdr:rowOff>
    </xdr:to>
    <xdr:sp macro="" textlink="">
      <xdr:nvSpPr>
        <xdr:cNvPr id="688" name="楕円 687">
          <a:extLst>
            <a:ext uri="{FF2B5EF4-FFF2-40B4-BE49-F238E27FC236}">
              <a16:creationId xmlns:a16="http://schemas.microsoft.com/office/drawing/2014/main" id="{84EEB8D1-1541-40B6-AF25-F214FCB47E5E}"/>
            </a:ext>
          </a:extLst>
        </xdr:cNvPr>
        <xdr:cNvSpPr/>
      </xdr:nvSpPr>
      <xdr:spPr>
        <a:xfrm>
          <a:off x="12029440" y="18190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123552</xdr:rowOff>
    </xdr:from>
    <xdr:to>
      <xdr:col>76</xdr:col>
      <xdr:colOff>114300</xdr:colOff>
      <xdr:row>108</xdr:row>
      <xdr:rowOff>136616</xdr:rowOff>
    </xdr:to>
    <xdr:cxnSp macro="">
      <xdr:nvCxnSpPr>
        <xdr:cNvPr id="689" name="直線コネクタ 688">
          <a:extLst>
            <a:ext uri="{FF2B5EF4-FFF2-40B4-BE49-F238E27FC236}">
              <a16:creationId xmlns:a16="http://schemas.microsoft.com/office/drawing/2014/main" id="{CC5317F8-0A70-4B25-A53B-16C5EAB3BB4F}"/>
            </a:ext>
          </a:extLst>
        </xdr:cNvPr>
        <xdr:cNvCxnSpPr/>
      </xdr:nvCxnSpPr>
      <xdr:spPr>
        <a:xfrm flipV="1">
          <a:off x="12072620" y="18228672"/>
          <a:ext cx="78232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64588</xdr:rowOff>
    </xdr:from>
    <xdr:to>
      <xdr:col>67</xdr:col>
      <xdr:colOff>101600</xdr:colOff>
      <xdr:row>108</xdr:row>
      <xdr:rowOff>166188</xdr:rowOff>
    </xdr:to>
    <xdr:sp macro="" textlink="">
      <xdr:nvSpPr>
        <xdr:cNvPr id="690" name="楕円 689">
          <a:extLst>
            <a:ext uri="{FF2B5EF4-FFF2-40B4-BE49-F238E27FC236}">
              <a16:creationId xmlns:a16="http://schemas.microsoft.com/office/drawing/2014/main" id="{1845AD35-C530-464E-8A30-9860091AA070}"/>
            </a:ext>
          </a:extLst>
        </xdr:cNvPr>
        <xdr:cNvSpPr/>
      </xdr:nvSpPr>
      <xdr:spPr>
        <a:xfrm>
          <a:off x="1123188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115388</xdr:rowOff>
    </xdr:from>
    <xdr:to>
      <xdr:col>71</xdr:col>
      <xdr:colOff>177800</xdr:colOff>
      <xdr:row>108</xdr:row>
      <xdr:rowOff>136616</xdr:rowOff>
    </xdr:to>
    <xdr:cxnSp macro="">
      <xdr:nvCxnSpPr>
        <xdr:cNvPr id="691" name="直線コネクタ 690">
          <a:extLst>
            <a:ext uri="{FF2B5EF4-FFF2-40B4-BE49-F238E27FC236}">
              <a16:creationId xmlns:a16="http://schemas.microsoft.com/office/drawing/2014/main" id="{F459B008-68BC-41B7-86CE-B03CA6D5866C}"/>
            </a:ext>
          </a:extLst>
        </xdr:cNvPr>
        <xdr:cNvCxnSpPr/>
      </xdr:nvCxnSpPr>
      <xdr:spPr>
        <a:xfrm>
          <a:off x="11282680" y="18220508"/>
          <a:ext cx="78994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2" name="n_1aveValue【公民館】&#10;有形固定資産減価償却率">
          <a:extLst>
            <a:ext uri="{FF2B5EF4-FFF2-40B4-BE49-F238E27FC236}">
              <a16:creationId xmlns:a16="http://schemas.microsoft.com/office/drawing/2014/main" id="{327FA616-7370-4523-A1B9-E51D4682B15E}"/>
            </a:ext>
          </a:extLst>
        </xdr:cNvPr>
        <xdr:cNvSpPr txBox="1"/>
      </xdr:nvSpPr>
      <xdr:spPr>
        <a:xfrm>
          <a:off x="13437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3" name="n_2aveValue【公民館】&#10;有形固定資産減価償却率">
          <a:extLst>
            <a:ext uri="{FF2B5EF4-FFF2-40B4-BE49-F238E27FC236}">
              <a16:creationId xmlns:a16="http://schemas.microsoft.com/office/drawing/2014/main" id="{3EEF87A6-DC9F-4738-8F4D-760E91570E00}"/>
            </a:ext>
          </a:extLst>
        </xdr:cNvPr>
        <xdr:cNvSpPr txBox="1"/>
      </xdr:nvSpPr>
      <xdr:spPr>
        <a:xfrm>
          <a:off x="126752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4" name="n_3aveValue【公民館】&#10;有形固定資産減価償却率">
          <a:extLst>
            <a:ext uri="{FF2B5EF4-FFF2-40B4-BE49-F238E27FC236}">
              <a16:creationId xmlns:a16="http://schemas.microsoft.com/office/drawing/2014/main" id="{D9CA6B85-61EF-4A18-82FD-6F465FCF4E7E}"/>
            </a:ext>
          </a:extLst>
        </xdr:cNvPr>
        <xdr:cNvSpPr txBox="1"/>
      </xdr:nvSpPr>
      <xdr:spPr>
        <a:xfrm>
          <a:off x="1190054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5" name="n_4aveValue【公民館】&#10;有形固定資産減価償却率">
          <a:extLst>
            <a:ext uri="{FF2B5EF4-FFF2-40B4-BE49-F238E27FC236}">
              <a16:creationId xmlns:a16="http://schemas.microsoft.com/office/drawing/2014/main" id="{DBF1CDEB-DD61-4106-A137-9810B8068B72}"/>
            </a:ext>
          </a:extLst>
        </xdr:cNvPr>
        <xdr:cNvSpPr txBox="1"/>
      </xdr:nvSpPr>
      <xdr:spPr>
        <a:xfrm>
          <a:off x="1110298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8726</xdr:rowOff>
    </xdr:from>
    <xdr:ext cx="405111" cy="259045"/>
    <xdr:sp macro="" textlink="">
      <xdr:nvSpPr>
        <xdr:cNvPr id="696" name="n_1mainValue【公民館】&#10;有形固定資産減価償却率">
          <a:extLst>
            <a:ext uri="{FF2B5EF4-FFF2-40B4-BE49-F238E27FC236}">
              <a16:creationId xmlns:a16="http://schemas.microsoft.com/office/drawing/2014/main" id="{589503E7-5571-4619-A1FC-528FD8FFCA37}"/>
            </a:ext>
          </a:extLst>
        </xdr:cNvPr>
        <xdr:cNvSpPr txBox="1"/>
      </xdr:nvSpPr>
      <xdr:spPr>
        <a:xfrm>
          <a:off x="13437244" y="1828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165479</xdr:rowOff>
    </xdr:from>
    <xdr:ext cx="405111" cy="259045"/>
    <xdr:sp macro="" textlink="">
      <xdr:nvSpPr>
        <xdr:cNvPr id="697" name="n_2mainValue【公民館】&#10;有形固定資産減価償却率">
          <a:extLst>
            <a:ext uri="{FF2B5EF4-FFF2-40B4-BE49-F238E27FC236}">
              <a16:creationId xmlns:a16="http://schemas.microsoft.com/office/drawing/2014/main" id="{E802D9CB-1C4A-4D47-B88E-5C094E8A5952}"/>
            </a:ext>
          </a:extLst>
        </xdr:cNvPr>
        <xdr:cNvSpPr txBox="1"/>
      </xdr:nvSpPr>
      <xdr:spPr>
        <a:xfrm>
          <a:off x="12675244" y="1827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7093</xdr:rowOff>
    </xdr:from>
    <xdr:ext cx="405111" cy="259045"/>
    <xdr:sp macro="" textlink="">
      <xdr:nvSpPr>
        <xdr:cNvPr id="698" name="n_3mainValue【公民館】&#10;有形固定資産減価償却率">
          <a:extLst>
            <a:ext uri="{FF2B5EF4-FFF2-40B4-BE49-F238E27FC236}">
              <a16:creationId xmlns:a16="http://schemas.microsoft.com/office/drawing/2014/main" id="{4847EC84-3457-4363-8D98-42C37DCA314D}"/>
            </a:ext>
          </a:extLst>
        </xdr:cNvPr>
        <xdr:cNvSpPr txBox="1"/>
      </xdr:nvSpPr>
      <xdr:spPr>
        <a:xfrm>
          <a:off x="11900544" y="1827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157315</xdr:rowOff>
    </xdr:from>
    <xdr:ext cx="405111" cy="259045"/>
    <xdr:sp macro="" textlink="">
      <xdr:nvSpPr>
        <xdr:cNvPr id="699" name="n_4mainValue【公民館】&#10;有形固定資産減価償却率">
          <a:extLst>
            <a:ext uri="{FF2B5EF4-FFF2-40B4-BE49-F238E27FC236}">
              <a16:creationId xmlns:a16="http://schemas.microsoft.com/office/drawing/2014/main" id="{68EE2D7E-11E2-46D1-8BDE-D17BD956C5ED}"/>
            </a:ext>
          </a:extLst>
        </xdr:cNvPr>
        <xdr:cNvSpPr txBox="1"/>
      </xdr:nvSpPr>
      <xdr:spPr>
        <a:xfrm>
          <a:off x="1110298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3EC447E-DEFB-45CB-A2D6-ED90594BF80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85416525-7A70-4202-9B5F-45B98FAB70B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C48A425-66CF-4FA9-8050-F1BCA3C7726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C28C851C-71A0-4640-86C7-4625B071CF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843C8FF-863E-47EF-B2E9-0CEACF9020C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A5BDE506-EAE0-459E-B086-5A400DF3C6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4A6C9935-653E-4625-A194-D1ECE011497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B6F4EF05-9AD4-4D04-8280-BB693A69815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D4DEC7C-5AE0-4834-85C9-F8D13BA057F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00AD725-606B-4E67-99E9-D087FECC36E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D776F4A7-98D1-4B6D-B62D-5E58AEEA7D1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A7C5612-520B-48BD-8345-301A6EBA3D7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6E20B2A4-A099-47C2-80F7-8ECA9F74D2D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C0C48BBF-4531-40AE-800E-2BE4A6DB388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72FA5F91-7582-4F77-9F23-94685393DB3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BE4B4111-4CF5-4F2E-BE32-F705411228C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A7324541-9947-40ED-BD16-7381C8A91B6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7E5E0016-9800-4276-84C3-8EF671AD756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EC3BA779-F4BD-4F98-B120-62E897D1CF2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4CB50548-7B52-4673-B33C-4E8AFBA554D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D29C0867-3541-4ED2-AD13-618DC398355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8DCC739-A2C4-4949-868B-AD5A445A694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38CBB228-6519-4FCB-B41B-A2288E2AEFA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C5B34DED-F010-43F6-A03D-67925C7D68FA}"/>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35C02865-1AD4-4FB9-8EFB-082BDD18CF8A}"/>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FC20B766-ECC8-4530-A461-594E95FCE91B}"/>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939D4FF9-6477-4D16-9856-EA8B078F124B}"/>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64E8985D-149E-4760-9060-DC2C29465728}"/>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28" name="【公民館】&#10;一人当たり面積平均値テキスト">
          <a:extLst>
            <a:ext uri="{FF2B5EF4-FFF2-40B4-BE49-F238E27FC236}">
              <a16:creationId xmlns:a16="http://schemas.microsoft.com/office/drawing/2014/main" id="{6F5E8302-51DC-4DB7-A71F-50F42AAE7932}"/>
            </a:ext>
          </a:extLst>
        </xdr:cNvPr>
        <xdr:cNvSpPr txBox="1"/>
      </xdr:nvSpPr>
      <xdr:spPr>
        <a:xfrm>
          <a:off x="19547840" y="1773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29" name="フローチャート: 判断 728">
          <a:extLst>
            <a:ext uri="{FF2B5EF4-FFF2-40B4-BE49-F238E27FC236}">
              <a16:creationId xmlns:a16="http://schemas.microsoft.com/office/drawing/2014/main" id="{D37D0820-6880-411A-B1A7-D8F581CA34E6}"/>
            </a:ext>
          </a:extLst>
        </xdr:cNvPr>
        <xdr:cNvSpPr/>
      </xdr:nvSpPr>
      <xdr:spPr>
        <a:xfrm>
          <a:off x="194589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0" name="フローチャート: 判断 729">
          <a:extLst>
            <a:ext uri="{FF2B5EF4-FFF2-40B4-BE49-F238E27FC236}">
              <a16:creationId xmlns:a16="http://schemas.microsoft.com/office/drawing/2014/main" id="{7A96B51D-B40C-45E1-9A59-D9F185DF8703}"/>
            </a:ext>
          </a:extLst>
        </xdr:cNvPr>
        <xdr:cNvSpPr/>
      </xdr:nvSpPr>
      <xdr:spPr>
        <a:xfrm>
          <a:off x="18735040" y="17893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1" name="フローチャート: 判断 730">
          <a:extLst>
            <a:ext uri="{FF2B5EF4-FFF2-40B4-BE49-F238E27FC236}">
              <a16:creationId xmlns:a16="http://schemas.microsoft.com/office/drawing/2014/main" id="{D103E8D9-0CA4-4997-BCCB-7DC67A188C82}"/>
            </a:ext>
          </a:extLst>
        </xdr:cNvPr>
        <xdr:cNvSpPr/>
      </xdr:nvSpPr>
      <xdr:spPr>
        <a:xfrm>
          <a:off x="179374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2" name="フローチャート: 判断 731">
          <a:extLst>
            <a:ext uri="{FF2B5EF4-FFF2-40B4-BE49-F238E27FC236}">
              <a16:creationId xmlns:a16="http://schemas.microsoft.com/office/drawing/2014/main" id="{CB71E547-464A-4411-B932-1145BD99F3A4}"/>
            </a:ext>
          </a:extLst>
        </xdr:cNvPr>
        <xdr:cNvSpPr/>
      </xdr:nvSpPr>
      <xdr:spPr>
        <a:xfrm>
          <a:off x="171627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3" name="フローチャート: 判断 732">
          <a:extLst>
            <a:ext uri="{FF2B5EF4-FFF2-40B4-BE49-F238E27FC236}">
              <a16:creationId xmlns:a16="http://schemas.microsoft.com/office/drawing/2014/main" id="{77A2BD9F-6A76-4802-BAA8-C8587053D11C}"/>
            </a:ext>
          </a:extLst>
        </xdr:cNvPr>
        <xdr:cNvSpPr/>
      </xdr:nvSpPr>
      <xdr:spPr>
        <a:xfrm>
          <a:off x="16388080" y="1787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8E1C62E-01B4-4AB4-BD79-9668485702B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0D8630C-6FEF-4CEA-B9C0-FDDC16DBD53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3ED7114-D867-467F-A884-CFEF70F9649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3EE3EED-FB10-4D50-ADFF-EDE84BE662E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D01A46C-DD6A-4511-BC1C-DB6B5F06C15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139700</xdr:rowOff>
    </xdr:from>
    <xdr:to>
      <xdr:col>116</xdr:col>
      <xdr:colOff>114300</xdr:colOff>
      <xdr:row>108</xdr:row>
      <xdr:rowOff>69850</xdr:rowOff>
    </xdr:to>
    <xdr:sp macro="" textlink="">
      <xdr:nvSpPr>
        <xdr:cNvPr id="739" name="楕円 738">
          <a:extLst>
            <a:ext uri="{FF2B5EF4-FFF2-40B4-BE49-F238E27FC236}">
              <a16:creationId xmlns:a16="http://schemas.microsoft.com/office/drawing/2014/main" id="{8EF04A53-8B53-41BE-9959-F4489B7EB044}"/>
            </a:ext>
          </a:extLst>
        </xdr:cNvPr>
        <xdr:cNvSpPr/>
      </xdr:nvSpPr>
      <xdr:spPr>
        <a:xfrm>
          <a:off x="1945894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54627</xdr:rowOff>
    </xdr:from>
    <xdr:ext cx="469744" cy="259045"/>
    <xdr:sp macro="" textlink="">
      <xdr:nvSpPr>
        <xdr:cNvPr id="740" name="【公民館】&#10;一人当たり面積該当値テキスト">
          <a:extLst>
            <a:ext uri="{FF2B5EF4-FFF2-40B4-BE49-F238E27FC236}">
              <a16:creationId xmlns:a16="http://schemas.microsoft.com/office/drawing/2014/main" id="{D870CE10-AEA7-4659-95E7-01D74F286FAC}"/>
            </a:ext>
          </a:extLst>
        </xdr:cNvPr>
        <xdr:cNvSpPr txBox="1"/>
      </xdr:nvSpPr>
      <xdr:spPr>
        <a:xfrm>
          <a:off x="19547840" y="1799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139700</xdr:rowOff>
    </xdr:from>
    <xdr:to>
      <xdr:col>112</xdr:col>
      <xdr:colOff>38100</xdr:colOff>
      <xdr:row>108</xdr:row>
      <xdr:rowOff>69850</xdr:rowOff>
    </xdr:to>
    <xdr:sp macro="" textlink="">
      <xdr:nvSpPr>
        <xdr:cNvPr id="741" name="楕円 740">
          <a:extLst>
            <a:ext uri="{FF2B5EF4-FFF2-40B4-BE49-F238E27FC236}">
              <a16:creationId xmlns:a16="http://schemas.microsoft.com/office/drawing/2014/main" id="{9984E700-D5D9-469E-AFEF-44B0BCDC13DD}"/>
            </a:ext>
          </a:extLst>
        </xdr:cNvPr>
        <xdr:cNvSpPr/>
      </xdr:nvSpPr>
      <xdr:spPr>
        <a:xfrm>
          <a:off x="1873504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19050</xdr:rowOff>
    </xdr:from>
    <xdr:to>
      <xdr:col>116</xdr:col>
      <xdr:colOff>63500</xdr:colOff>
      <xdr:row>108</xdr:row>
      <xdr:rowOff>19050</xdr:rowOff>
    </xdr:to>
    <xdr:cxnSp macro="">
      <xdr:nvCxnSpPr>
        <xdr:cNvPr id="742" name="直線コネクタ 741">
          <a:extLst>
            <a:ext uri="{FF2B5EF4-FFF2-40B4-BE49-F238E27FC236}">
              <a16:creationId xmlns:a16="http://schemas.microsoft.com/office/drawing/2014/main" id="{EAEF37DD-477A-4C70-A624-3BCBB867F6A1}"/>
            </a:ext>
          </a:extLst>
        </xdr:cNvPr>
        <xdr:cNvCxnSpPr/>
      </xdr:nvCxnSpPr>
      <xdr:spPr>
        <a:xfrm>
          <a:off x="18778220" y="181241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140970</xdr:rowOff>
    </xdr:from>
    <xdr:to>
      <xdr:col>107</xdr:col>
      <xdr:colOff>101600</xdr:colOff>
      <xdr:row>108</xdr:row>
      <xdr:rowOff>71120</xdr:rowOff>
    </xdr:to>
    <xdr:sp macro="" textlink="">
      <xdr:nvSpPr>
        <xdr:cNvPr id="743" name="楕円 742">
          <a:extLst>
            <a:ext uri="{FF2B5EF4-FFF2-40B4-BE49-F238E27FC236}">
              <a16:creationId xmlns:a16="http://schemas.microsoft.com/office/drawing/2014/main" id="{F8A61FEC-ED1F-403E-888B-07352C1D9FE4}"/>
            </a:ext>
          </a:extLst>
        </xdr:cNvPr>
        <xdr:cNvSpPr/>
      </xdr:nvSpPr>
      <xdr:spPr>
        <a:xfrm>
          <a:off x="17937480" y="18078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20320</xdr:rowOff>
    </xdr:to>
    <xdr:cxnSp macro="">
      <xdr:nvCxnSpPr>
        <xdr:cNvPr id="744" name="直線コネクタ 743">
          <a:extLst>
            <a:ext uri="{FF2B5EF4-FFF2-40B4-BE49-F238E27FC236}">
              <a16:creationId xmlns:a16="http://schemas.microsoft.com/office/drawing/2014/main" id="{319866DD-FA5D-4A22-B5C3-9A653BE629BC}"/>
            </a:ext>
          </a:extLst>
        </xdr:cNvPr>
        <xdr:cNvCxnSpPr/>
      </xdr:nvCxnSpPr>
      <xdr:spPr>
        <a:xfrm flipV="1">
          <a:off x="17988280" y="1812417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140970</xdr:rowOff>
    </xdr:from>
    <xdr:to>
      <xdr:col>102</xdr:col>
      <xdr:colOff>165100</xdr:colOff>
      <xdr:row>108</xdr:row>
      <xdr:rowOff>71120</xdr:rowOff>
    </xdr:to>
    <xdr:sp macro="" textlink="">
      <xdr:nvSpPr>
        <xdr:cNvPr id="745" name="楕円 744">
          <a:extLst>
            <a:ext uri="{FF2B5EF4-FFF2-40B4-BE49-F238E27FC236}">
              <a16:creationId xmlns:a16="http://schemas.microsoft.com/office/drawing/2014/main" id="{4CB68A95-0F54-4C09-890C-C90F4BD37AEF}"/>
            </a:ext>
          </a:extLst>
        </xdr:cNvPr>
        <xdr:cNvSpPr/>
      </xdr:nvSpPr>
      <xdr:spPr>
        <a:xfrm>
          <a:off x="17162780" y="18078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20320</xdr:rowOff>
    </xdr:from>
    <xdr:to>
      <xdr:col>107</xdr:col>
      <xdr:colOff>50800</xdr:colOff>
      <xdr:row>108</xdr:row>
      <xdr:rowOff>20320</xdr:rowOff>
    </xdr:to>
    <xdr:cxnSp macro="">
      <xdr:nvCxnSpPr>
        <xdr:cNvPr id="746" name="直線コネクタ 745">
          <a:extLst>
            <a:ext uri="{FF2B5EF4-FFF2-40B4-BE49-F238E27FC236}">
              <a16:creationId xmlns:a16="http://schemas.microsoft.com/office/drawing/2014/main" id="{7384964F-2D1A-4AE0-B35E-51F4E30E0A52}"/>
            </a:ext>
          </a:extLst>
        </xdr:cNvPr>
        <xdr:cNvCxnSpPr/>
      </xdr:nvCxnSpPr>
      <xdr:spPr>
        <a:xfrm>
          <a:off x="17213580" y="18125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140970</xdr:rowOff>
    </xdr:from>
    <xdr:to>
      <xdr:col>98</xdr:col>
      <xdr:colOff>38100</xdr:colOff>
      <xdr:row>108</xdr:row>
      <xdr:rowOff>71120</xdr:rowOff>
    </xdr:to>
    <xdr:sp macro="" textlink="">
      <xdr:nvSpPr>
        <xdr:cNvPr id="747" name="楕円 746">
          <a:extLst>
            <a:ext uri="{FF2B5EF4-FFF2-40B4-BE49-F238E27FC236}">
              <a16:creationId xmlns:a16="http://schemas.microsoft.com/office/drawing/2014/main" id="{CE76D294-48BA-4562-8912-FB79D2542828}"/>
            </a:ext>
          </a:extLst>
        </xdr:cNvPr>
        <xdr:cNvSpPr/>
      </xdr:nvSpPr>
      <xdr:spPr>
        <a:xfrm>
          <a:off x="16388080" y="180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20320</xdr:rowOff>
    </xdr:from>
    <xdr:to>
      <xdr:col>102</xdr:col>
      <xdr:colOff>114300</xdr:colOff>
      <xdr:row>108</xdr:row>
      <xdr:rowOff>20320</xdr:rowOff>
    </xdr:to>
    <xdr:cxnSp macro="">
      <xdr:nvCxnSpPr>
        <xdr:cNvPr id="748" name="直線コネクタ 747">
          <a:extLst>
            <a:ext uri="{FF2B5EF4-FFF2-40B4-BE49-F238E27FC236}">
              <a16:creationId xmlns:a16="http://schemas.microsoft.com/office/drawing/2014/main" id="{BD176A96-9345-49F4-93A4-070B8CB7C915}"/>
            </a:ext>
          </a:extLst>
        </xdr:cNvPr>
        <xdr:cNvCxnSpPr/>
      </xdr:nvCxnSpPr>
      <xdr:spPr>
        <a:xfrm>
          <a:off x="16431260" y="18125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49" name="n_1aveValue【公民館】&#10;一人当たり面積">
          <a:extLst>
            <a:ext uri="{FF2B5EF4-FFF2-40B4-BE49-F238E27FC236}">
              <a16:creationId xmlns:a16="http://schemas.microsoft.com/office/drawing/2014/main" id="{3DD12AE4-2F4E-4C83-AF7F-E09A80D7F22E}"/>
            </a:ext>
          </a:extLst>
        </xdr:cNvPr>
        <xdr:cNvSpPr txBox="1"/>
      </xdr:nvSpPr>
      <xdr:spPr>
        <a:xfrm>
          <a:off x="1856112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0" name="n_2aveValue【公民館】&#10;一人当たり面積">
          <a:extLst>
            <a:ext uri="{FF2B5EF4-FFF2-40B4-BE49-F238E27FC236}">
              <a16:creationId xmlns:a16="http://schemas.microsoft.com/office/drawing/2014/main" id="{56BDEB72-6C9B-4EC9-8D1C-A546F49FA8A1}"/>
            </a:ext>
          </a:extLst>
        </xdr:cNvPr>
        <xdr:cNvSpPr txBox="1"/>
      </xdr:nvSpPr>
      <xdr:spPr>
        <a:xfrm>
          <a:off x="177762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1" name="n_3aveValue【公民館】&#10;一人当たり面積">
          <a:extLst>
            <a:ext uri="{FF2B5EF4-FFF2-40B4-BE49-F238E27FC236}">
              <a16:creationId xmlns:a16="http://schemas.microsoft.com/office/drawing/2014/main" id="{3E2AADEA-9BCA-4343-B9BB-C4DA9E3241B5}"/>
            </a:ext>
          </a:extLst>
        </xdr:cNvPr>
        <xdr:cNvSpPr txBox="1"/>
      </xdr:nvSpPr>
      <xdr:spPr>
        <a:xfrm>
          <a:off x="170015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2" name="n_4aveValue【公民館】&#10;一人当たり面積">
          <a:extLst>
            <a:ext uri="{FF2B5EF4-FFF2-40B4-BE49-F238E27FC236}">
              <a16:creationId xmlns:a16="http://schemas.microsoft.com/office/drawing/2014/main" id="{3E1B6668-F3C7-49DE-B71A-9FDDBA2FD4B7}"/>
            </a:ext>
          </a:extLst>
        </xdr:cNvPr>
        <xdr:cNvSpPr txBox="1"/>
      </xdr:nvSpPr>
      <xdr:spPr>
        <a:xfrm>
          <a:off x="1622686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60977</xdr:rowOff>
    </xdr:from>
    <xdr:ext cx="469744" cy="259045"/>
    <xdr:sp macro="" textlink="">
      <xdr:nvSpPr>
        <xdr:cNvPr id="753" name="n_1mainValue【公民館】&#10;一人当たり面積">
          <a:extLst>
            <a:ext uri="{FF2B5EF4-FFF2-40B4-BE49-F238E27FC236}">
              <a16:creationId xmlns:a16="http://schemas.microsoft.com/office/drawing/2014/main" id="{97EB4DED-C9F2-426C-AC6D-A2AA56E44EC2}"/>
            </a:ext>
          </a:extLst>
        </xdr:cNvPr>
        <xdr:cNvSpPr txBox="1"/>
      </xdr:nvSpPr>
      <xdr:spPr>
        <a:xfrm>
          <a:off x="185611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62247</xdr:rowOff>
    </xdr:from>
    <xdr:ext cx="469744" cy="259045"/>
    <xdr:sp macro="" textlink="">
      <xdr:nvSpPr>
        <xdr:cNvPr id="754" name="n_2mainValue【公民館】&#10;一人当たり面積">
          <a:extLst>
            <a:ext uri="{FF2B5EF4-FFF2-40B4-BE49-F238E27FC236}">
              <a16:creationId xmlns:a16="http://schemas.microsoft.com/office/drawing/2014/main" id="{B9F6F98A-BB51-458F-8A00-14D4314AFD49}"/>
            </a:ext>
          </a:extLst>
        </xdr:cNvPr>
        <xdr:cNvSpPr txBox="1"/>
      </xdr:nvSpPr>
      <xdr:spPr>
        <a:xfrm>
          <a:off x="17776267" y="181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62247</xdr:rowOff>
    </xdr:from>
    <xdr:ext cx="469744" cy="259045"/>
    <xdr:sp macro="" textlink="">
      <xdr:nvSpPr>
        <xdr:cNvPr id="755" name="n_3mainValue【公民館】&#10;一人当たり面積">
          <a:extLst>
            <a:ext uri="{FF2B5EF4-FFF2-40B4-BE49-F238E27FC236}">
              <a16:creationId xmlns:a16="http://schemas.microsoft.com/office/drawing/2014/main" id="{F7C44AFD-61FA-400D-96F7-9D2A1121BD13}"/>
            </a:ext>
          </a:extLst>
        </xdr:cNvPr>
        <xdr:cNvSpPr txBox="1"/>
      </xdr:nvSpPr>
      <xdr:spPr>
        <a:xfrm>
          <a:off x="17001567" y="181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62247</xdr:rowOff>
    </xdr:from>
    <xdr:ext cx="469744" cy="259045"/>
    <xdr:sp macro="" textlink="">
      <xdr:nvSpPr>
        <xdr:cNvPr id="756" name="n_4mainValue【公民館】&#10;一人当たり面積">
          <a:extLst>
            <a:ext uri="{FF2B5EF4-FFF2-40B4-BE49-F238E27FC236}">
              <a16:creationId xmlns:a16="http://schemas.microsoft.com/office/drawing/2014/main" id="{6970A2A3-FF12-4EE2-9FD4-78F5A4D69E57}"/>
            </a:ext>
          </a:extLst>
        </xdr:cNvPr>
        <xdr:cNvSpPr txBox="1"/>
      </xdr:nvSpPr>
      <xdr:spPr>
        <a:xfrm>
          <a:off x="16226867" y="181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1EEDE32-0146-4D13-B173-FBA57CC95F3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FA7864AE-5BA4-4F22-9E46-29C29F6C46D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0830D2D-A51F-427C-9AD2-30ACAD3C50F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公営住宅と公民館であり、低くなっている施設は庁舎である。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であり老朽化が著しいため、現在は入居者のいない建物については順次解体工事を行っているところである。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今後も必要な公営住宅戸数を判断しつつ、施設の統廃合を進めるなど、適正管理に努めていく。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数年後には耐用年数を迎えてしまうため、改修等についての協議を進めていく必要がある。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他にも公共下水道施設の改修など大型事業も控えている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ので、改修についての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管理計画をしっかり立てていく。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3868CD-E965-40E5-B3C0-00F5BD4CB62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4ECDD9A-AE8D-4272-8FC9-372E1CD1970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831301-3E6D-4D87-9017-E81B38A5661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106FA9-BD8C-42FF-A825-499BAD0F9A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520544-791C-4C7B-B2F8-C816438ED34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B60876-6F1E-430E-A3B6-AC56329DC76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F15D62-8B2A-426F-A750-B79B0151BB4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8E8800-7D7F-49FD-88D8-BE11BB07D96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9AD3DA-E7DF-4EFA-A134-927D9046BFC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BAFDA2-A9C9-4F1D-B699-2EAABF322B2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0B41AE-890E-412B-886C-C658BB3D354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8399821-C3E2-4383-B297-A16E541E026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CA53D6-26EE-40E5-A786-8CD18E879F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0B1B26-16A2-4813-A7FA-20C9D42D94A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CADDCF-5A6A-4FDE-BD33-00DAA594C0D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71C021-97D9-4A02-84CB-4AF38525AFE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E99D4D-A11B-4610-B289-D65CA44104B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15A465-A9B0-49C6-8884-56FFFB5995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1692A6-4D8C-4FF6-A962-CEBA7BE26C1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B0D87E-0C3A-4629-AED4-58D8B67E995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EA8920-FB50-4300-BA08-BE88C1D1C57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85EF94-7808-4349-82C9-07E195984EC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D08BD7-7182-4849-8BA1-845CDBC22D7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042A50-20B0-48D1-B5BC-0A047AAE502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49B317-B5D4-43F9-A338-3573B51E2CC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018839-CFF1-4CEE-8D98-B33B1936BD5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CBC788-EFA1-4711-9108-887EF8CDD0D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4979EA-0986-4A26-90EB-54DD6736DD0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E500D9-D64D-44C8-BFE9-329AE51936B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369618-F49C-4D5B-8C7C-670FEC45B9B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3E82A6-B6B8-48E9-8DF7-7A811E977CF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815151-6FF8-4D09-B9B4-D723AA8682F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F3DE46-73BF-40BE-B004-3BA3F34CA20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4B303C-5E64-42AB-BCE2-85E7A8349D9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282EC2-5FCD-4899-AE5A-1E0D9A037F0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B6F30F-9373-491B-BB61-CAE36A66EDC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ACAA52-D8DA-4896-ACEE-3FBA12925DA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373E58-8811-45B9-9092-01ECC0E9B85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619117-8DC5-4EF0-AA5C-099982C6A32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7072831-AB8B-4C16-AA4D-8FD08E96F7E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49C229B-C738-4787-8D07-8586D5ABB22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B73102F-4D21-4340-AA96-B7D44CA0408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C8671B2-E520-4EA8-91EC-555AACEDD51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6333C30-943E-42E8-9E4C-14FE8A91DE6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DB73E75-9310-422B-9E3A-A724AA07D04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5D0C57D-6D1A-4B74-BFB1-0A5894DBAE4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F5D920B-53D8-4573-AD83-9DBA77C85AEB}"/>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5E5B7B-E76C-465D-8086-0A389372F4A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78A24D0-65AB-4453-9C9C-8DB4009E06A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CDFE2E-FF4A-4C5E-8375-DB5B3DE401B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6DF453-93B8-4490-8836-CBD3FDB6A82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ECE10C3-8E53-4851-A6A2-41FDE11BC4F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8942F9D-973B-458A-97A0-FD9F76ACFA7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2053862-D542-468F-A07E-B535196D105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8988DCD-E142-4F2A-8DF5-51A4026CAA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DADED45-1040-4D6B-AEF6-0A092C2374E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B4F3F9B-DCC1-42B6-94DE-C46692E0DA4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A343AF5-CC29-4449-A85A-B1A626F868E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F074B0B-3D75-441A-A0AA-38091B843F8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BFFC330-F4C8-486D-9570-62B910D31D74}"/>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F91C234-9569-4A70-9C41-93DD16FC984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201D688-405F-4469-98D0-A43E5E99FF2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B617B6B-15F3-4B9E-966A-4883DD232DE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CECD954-5AFC-41E2-B001-820F5A09138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85F49A9-ABD1-41F6-B241-F21DC9E886E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74AC817-EB78-4855-A086-D465E3BF838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AC618FA-8704-4708-80E0-A7F6C9ACF27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E3E4087-284F-42E3-833D-625C36EBA72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D396D04-DA65-4158-B863-29BE476F910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777AD55-00E4-4389-BF8E-AB634C0B1C2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3E4A3108-72C8-48A4-998D-CD7040C6388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0D83E5C-0320-43BD-81AA-06F78B4FB26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09F9B1E-B358-4167-AE56-3B6D31024B49}"/>
            </a:ext>
          </a:extLst>
        </xdr:cNvPr>
        <xdr:cNvCxnSpPr/>
      </xdr:nvCxnSpPr>
      <xdr:spPr>
        <a:xfrm flipV="1">
          <a:off x="4086225" y="9405802"/>
          <a:ext cx="0" cy="145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6D6238C-9016-4D48-9657-8A4ADECD8CF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4014386-053F-451F-AA8D-5D8C855F63B5}"/>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4C4564F-2E65-40C2-BC00-9A34F00D4990}"/>
            </a:ext>
          </a:extLst>
        </xdr:cNvPr>
        <xdr:cNvSpPr txBox="1"/>
      </xdr:nvSpPr>
      <xdr:spPr>
        <a:xfrm>
          <a:off x="412496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9EC7F6CF-2A16-40A9-A272-6717DA921F1F}"/>
            </a:ext>
          </a:extLst>
        </xdr:cNvPr>
        <xdr:cNvCxnSpPr/>
      </xdr:nvCxnSpPr>
      <xdr:spPr>
        <a:xfrm>
          <a:off x="402082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2556CCB-AED6-4A2A-8EE1-CA86F3EBA120}"/>
            </a:ext>
          </a:extLst>
        </xdr:cNvPr>
        <xdr:cNvSpPr txBox="1"/>
      </xdr:nvSpPr>
      <xdr:spPr>
        <a:xfrm>
          <a:off x="412496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657611DD-DCD7-4268-AEFD-74061E7F7657}"/>
            </a:ext>
          </a:extLst>
        </xdr:cNvPr>
        <xdr:cNvSpPr/>
      </xdr:nvSpPr>
      <xdr:spPr>
        <a:xfrm>
          <a:off x="4036060" y="102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93328B00-DBAE-4604-A163-FEA007B8296D}"/>
            </a:ext>
          </a:extLst>
        </xdr:cNvPr>
        <xdr:cNvSpPr/>
      </xdr:nvSpPr>
      <xdr:spPr>
        <a:xfrm>
          <a:off x="3312160" y="102830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F76FF467-1A29-44C7-8507-EF9FD523587A}"/>
            </a:ext>
          </a:extLst>
        </xdr:cNvPr>
        <xdr:cNvSpPr/>
      </xdr:nvSpPr>
      <xdr:spPr>
        <a:xfrm>
          <a:off x="25146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7824C8FE-B745-45A4-B3ED-572F1DB15527}"/>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84" name="フローチャート: 判断 83">
          <a:extLst>
            <a:ext uri="{FF2B5EF4-FFF2-40B4-BE49-F238E27FC236}">
              <a16:creationId xmlns:a16="http://schemas.microsoft.com/office/drawing/2014/main" id="{974E2E7D-B5CB-406F-9B8A-7CF19BD3F6AF}"/>
            </a:ext>
          </a:extLst>
        </xdr:cNvPr>
        <xdr:cNvSpPr/>
      </xdr:nvSpPr>
      <xdr:spPr>
        <a:xfrm>
          <a:off x="96520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1B7A154-7F0B-4CCC-BE85-5942A6BB21E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7A14549-1FCE-4B01-BA8E-4B6AC57AE36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9E60E35-90E9-4F8E-A282-BFBDF42326F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2BB004D-932E-4409-BEFE-3C8FD4F6F4A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CC0CD1E-C73E-4D14-8814-25AB981C0F5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90" name="楕円 89">
          <a:extLst>
            <a:ext uri="{FF2B5EF4-FFF2-40B4-BE49-F238E27FC236}">
              <a16:creationId xmlns:a16="http://schemas.microsoft.com/office/drawing/2014/main" id="{52646D09-D7B6-46C7-9F09-08703D21ED09}"/>
            </a:ext>
          </a:extLst>
        </xdr:cNvPr>
        <xdr:cNvSpPr/>
      </xdr:nvSpPr>
      <xdr:spPr>
        <a:xfrm>
          <a:off x="4036060" y="1033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60E193D-8EA8-42DA-8F13-B460B8DE201C}"/>
            </a:ext>
          </a:extLst>
        </xdr:cNvPr>
        <xdr:cNvSpPr txBox="1"/>
      </xdr:nvSpPr>
      <xdr:spPr>
        <a:xfrm>
          <a:off x="4124960" y="1031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148409</xdr:rowOff>
    </xdr:from>
    <xdr:to>
      <xdr:col>20</xdr:col>
      <xdr:colOff>38100</xdr:colOff>
      <xdr:row>62</xdr:row>
      <xdr:rowOff>78559</xdr:rowOff>
    </xdr:to>
    <xdr:sp macro="" textlink="">
      <xdr:nvSpPr>
        <xdr:cNvPr id="92" name="楕円 91">
          <a:extLst>
            <a:ext uri="{FF2B5EF4-FFF2-40B4-BE49-F238E27FC236}">
              <a16:creationId xmlns:a16="http://schemas.microsoft.com/office/drawing/2014/main" id="{24419F69-7C63-4B5A-890E-0F97EA15B3D4}"/>
            </a:ext>
          </a:extLst>
        </xdr:cNvPr>
        <xdr:cNvSpPr/>
      </xdr:nvSpPr>
      <xdr:spPr>
        <a:xfrm>
          <a:off x="3312160" y="10374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27759</xdr:rowOff>
    </xdr:to>
    <xdr:cxnSp macro="">
      <xdr:nvCxnSpPr>
        <xdr:cNvPr id="93" name="直線コネクタ 92">
          <a:extLst>
            <a:ext uri="{FF2B5EF4-FFF2-40B4-BE49-F238E27FC236}">
              <a16:creationId xmlns:a16="http://schemas.microsoft.com/office/drawing/2014/main" id="{760B47DD-0DFA-4957-85FF-55788337B0D5}"/>
            </a:ext>
          </a:extLst>
        </xdr:cNvPr>
        <xdr:cNvCxnSpPr/>
      </xdr:nvCxnSpPr>
      <xdr:spPr>
        <a:xfrm flipV="1">
          <a:off x="3355340" y="10389325"/>
          <a:ext cx="73152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94" name="楕円 93">
          <a:extLst>
            <a:ext uri="{FF2B5EF4-FFF2-40B4-BE49-F238E27FC236}">
              <a16:creationId xmlns:a16="http://schemas.microsoft.com/office/drawing/2014/main" id="{0A6CC16F-DEDD-426C-80CD-9D6C434C2CF7}"/>
            </a:ext>
          </a:extLst>
        </xdr:cNvPr>
        <xdr:cNvSpPr/>
      </xdr:nvSpPr>
      <xdr:spPr>
        <a:xfrm>
          <a:off x="2514600" y="1033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27759</xdr:rowOff>
    </xdr:to>
    <xdr:cxnSp macro="">
      <xdr:nvCxnSpPr>
        <xdr:cNvPr id="95" name="直線コネクタ 94">
          <a:extLst>
            <a:ext uri="{FF2B5EF4-FFF2-40B4-BE49-F238E27FC236}">
              <a16:creationId xmlns:a16="http://schemas.microsoft.com/office/drawing/2014/main" id="{5D289E10-EB6E-45A8-83A1-7D3D8D7E0603}"/>
            </a:ext>
          </a:extLst>
        </xdr:cNvPr>
        <xdr:cNvCxnSpPr/>
      </xdr:nvCxnSpPr>
      <xdr:spPr>
        <a:xfrm>
          <a:off x="2565400" y="10389325"/>
          <a:ext cx="78994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96" name="楕円 95">
          <a:extLst>
            <a:ext uri="{FF2B5EF4-FFF2-40B4-BE49-F238E27FC236}">
              <a16:creationId xmlns:a16="http://schemas.microsoft.com/office/drawing/2014/main" id="{B350141D-8A41-4C87-B201-8F361036D239}"/>
            </a:ext>
          </a:extLst>
        </xdr:cNvPr>
        <xdr:cNvSpPr/>
      </xdr:nvSpPr>
      <xdr:spPr>
        <a:xfrm>
          <a:off x="173990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163285</xdr:rowOff>
    </xdr:to>
    <xdr:cxnSp macro="">
      <xdr:nvCxnSpPr>
        <xdr:cNvPr id="97" name="直線コネクタ 96">
          <a:extLst>
            <a:ext uri="{FF2B5EF4-FFF2-40B4-BE49-F238E27FC236}">
              <a16:creationId xmlns:a16="http://schemas.microsoft.com/office/drawing/2014/main" id="{1DEF6D65-4608-47B5-89F7-2F7047956246}"/>
            </a:ext>
          </a:extLst>
        </xdr:cNvPr>
        <xdr:cNvCxnSpPr/>
      </xdr:nvCxnSpPr>
      <xdr:spPr>
        <a:xfrm>
          <a:off x="1790700" y="10353403"/>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98" name="楕円 97">
          <a:extLst>
            <a:ext uri="{FF2B5EF4-FFF2-40B4-BE49-F238E27FC236}">
              <a16:creationId xmlns:a16="http://schemas.microsoft.com/office/drawing/2014/main" id="{7491F29D-495B-4B05-9572-5E014430939C}"/>
            </a:ext>
          </a:extLst>
        </xdr:cNvPr>
        <xdr:cNvSpPr/>
      </xdr:nvSpPr>
      <xdr:spPr>
        <a:xfrm>
          <a:off x="96520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127363</xdr:rowOff>
    </xdr:to>
    <xdr:cxnSp macro="">
      <xdr:nvCxnSpPr>
        <xdr:cNvPr id="99" name="直線コネクタ 98">
          <a:extLst>
            <a:ext uri="{FF2B5EF4-FFF2-40B4-BE49-F238E27FC236}">
              <a16:creationId xmlns:a16="http://schemas.microsoft.com/office/drawing/2014/main" id="{AFC15268-C616-45B4-BDE6-034C0350AB58}"/>
            </a:ext>
          </a:extLst>
        </xdr:cNvPr>
        <xdr:cNvCxnSpPr/>
      </xdr:nvCxnSpPr>
      <xdr:spPr>
        <a:xfrm>
          <a:off x="1008380" y="10315847"/>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5ABADF4A-3CDD-41CC-8034-BD7EF27C39BF}"/>
            </a:ext>
          </a:extLst>
        </xdr:cNvPr>
        <xdr:cNvSpPr txBox="1"/>
      </xdr:nvSpPr>
      <xdr:spPr>
        <a:xfrm>
          <a:off x="317056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F9D4D4B2-E8BB-490E-B4A6-364901DF9D97}"/>
            </a:ext>
          </a:extLst>
        </xdr:cNvPr>
        <xdr:cNvSpPr txBox="1"/>
      </xdr:nvSpPr>
      <xdr:spPr>
        <a:xfrm>
          <a:off x="238570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102" name="n_3aveValue【体育館・プール】&#10;有形固定資産減価償却率">
          <a:extLst>
            <a:ext uri="{FF2B5EF4-FFF2-40B4-BE49-F238E27FC236}">
              <a16:creationId xmlns:a16="http://schemas.microsoft.com/office/drawing/2014/main" id="{FDCDEB02-B693-43C4-861A-D7ED0ACE9DB0}"/>
            </a:ext>
          </a:extLst>
        </xdr:cNvPr>
        <xdr:cNvSpPr txBox="1"/>
      </xdr:nvSpPr>
      <xdr:spPr>
        <a:xfrm>
          <a:off x="16110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103" name="n_4aveValue【体育館・プール】&#10;有形固定資産減価償却率">
          <a:extLst>
            <a:ext uri="{FF2B5EF4-FFF2-40B4-BE49-F238E27FC236}">
              <a16:creationId xmlns:a16="http://schemas.microsoft.com/office/drawing/2014/main" id="{2CE757D9-4F6E-4D75-B46B-262A8892374E}"/>
            </a:ext>
          </a:extLst>
        </xdr:cNvPr>
        <xdr:cNvSpPr txBox="1"/>
      </xdr:nvSpPr>
      <xdr:spPr>
        <a:xfrm>
          <a:off x="8363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69686</xdr:rowOff>
    </xdr:from>
    <xdr:ext cx="405111" cy="259045"/>
    <xdr:sp macro="" textlink="">
      <xdr:nvSpPr>
        <xdr:cNvPr id="104" name="n_1mainValue【体育館・プール】&#10;有形固定資産減価償却率">
          <a:extLst>
            <a:ext uri="{FF2B5EF4-FFF2-40B4-BE49-F238E27FC236}">
              <a16:creationId xmlns:a16="http://schemas.microsoft.com/office/drawing/2014/main" id="{20B1C4C0-30FF-4D12-8B3D-4305FD3D304D}"/>
            </a:ext>
          </a:extLst>
        </xdr:cNvPr>
        <xdr:cNvSpPr txBox="1"/>
      </xdr:nvSpPr>
      <xdr:spPr>
        <a:xfrm>
          <a:off x="3170564" y="1046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105" name="n_2mainValue【体育館・プール】&#10;有形固定資産減価償却率">
          <a:extLst>
            <a:ext uri="{FF2B5EF4-FFF2-40B4-BE49-F238E27FC236}">
              <a16:creationId xmlns:a16="http://schemas.microsoft.com/office/drawing/2014/main" id="{8E943649-2181-4E0C-B3A3-036578B5B6B9}"/>
            </a:ext>
          </a:extLst>
        </xdr:cNvPr>
        <xdr:cNvSpPr txBox="1"/>
      </xdr:nvSpPr>
      <xdr:spPr>
        <a:xfrm>
          <a:off x="2385704"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106" name="n_3mainValue【体育館・プール】&#10;有形固定資産減価償却率">
          <a:extLst>
            <a:ext uri="{FF2B5EF4-FFF2-40B4-BE49-F238E27FC236}">
              <a16:creationId xmlns:a16="http://schemas.microsoft.com/office/drawing/2014/main" id="{0740EC80-A951-40F0-8C5E-12A23BE25360}"/>
            </a:ext>
          </a:extLst>
        </xdr:cNvPr>
        <xdr:cNvSpPr txBox="1"/>
      </xdr:nvSpPr>
      <xdr:spPr>
        <a:xfrm>
          <a:off x="161100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107" name="n_4mainValue【体育館・プール】&#10;有形固定資産減価償却率">
          <a:extLst>
            <a:ext uri="{FF2B5EF4-FFF2-40B4-BE49-F238E27FC236}">
              <a16:creationId xmlns:a16="http://schemas.microsoft.com/office/drawing/2014/main" id="{9357D33F-443B-40CB-A57A-69C8792B64AC}"/>
            </a:ext>
          </a:extLst>
        </xdr:cNvPr>
        <xdr:cNvSpPr txBox="1"/>
      </xdr:nvSpPr>
      <xdr:spPr>
        <a:xfrm>
          <a:off x="8363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6A868EB-D342-48AF-B0D0-DD38AEA20EF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994A20A9-90F7-4F19-9E06-94FCC6B8A68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D719D58-B27C-4B98-944D-28F64EA4532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7EA7C2DC-F823-4E40-B8E7-5D0781AA2A8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86CCE5D-42A6-48E0-9891-D0F03C08D39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BFE3167-D25D-4D71-B784-D08E227395B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170499F-4D15-4A9F-9924-6BFFD25031B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C93D5DC-AF73-48D2-A186-A8E3B33A310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0BD0E90-3656-4CF6-8159-0BB10739BC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F4B80DC-67A8-4627-BE45-C0E65879629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EBE44CC-F5C8-4483-B89A-8EC452CB920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A1ED199D-8628-4E49-BDC4-31028C1A270C}"/>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AB88EDA7-EA23-4173-BB05-35A55347036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58BE75A-B853-4AEA-8B5E-2434B1E330F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9B4A2AF-A52D-4FD9-9569-8B93B0EDAB6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0962042-EE20-4D6F-ABEA-ECD09F23086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2E7C0E7-5C1C-4DDD-B944-07C73F92615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DCF2B988-7C54-4AF4-B638-05CD9D26E2E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D9046EF1-B679-42F2-93D1-1280DF67D2C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720F1C3-8C6A-4EA9-A86E-2D0C2A75F03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E73899A-CF75-4C45-A7BD-78D28579374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1D78044-D172-45C3-9645-A6E3AE2D96E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469F1042-0462-4B93-81A4-B7F913FF48F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A3399257-8541-48B6-923D-AF9ECFD695EA}"/>
            </a:ext>
          </a:extLst>
        </xdr:cNvPr>
        <xdr:cNvCxnSpPr/>
      </xdr:nvCxnSpPr>
      <xdr:spPr>
        <a:xfrm flipV="1">
          <a:off x="9219565" y="9325610"/>
          <a:ext cx="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5E389D6B-2473-424C-A972-509D0CD146D3}"/>
            </a:ext>
          </a:extLst>
        </xdr:cNvPr>
        <xdr:cNvSpPr txBox="1"/>
      </xdr:nvSpPr>
      <xdr:spPr>
        <a:xfrm>
          <a:off x="9258300" y="1071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3C374520-1CEF-4A7F-A30D-0E20977130E5}"/>
            </a:ext>
          </a:extLst>
        </xdr:cNvPr>
        <xdr:cNvCxnSpPr/>
      </xdr:nvCxnSpPr>
      <xdr:spPr>
        <a:xfrm>
          <a:off x="9154160" y="1070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8FE52EB8-C7D9-46CF-92CE-BD18E9A85F90}"/>
            </a:ext>
          </a:extLst>
        </xdr:cNvPr>
        <xdr:cNvSpPr txBox="1"/>
      </xdr:nvSpPr>
      <xdr:spPr>
        <a:xfrm>
          <a:off x="9258300" y="910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69577222-8B48-4AF6-9AA5-FF16E250F9E2}"/>
            </a:ext>
          </a:extLst>
        </xdr:cNvPr>
        <xdr:cNvCxnSpPr/>
      </xdr:nvCxnSpPr>
      <xdr:spPr>
        <a:xfrm>
          <a:off x="9154160" y="932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3B0BB278-41DA-4217-B784-347C1BB4A168}"/>
            </a:ext>
          </a:extLst>
        </xdr:cNvPr>
        <xdr:cNvSpPr txBox="1"/>
      </xdr:nvSpPr>
      <xdr:spPr>
        <a:xfrm>
          <a:off x="9258300" y="10067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AE371A92-3382-438E-8F00-F8257E9ED3C4}"/>
            </a:ext>
          </a:extLst>
        </xdr:cNvPr>
        <xdr:cNvSpPr/>
      </xdr:nvSpPr>
      <xdr:spPr>
        <a:xfrm>
          <a:off x="9192260" y="10215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9F7EAB5F-508A-4389-BCCB-9B7FD2D05EC2}"/>
            </a:ext>
          </a:extLst>
        </xdr:cNvPr>
        <xdr:cNvSpPr/>
      </xdr:nvSpPr>
      <xdr:spPr>
        <a:xfrm>
          <a:off x="8445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B634D5FD-ED1E-4820-8E48-B05480AD4D29}"/>
            </a:ext>
          </a:extLst>
        </xdr:cNvPr>
        <xdr:cNvSpPr/>
      </xdr:nvSpPr>
      <xdr:spPr>
        <a:xfrm>
          <a:off x="7670800" y="102603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140" name="フローチャート: 判断 139">
          <a:extLst>
            <a:ext uri="{FF2B5EF4-FFF2-40B4-BE49-F238E27FC236}">
              <a16:creationId xmlns:a16="http://schemas.microsoft.com/office/drawing/2014/main" id="{BDC3A81A-A438-4C52-BD53-EC0E74BBF9F2}"/>
            </a:ext>
          </a:extLst>
        </xdr:cNvPr>
        <xdr:cNvSpPr/>
      </xdr:nvSpPr>
      <xdr:spPr>
        <a:xfrm>
          <a:off x="687324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141" name="フローチャート: 判断 140">
          <a:extLst>
            <a:ext uri="{FF2B5EF4-FFF2-40B4-BE49-F238E27FC236}">
              <a16:creationId xmlns:a16="http://schemas.microsoft.com/office/drawing/2014/main" id="{1F98F6FD-DD40-45AA-B109-0C4D35EF2D20}"/>
            </a:ext>
          </a:extLst>
        </xdr:cNvPr>
        <xdr:cNvSpPr/>
      </xdr:nvSpPr>
      <xdr:spPr>
        <a:xfrm>
          <a:off x="609854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996E26F-A308-4938-8B55-A54A46A8A5A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279F29A-9F8E-4930-B4BB-44F54E01548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F10E01A-D84A-4C01-A82A-DCA37740009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D5F32E4-5D7C-4DF2-BED6-1C66DA30A6A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F664165-966E-4E4E-9995-7A091E96F1C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24130</xdr:rowOff>
    </xdr:from>
    <xdr:to>
      <xdr:col>55</xdr:col>
      <xdr:colOff>50800</xdr:colOff>
      <xdr:row>62</xdr:row>
      <xdr:rowOff>125730</xdr:rowOff>
    </xdr:to>
    <xdr:sp macro="" textlink="">
      <xdr:nvSpPr>
        <xdr:cNvPr id="147" name="楕円 146">
          <a:extLst>
            <a:ext uri="{FF2B5EF4-FFF2-40B4-BE49-F238E27FC236}">
              <a16:creationId xmlns:a16="http://schemas.microsoft.com/office/drawing/2014/main" id="{1EB66375-65D2-46B3-9A16-5EF3633C8132}"/>
            </a:ext>
          </a:extLst>
        </xdr:cNvPr>
        <xdr:cNvSpPr/>
      </xdr:nvSpPr>
      <xdr:spPr>
        <a:xfrm>
          <a:off x="9192260" y="10417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2557</xdr:rowOff>
    </xdr:from>
    <xdr:ext cx="469744" cy="259045"/>
    <xdr:sp macro="" textlink="">
      <xdr:nvSpPr>
        <xdr:cNvPr id="148" name="【体育館・プール】&#10;一人当たり面積該当値テキスト">
          <a:extLst>
            <a:ext uri="{FF2B5EF4-FFF2-40B4-BE49-F238E27FC236}">
              <a16:creationId xmlns:a16="http://schemas.microsoft.com/office/drawing/2014/main" id="{04F1731E-D9B4-42D0-B45C-6B9E40EEB1A8}"/>
            </a:ext>
          </a:extLst>
        </xdr:cNvPr>
        <xdr:cNvSpPr txBox="1"/>
      </xdr:nvSpPr>
      <xdr:spPr>
        <a:xfrm>
          <a:off x="9258300"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25400</xdr:rowOff>
    </xdr:from>
    <xdr:to>
      <xdr:col>50</xdr:col>
      <xdr:colOff>165100</xdr:colOff>
      <xdr:row>62</xdr:row>
      <xdr:rowOff>127000</xdr:rowOff>
    </xdr:to>
    <xdr:sp macro="" textlink="">
      <xdr:nvSpPr>
        <xdr:cNvPr id="149" name="楕円 148">
          <a:extLst>
            <a:ext uri="{FF2B5EF4-FFF2-40B4-BE49-F238E27FC236}">
              <a16:creationId xmlns:a16="http://schemas.microsoft.com/office/drawing/2014/main" id="{E72434CE-B198-4C75-96F4-0D7D44E8370F}"/>
            </a:ext>
          </a:extLst>
        </xdr:cNvPr>
        <xdr:cNvSpPr/>
      </xdr:nvSpPr>
      <xdr:spPr>
        <a:xfrm>
          <a:off x="8445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74930</xdr:rowOff>
    </xdr:from>
    <xdr:to>
      <xdr:col>55</xdr:col>
      <xdr:colOff>0</xdr:colOff>
      <xdr:row>62</xdr:row>
      <xdr:rowOff>76200</xdr:rowOff>
    </xdr:to>
    <xdr:cxnSp macro="">
      <xdr:nvCxnSpPr>
        <xdr:cNvPr id="150" name="直線コネクタ 149">
          <a:extLst>
            <a:ext uri="{FF2B5EF4-FFF2-40B4-BE49-F238E27FC236}">
              <a16:creationId xmlns:a16="http://schemas.microsoft.com/office/drawing/2014/main" id="{0BF6170B-0234-441B-8FE6-147CB398F09D}"/>
            </a:ext>
          </a:extLst>
        </xdr:cNvPr>
        <xdr:cNvCxnSpPr/>
      </xdr:nvCxnSpPr>
      <xdr:spPr>
        <a:xfrm flipV="1">
          <a:off x="8496300" y="1046861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151" name="楕円 150">
          <a:extLst>
            <a:ext uri="{FF2B5EF4-FFF2-40B4-BE49-F238E27FC236}">
              <a16:creationId xmlns:a16="http://schemas.microsoft.com/office/drawing/2014/main" id="{08A2D82C-5D4D-4EF8-BE91-121CACDD4161}"/>
            </a:ext>
          </a:extLst>
        </xdr:cNvPr>
        <xdr:cNvSpPr/>
      </xdr:nvSpPr>
      <xdr:spPr>
        <a:xfrm>
          <a:off x="7670800" y="10422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76200</xdr:rowOff>
    </xdr:from>
    <xdr:to>
      <xdr:col>50</xdr:col>
      <xdr:colOff>114300</xdr:colOff>
      <xdr:row>62</xdr:row>
      <xdr:rowOff>80010</xdr:rowOff>
    </xdr:to>
    <xdr:cxnSp macro="">
      <xdr:nvCxnSpPr>
        <xdr:cNvPr id="152" name="直線コネクタ 151">
          <a:extLst>
            <a:ext uri="{FF2B5EF4-FFF2-40B4-BE49-F238E27FC236}">
              <a16:creationId xmlns:a16="http://schemas.microsoft.com/office/drawing/2014/main" id="{E8200DD6-D436-4182-8438-F8ACE07D6AE1}"/>
            </a:ext>
          </a:extLst>
        </xdr:cNvPr>
        <xdr:cNvCxnSpPr/>
      </xdr:nvCxnSpPr>
      <xdr:spPr>
        <a:xfrm flipV="1">
          <a:off x="7713980" y="104698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153" name="楕円 152">
          <a:extLst>
            <a:ext uri="{FF2B5EF4-FFF2-40B4-BE49-F238E27FC236}">
              <a16:creationId xmlns:a16="http://schemas.microsoft.com/office/drawing/2014/main" id="{D12A2A9E-1900-47E5-9DB1-749E312C9570}"/>
            </a:ext>
          </a:extLst>
        </xdr:cNvPr>
        <xdr:cNvSpPr/>
      </xdr:nvSpPr>
      <xdr:spPr>
        <a:xfrm>
          <a:off x="687324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80010</xdr:rowOff>
    </xdr:to>
    <xdr:cxnSp macro="">
      <xdr:nvCxnSpPr>
        <xdr:cNvPr id="154" name="直線コネクタ 153">
          <a:extLst>
            <a:ext uri="{FF2B5EF4-FFF2-40B4-BE49-F238E27FC236}">
              <a16:creationId xmlns:a16="http://schemas.microsoft.com/office/drawing/2014/main" id="{15007C0F-4188-46BE-9C03-EF0A6340D966}"/>
            </a:ext>
          </a:extLst>
        </xdr:cNvPr>
        <xdr:cNvCxnSpPr/>
      </xdr:nvCxnSpPr>
      <xdr:spPr>
        <a:xfrm>
          <a:off x="6924040" y="104736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155" name="楕円 154">
          <a:extLst>
            <a:ext uri="{FF2B5EF4-FFF2-40B4-BE49-F238E27FC236}">
              <a16:creationId xmlns:a16="http://schemas.microsoft.com/office/drawing/2014/main" id="{9991B2F6-EE6D-4F3B-974F-752AA4C18259}"/>
            </a:ext>
          </a:extLst>
        </xdr:cNvPr>
        <xdr:cNvSpPr/>
      </xdr:nvSpPr>
      <xdr:spPr>
        <a:xfrm>
          <a:off x="609854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80010</xdr:rowOff>
    </xdr:to>
    <xdr:cxnSp macro="">
      <xdr:nvCxnSpPr>
        <xdr:cNvPr id="156" name="直線コネクタ 155">
          <a:extLst>
            <a:ext uri="{FF2B5EF4-FFF2-40B4-BE49-F238E27FC236}">
              <a16:creationId xmlns:a16="http://schemas.microsoft.com/office/drawing/2014/main" id="{84AFA568-B56B-4AEF-9D8F-FA549E0BEF78}"/>
            </a:ext>
          </a:extLst>
        </xdr:cNvPr>
        <xdr:cNvCxnSpPr/>
      </xdr:nvCxnSpPr>
      <xdr:spPr>
        <a:xfrm>
          <a:off x="6149340" y="104736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21CA1871-BF83-4185-96B0-A2150F5A808C}"/>
            </a:ext>
          </a:extLst>
        </xdr:cNvPr>
        <xdr:cNvSpPr txBox="1"/>
      </xdr:nvSpPr>
      <xdr:spPr>
        <a:xfrm>
          <a:off x="827158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6DC40C12-DD7B-4E24-8019-531236A30F7E}"/>
            </a:ext>
          </a:extLst>
        </xdr:cNvPr>
        <xdr:cNvSpPr txBox="1"/>
      </xdr:nvSpPr>
      <xdr:spPr>
        <a:xfrm>
          <a:off x="750958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159" name="n_3aveValue【体育館・プール】&#10;一人当たり面積">
          <a:extLst>
            <a:ext uri="{FF2B5EF4-FFF2-40B4-BE49-F238E27FC236}">
              <a16:creationId xmlns:a16="http://schemas.microsoft.com/office/drawing/2014/main" id="{C7601DA0-FED8-4494-AA60-E649A7877D44}"/>
            </a:ext>
          </a:extLst>
        </xdr:cNvPr>
        <xdr:cNvSpPr txBox="1"/>
      </xdr:nvSpPr>
      <xdr:spPr>
        <a:xfrm>
          <a:off x="6712027"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160" name="n_4aveValue【体育館・プール】&#10;一人当たり面積">
          <a:extLst>
            <a:ext uri="{FF2B5EF4-FFF2-40B4-BE49-F238E27FC236}">
              <a16:creationId xmlns:a16="http://schemas.microsoft.com/office/drawing/2014/main" id="{37634676-B272-427B-8629-B8815F5A10CE}"/>
            </a:ext>
          </a:extLst>
        </xdr:cNvPr>
        <xdr:cNvSpPr txBox="1"/>
      </xdr:nvSpPr>
      <xdr:spPr>
        <a:xfrm>
          <a:off x="5937327" y="1006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118127</xdr:rowOff>
    </xdr:from>
    <xdr:ext cx="469744" cy="259045"/>
    <xdr:sp macro="" textlink="">
      <xdr:nvSpPr>
        <xdr:cNvPr id="161" name="n_1mainValue【体育館・プール】&#10;一人当たり面積">
          <a:extLst>
            <a:ext uri="{FF2B5EF4-FFF2-40B4-BE49-F238E27FC236}">
              <a16:creationId xmlns:a16="http://schemas.microsoft.com/office/drawing/2014/main" id="{C7AC0AC9-A0AA-4B03-A535-36C750A288C8}"/>
            </a:ext>
          </a:extLst>
        </xdr:cNvPr>
        <xdr:cNvSpPr txBox="1"/>
      </xdr:nvSpPr>
      <xdr:spPr>
        <a:xfrm>
          <a:off x="827158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162" name="n_2mainValue【体育館・プール】&#10;一人当たり面積">
          <a:extLst>
            <a:ext uri="{FF2B5EF4-FFF2-40B4-BE49-F238E27FC236}">
              <a16:creationId xmlns:a16="http://schemas.microsoft.com/office/drawing/2014/main" id="{D4BB3E44-E758-497E-B265-57788B2FCC0D}"/>
            </a:ext>
          </a:extLst>
        </xdr:cNvPr>
        <xdr:cNvSpPr txBox="1"/>
      </xdr:nvSpPr>
      <xdr:spPr>
        <a:xfrm>
          <a:off x="750958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163" name="n_3mainValue【体育館・プール】&#10;一人当たり面積">
          <a:extLst>
            <a:ext uri="{FF2B5EF4-FFF2-40B4-BE49-F238E27FC236}">
              <a16:creationId xmlns:a16="http://schemas.microsoft.com/office/drawing/2014/main" id="{73E10ECA-6D96-47BD-8D50-55949DC618ED}"/>
            </a:ext>
          </a:extLst>
        </xdr:cNvPr>
        <xdr:cNvSpPr txBox="1"/>
      </xdr:nvSpPr>
      <xdr:spPr>
        <a:xfrm>
          <a:off x="67120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121937</xdr:rowOff>
    </xdr:from>
    <xdr:ext cx="469744" cy="259045"/>
    <xdr:sp macro="" textlink="">
      <xdr:nvSpPr>
        <xdr:cNvPr id="164" name="n_4mainValue【体育館・プール】&#10;一人当たり面積">
          <a:extLst>
            <a:ext uri="{FF2B5EF4-FFF2-40B4-BE49-F238E27FC236}">
              <a16:creationId xmlns:a16="http://schemas.microsoft.com/office/drawing/2014/main" id="{2379B098-E156-48E3-B0D1-FC598B472DBD}"/>
            </a:ext>
          </a:extLst>
        </xdr:cNvPr>
        <xdr:cNvSpPr txBox="1"/>
      </xdr:nvSpPr>
      <xdr:spPr>
        <a:xfrm>
          <a:off x="59373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2D3D886-85FF-4111-B0E6-6035B989117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EDDBF42-A93C-4EEC-AC3E-9FC6055D43D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037CF42-AB41-49C8-9E38-A4B8A6D258F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2492BC0-F3BA-4448-B399-40C678EEB4A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380CE19-E5BF-4946-ACD6-0B8FF5D450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39461BC-5903-4078-88A9-A25CA3303D0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796121B-1F07-4886-AA6E-36F12B9A2E1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5A35D68-4694-40EB-8F08-67F338EFD5D2}"/>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FB5024BD-0F21-4EC3-AA6C-4B83BF3DA9F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287FF8D-D15C-455B-A9AE-916DEB78672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C45476CE-8E83-4EFB-8568-EF232B7B92F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883C0E3E-0473-4BAB-A076-EC59D3EC68C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A25CB9D2-8B2A-4766-9F63-8A6226DAD2E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C48C911E-6723-46BD-87E6-DEEB1E19C87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10C35EA4-951A-48AB-9E50-C364986C577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8EDFDDB3-85A9-4E61-AC99-450558FC913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EE7BF37C-AA35-493A-9E62-5C4C39CB2BE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B2FB9415-CAEC-4D5F-8737-E9607BEC475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B5814ED3-950C-46A2-B92D-B1148894E0B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3F45418E-A299-414E-96B9-E9001A29E8E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2A9B71FD-0DE3-43D1-B0A8-AA72179832D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8C2FA1D7-590F-4926-B3E8-3A966A14D2B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782CBB6B-F833-4960-81CB-C884D3CA16F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EAD32113-EF0D-46E9-B5BB-4E430390A29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EDA3267B-BBE5-456B-A858-A5C39791F9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DD18C28C-DFA7-4D18-82DC-9CCF68F8B9C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383C2AD3-35C3-4A63-B422-311B8089A0E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C51DD94F-85F4-48C2-A35C-C8E1EC33472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7FC44E58-59CF-43AC-943D-32B98AF9E7F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7D1614C8-569F-4AE7-95B2-9ABFAD2338E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4A00E974-4D73-44B5-98DE-A5D84ACAA1A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D901B965-CF27-4CF1-83FE-C98E1194E81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25442D42-9D30-4537-B373-7EA075AFC0A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4846C483-4A82-43B4-B3C9-CE2A41A6D9E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62AAA00C-0E62-4561-9717-08298C8563D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95C6C6C5-75DA-4988-AF52-720A474EA37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BF579499-B1CE-43C2-892E-E6464BAFD81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55F80E1A-3234-4D34-B7A3-AA7ECB97708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5EE12C88-FB43-4103-9A99-2C473197A5C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FEA64795-DFC8-4B04-BF6D-4D5ECA09B78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23A82651-F599-4E9F-A257-6869479939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EA3C4D5B-9863-481C-A6C0-76420C777E5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BB95AAB1-F7C0-459B-B642-30AEB596FCB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8" name="直線コネクタ 207">
          <a:extLst>
            <a:ext uri="{FF2B5EF4-FFF2-40B4-BE49-F238E27FC236}">
              <a16:creationId xmlns:a16="http://schemas.microsoft.com/office/drawing/2014/main" id="{04C385C8-EC8B-48CC-A6DA-BFA980CB4CB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9" name="テキスト ボックス 208">
          <a:extLst>
            <a:ext uri="{FF2B5EF4-FFF2-40B4-BE49-F238E27FC236}">
              <a16:creationId xmlns:a16="http://schemas.microsoft.com/office/drawing/2014/main" id="{E009A987-8AC7-411B-B922-CD935404737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0" name="直線コネクタ 209">
          <a:extLst>
            <a:ext uri="{FF2B5EF4-FFF2-40B4-BE49-F238E27FC236}">
              <a16:creationId xmlns:a16="http://schemas.microsoft.com/office/drawing/2014/main" id="{EAA21B00-B489-442A-88B5-1D6103938B6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1" name="テキスト ボックス 210">
          <a:extLst>
            <a:ext uri="{FF2B5EF4-FFF2-40B4-BE49-F238E27FC236}">
              <a16:creationId xmlns:a16="http://schemas.microsoft.com/office/drawing/2014/main" id="{977713C2-45BD-4981-91F2-28F1873D72B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2" name="直線コネクタ 211">
          <a:extLst>
            <a:ext uri="{FF2B5EF4-FFF2-40B4-BE49-F238E27FC236}">
              <a16:creationId xmlns:a16="http://schemas.microsoft.com/office/drawing/2014/main" id="{CE3C13EF-3B81-406F-B052-15BE092240E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3" name="テキスト ボックス 212">
          <a:extLst>
            <a:ext uri="{FF2B5EF4-FFF2-40B4-BE49-F238E27FC236}">
              <a16:creationId xmlns:a16="http://schemas.microsoft.com/office/drawing/2014/main" id="{E2CD93DA-F2A2-44EA-AE4D-6C7E32190C7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4" name="直線コネクタ 213">
          <a:extLst>
            <a:ext uri="{FF2B5EF4-FFF2-40B4-BE49-F238E27FC236}">
              <a16:creationId xmlns:a16="http://schemas.microsoft.com/office/drawing/2014/main" id="{0C1232DD-9DEE-4B89-BAD5-2C8637DA6E6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5" name="テキスト ボックス 214">
          <a:extLst>
            <a:ext uri="{FF2B5EF4-FFF2-40B4-BE49-F238E27FC236}">
              <a16:creationId xmlns:a16="http://schemas.microsoft.com/office/drawing/2014/main" id="{12A7A4ED-7F3F-4198-B6A4-5711E9DEB39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6" name="直線コネクタ 215">
          <a:extLst>
            <a:ext uri="{FF2B5EF4-FFF2-40B4-BE49-F238E27FC236}">
              <a16:creationId xmlns:a16="http://schemas.microsoft.com/office/drawing/2014/main" id="{1684617C-B39A-45CD-BFE3-CD99EAF49209}"/>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7" name="テキスト ボックス 216">
          <a:extLst>
            <a:ext uri="{FF2B5EF4-FFF2-40B4-BE49-F238E27FC236}">
              <a16:creationId xmlns:a16="http://schemas.microsoft.com/office/drawing/2014/main" id="{E66197A1-4513-47CD-9F87-9C31498E33B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8" name="直線コネクタ 217">
          <a:extLst>
            <a:ext uri="{FF2B5EF4-FFF2-40B4-BE49-F238E27FC236}">
              <a16:creationId xmlns:a16="http://schemas.microsoft.com/office/drawing/2014/main" id="{02CC05B2-1E51-4DBD-AAA8-AD8B8298306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9" name="テキスト ボックス 218">
          <a:extLst>
            <a:ext uri="{FF2B5EF4-FFF2-40B4-BE49-F238E27FC236}">
              <a16:creationId xmlns:a16="http://schemas.microsoft.com/office/drawing/2014/main" id="{E30C6D3E-0D29-4644-84F3-B62219CB8C5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0" name="直線コネクタ 219">
          <a:extLst>
            <a:ext uri="{FF2B5EF4-FFF2-40B4-BE49-F238E27FC236}">
              <a16:creationId xmlns:a16="http://schemas.microsoft.com/office/drawing/2014/main" id="{3EA2EAE8-AC4D-467D-9985-42AAC9272EC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1" name="【一般廃棄物処理施設】&#10;有形固定資産減価償却率グラフ枠">
          <a:extLst>
            <a:ext uri="{FF2B5EF4-FFF2-40B4-BE49-F238E27FC236}">
              <a16:creationId xmlns:a16="http://schemas.microsoft.com/office/drawing/2014/main" id="{86AFBDDD-FE32-4F4F-9A5F-F1AF8B45DAF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222" name="直線コネクタ 221">
          <a:extLst>
            <a:ext uri="{FF2B5EF4-FFF2-40B4-BE49-F238E27FC236}">
              <a16:creationId xmlns:a16="http://schemas.microsoft.com/office/drawing/2014/main" id="{E0A56944-CB05-468D-807E-E9CA7A318AC1}"/>
            </a:ext>
          </a:extLst>
        </xdr:cNvPr>
        <xdr:cNvCxnSpPr/>
      </xdr:nvCxnSpPr>
      <xdr:spPr>
        <a:xfrm flipV="1">
          <a:off x="14375764" y="5733506"/>
          <a:ext cx="0" cy="139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3" name="【一般廃棄物処理施設】&#10;有形固定資産減価償却率最小値テキスト">
          <a:extLst>
            <a:ext uri="{FF2B5EF4-FFF2-40B4-BE49-F238E27FC236}">
              <a16:creationId xmlns:a16="http://schemas.microsoft.com/office/drawing/2014/main" id="{FD754073-5E77-4DAB-88C0-CFA38918CEC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4" name="直線コネクタ 223">
          <a:extLst>
            <a:ext uri="{FF2B5EF4-FFF2-40B4-BE49-F238E27FC236}">
              <a16:creationId xmlns:a16="http://schemas.microsoft.com/office/drawing/2014/main" id="{8C9A3098-6692-498F-BFDC-7EEF0883A7E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225" name="【一般廃棄物処理施設】&#10;有形固定資産減価償却率最大値テキスト">
          <a:extLst>
            <a:ext uri="{FF2B5EF4-FFF2-40B4-BE49-F238E27FC236}">
              <a16:creationId xmlns:a16="http://schemas.microsoft.com/office/drawing/2014/main" id="{4C17D59D-5875-4B61-85D9-5C048DE796B5}"/>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226" name="直線コネクタ 225">
          <a:extLst>
            <a:ext uri="{FF2B5EF4-FFF2-40B4-BE49-F238E27FC236}">
              <a16:creationId xmlns:a16="http://schemas.microsoft.com/office/drawing/2014/main" id="{CDEA3290-1CF8-4E1F-9849-38CF6B177274}"/>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227" name="【一般廃棄物処理施設】&#10;有形固定資産減価償却率平均値テキスト">
          <a:extLst>
            <a:ext uri="{FF2B5EF4-FFF2-40B4-BE49-F238E27FC236}">
              <a16:creationId xmlns:a16="http://schemas.microsoft.com/office/drawing/2014/main" id="{5190A92D-6451-4BAF-B277-C98971E877AD}"/>
            </a:ext>
          </a:extLst>
        </xdr:cNvPr>
        <xdr:cNvSpPr txBox="1"/>
      </xdr:nvSpPr>
      <xdr:spPr>
        <a:xfrm>
          <a:off x="14414500" y="646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228" name="フローチャート: 判断 227">
          <a:extLst>
            <a:ext uri="{FF2B5EF4-FFF2-40B4-BE49-F238E27FC236}">
              <a16:creationId xmlns:a16="http://schemas.microsoft.com/office/drawing/2014/main" id="{88BE0C24-3AD9-48CF-BB5A-DCE91C2C63D0}"/>
            </a:ext>
          </a:extLst>
        </xdr:cNvPr>
        <xdr:cNvSpPr/>
      </xdr:nvSpPr>
      <xdr:spPr>
        <a:xfrm>
          <a:off x="14325600" y="64838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229" name="フローチャート: 判断 228">
          <a:extLst>
            <a:ext uri="{FF2B5EF4-FFF2-40B4-BE49-F238E27FC236}">
              <a16:creationId xmlns:a16="http://schemas.microsoft.com/office/drawing/2014/main" id="{1E252897-1FC4-451A-8BB7-555A06D085F2}"/>
            </a:ext>
          </a:extLst>
        </xdr:cNvPr>
        <xdr:cNvSpPr/>
      </xdr:nvSpPr>
      <xdr:spPr>
        <a:xfrm>
          <a:off x="13578840" y="6523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230" name="フローチャート: 判断 229">
          <a:extLst>
            <a:ext uri="{FF2B5EF4-FFF2-40B4-BE49-F238E27FC236}">
              <a16:creationId xmlns:a16="http://schemas.microsoft.com/office/drawing/2014/main" id="{354F76FE-52B9-4740-8F8F-F1DDC380346C}"/>
            </a:ext>
          </a:extLst>
        </xdr:cNvPr>
        <xdr:cNvSpPr/>
      </xdr:nvSpPr>
      <xdr:spPr>
        <a:xfrm>
          <a:off x="128041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231" name="フローチャート: 判断 230">
          <a:extLst>
            <a:ext uri="{FF2B5EF4-FFF2-40B4-BE49-F238E27FC236}">
              <a16:creationId xmlns:a16="http://schemas.microsoft.com/office/drawing/2014/main" id="{7A0CABA3-0C00-45C8-9060-7EDA3321E11B}"/>
            </a:ext>
          </a:extLst>
        </xdr:cNvPr>
        <xdr:cNvSpPr/>
      </xdr:nvSpPr>
      <xdr:spPr>
        <a:xfrm>
          <a:off x="12029440" y="65421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232" name="フローチャート: 判断 231">
          <a:extLst>
            <a:ext uri="{FF2B5EF4-FFF2-40B4-BE49-F238E27FC236}">
              <a16:creationId xmlns:a16="http://schemas.microsoft.com/office/drawing/2014/main" id="{B602AC59-73B2-4FFA-B7AB-2DB7BC003A55}"/>
            </a:ext>
          </a:extLst>
        </xdr:cNvPr>
        <xdr:cNvSpPr/>
      </xdr:nvSpPr>
      <xdr:spPr>
        <a:xfrm>
          <a:off x="1123188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E86958E2-50A8-49E2-B763-2EC83DD28B3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41903FE6-4E2F-4ED2-BA8F-565CC114443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9052DBED-BF70-4A21-A454-3D53F42D4B8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62BCC46E-243A-49EB-ACE2-84301AB53B4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D53AC841-4EE9-49F4-A19C-5B6AB179585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100511</xdr:rowOff>
    </xdr:from>
    <xdr:to>
      <xdr:col>85</xdr:col>
      <xdr:colOff>177800</xdr:colOff>
      <xdr:row>38</xdr:row>
      <xdr:rowOff>30662</xdr:rowOff>
    </xdr:to>
    <xdr:sp macro="" textlink="">
      <xdr:nvSpPr>
        <xdr:cNvPr id="238" name="楕円 237">
          <a:extLst>
            <a:ext uri="{FF2B5EF4-FFF2-40B4-BE49-F238E27FC236}">
              <a16:creationId xmlns:a16="http://schemas.microsoft.com/office/drawing/2014/main" id="{5D38E926-E8D6-4059-9220-23D8033A50D2}"/>
            </a:ext>
          </a:extLst>
        </xdr:cNvPr>
        <xdr:cNvSpPr/>
      </xdr:nvSpPr>
      <xdr:spPr>
        <a:xfrm>
          <a:off x="14325600" y="6303191"/>
          <a:ext cx="9398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123388</xdr:rowOff>
    </xdr:from>
    <xdr:ext cx="405111" cy="259045"/>
    <xdr:sp macro="" textlink="">
      <xdr:nvSpPr>
        <xdr:cNvPr id="239" name="【一般廃棄物処理施設】&#10;有形固定資産減価償却率該当値テキスト">
          <a:extLst>
            <a:ext uri="{FF2B5EF4-FFF2-40B4-BE49-F238E27FC236}">
              <a16:creationId xmlns:a16="http://schemas.microsoft.com/office/drawing/2014/main" id="{88AC3DA0-E7B8-422D-9E88-09BFD17E95D4}"/>
            </a:ext>
          </a:extLst>
        </xdr:cNvPr>
        <xdr:cNvSpPr txBox="1"/>
      </xdr:nvSpPr>
      <xdr:spPr>
        <a:xfrm>
          <a:off x="144145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240" name="楕円 239">
          <a:extLst>
            <a:ext uri="{FF2B5EF4-FFF2-40B4-BE49-F238E27FC236}">
              <a16:creationId xmlns:a16="http://schemas.microsoft.com/office/drawing/2014/main" id="{B8F67A36-8A7C-4E05-99AF-697547B48849}"/>
            </a:ext>
          </a:extLst>
        </xdr:cNvPr>
        <xdr:cNvSpPr/>
      </xdr:nvSpPr>
      <xdr:spPr>
        <a:xfrm>
          <a:off x="1357884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37</xdr:row>
      <xdr:rowOff>151311</xdr:rowOff>
    </xdr:to>
    <xdr:cxnSp macro="">
      <xdr:nvCxnSpPr>
        <xdr:cNvPr id="241" name="直線コネクタ 240">
          <a:extLst>
            <a:ext uri="{FF2B5EF4-FFF2-40B4-BE49-F238E27FC236}">
              <a16:creationId xmlns:a16="http://schemas.microsoft.com/office/drawing/2014/main" id="{A8514123-13D1-4FBD-A774-CAEA8C54A508}"/>
            </a:ext>
          </a:extLst>
        </xdr:cNvPr>
        <xdr:cNvCxnSpPr/>
      </xdr:nvCxnSpPr>
      <xdr:spPr>
        <a:xfrm>
          <a:off x="13629640" y="6345827"/>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242" name="楕円 241">
          <a:extLst>
            <a:ext uri="{FF2B5EF4-FFF2-40B4-BE49-F238E27FC236}">
              <a16:creationId xmlns:a16="http://schemas.microsoft.com/office/drawing/2014/main" id="{3222C89E-24C3-4C34-8E0D-0D7B3EFF49A2}"/>
            </a:ext>
          </a:extLst>
        </xdr:cNvPr>
        <xdr:cNvSpPr/>
      </xdr:nvSpPr>
      <xdr:spPr>
        <a:xfrm>
          <a:off x="12804140" y="628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37</xdr:row>
      <xdr:rowOff>143147</xdr:rowOff>
    </xdr:to>
    <xdr:cxnSp macro="">
      <xdr:nvCxnSpPr>
        <xdr:cNvPr id="243" name="直線コネクタ 242">
          <a:extLst>
            <a:ext uri="{FF2B5EF4-FFF2-40B4-BE49-F238E27FC236}">
              <a16:creationId xmlns:a16="http://schemas.microsoft.com/office/drawing/2014/main" id="{3E159E21-64D1-4522-9543-314D3A15A74A}"/>
            </a:ext>
          </a:extLst>
        </xdr:cNvPr>
        <xdr:cNvCxnSpPr/>
      </xdr:nvCxnSpPr>
      <xdr:spPr>
        <a:xfrm>
          <a:off x="12854940" y="633276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61323</xdr:rowOff>
    </xdr:from>
    <xdr:to>
      <xdr:col>72</xdr:col>
      <xdr:colOff>38100</xdr:colOff>
      <xdr:row>37</xdr:row>
      <xdr:rowOff>162923</xdr:rowOff>
    </xdr:to>
    <xdr:sp macro="" textlink="">
      <xdr:nvSpPr>
        <xdr:cNvPr id="244" name="楕円 243">
          <a:extLst>
            <a:ext uri="{FF2B5EF4-FFF2-40B4-BE49-F238E27FC236}">
              <a16:creationId xmlns:a16="http://schemas.microsoft.com/office/drawing/2014/main" id="{78DBFE19-E4AE-42BB-B379-4DF1337EE0C6}"/>
            </a:ext>
          </a:extLst>
        </xdr:cNvPr>
        <xdr:cNvSpPr/>
      </xdr:nvSpPr>
      <xdr:spPr>
        <a:xfrm>
          <a:off x="12029440" y="62640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112123</xdr:rowOff>
    </xdr:from>
    <xdr:to>
      <xdr:col>76</xdr:col>
      <xdr:colOff>114300</xdr:colOff>
      <xdr:row>37</xdr:row>
      <xdr:rowOff>130084</xdr:rowOff>
    </xdr:to>
    <xdr:cxnSp macro="">
      <xdr:nvCxnSpPr>
        <xdr:cNvPr id="245" name="直線コネクタ 244">
          <a:extLst>
            <a:ext uri="{FF2B5EF4-FFF2-40B4-BE49-F238E27FC236}">
              <a16:creationId xmlns:a16="http://schemas.microsoft.com/office/drawing/2014/main" id="{FA246C7D-1A3A-4BB5-8D88-D131D1EA14D5}"/>
            </a:ext>
          </a:extLst>
        </xdr:cNvPr>
        <xdr:cNvCxnSpPr/>
      </xdr:nvCxnSpPr>
      <xdr:spPr>
        <a:xfrm>
          <a:off x="12072620" y="631480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246" name="楕円 245">
          <a:extLst>
            <a:ext uri="{FF2B5EF4-FFF2-40B4-BE49-F238E27FC236}">
              <a16:creationId xmlns:a16="http://schemas.microsoft.com/office/drawing/2014/main" id="{97C0F836-F601-4AFA-A77E-22168BEFC0D2}"/>
            </a:ext>
          </a:extLst>
        </xdr:cNvPr>
        <xdr:cNvSpPr/>
      </xdr:nvSpPr>
      <xdr:spPr>
        <a:xfrm>
          <a:off x="1123188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82731</xdr:rowOff>
    </xdr:from>
    <xdr:to>
      <xdr:col>71</xdr:col>
      <xdr:colOff>177800</xdr:colOff>
      <xdr:row>37</xdr:row>
      <xdr:rowOff>112123</xdr:rowOff>
    </xdr:to>
    <xdr:cxnSp macro="">
      <xdr:nvCxnSpPr>
        <xdr:cNvPr id="247" name="直線コネクタ 246">
          <a:extLst>
            <a:ext uri="{FF2B5EF4-FFF2-40B4-BE49-F238E27FC236}">
              <a16:creationId xmlns:a16="http://schemas.microsoft.com/office/drawing/2014/main" id="{71C25E6E-523E-4758-A6CA-8D100C2E7CC5}"/>
            </a:ext>
          </a:extLst>
        </xdr:cNvPr>
        <xdr:cNvCxnSpPr/>
      </xdr:nvCxnSpPr>
      <xdr:spPr>
        <a:xfrm>
          <a:off x="11282680" y="6285411"/>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74040</xdr:rowOff>
    </xdr:from>
    <xdr:ext cx="405111" cy="259045"/>
    <xdr:sp macro="" textlink="">
      <xdr:nvSpPr>
        <xdr:cNvPr id="248" name="n_1aveValue【一般廃棄物処理施設】&#10;有形固定資産減価償却率">
          <a:extLst>
            <a:ext uri="{FF2B5EF4-FFF2-40B4-BE49-F238E27FC236}">
              <a16:creationId xmlns:a16="http://schemas.microsoft.com/office/drawing/2014/main" id="{00E26839-7265-4F2F-B235-C2A9BFBA9A80}"/>
            </a:ext>
          </a:extLst>
        </xdr:cNvPr>
        <xdr:cNvSpPr txBox="1"/>
      </xdr:nvSpPr>
      <xdr:spPr>
        <a:xfrm>
          <a:off x="134372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249" name="n_2aveValue【一般廃棄物処理施設】&#10;有形固定資産減価償却率">
          <a:extLst>
            <a:ext uri="{FF2B5EF4-FFF2-40B4-BE49-F238E27FC236}">
              <a16:creationId xmlns:a16="http://schemas.microsoft.com/office/drawing/2014/main" id="{BD90EB93-1BB7-4162-B4EF-EBF0BAECA254}"/>
            </a:ext>
          </a:extLst>
        </xdr:cNvPr>
        <xdr:cNvSpPr txBox="1"/>
      </xdr:nvSpPr>
      <xdr:spPr>
        <a:xfrm>
          <a:off x="126752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250" name="n_3aveValue【一般廃棄物処理施設】&#10;有形固定資産減価償却率">
          <a:extLst>
            <a:ext uri="{FF2B5EF4-FFF2-40B4-BE49-F238E27FC236}">
              <a16:creationId xmlns:a16="http://schemas.microsoft.com/office/drawing/2014/main" id="{C4482B2F-9CFF-468B-8FA4-8ABA68C37F83}"/>
            </a:ext>
          </a:extLst>
        </xdr:cNvPr>
        <xdr:cNvSpPr txBox="1"/>
      </xdr:nvSpPr>
      <xdr:spPr>
        <a:xfrm>
          <a:off x="119005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251" name="n_4aveValue【一般廃棄物処理施設】&#10;有形固定資産減価償却率">
          <a:extLst>
            <a:ext uri="{FF2B5EF4-FFF2-40B4-BE49-F238E27FC236}">
              <a16:creationId xmlns:a16="http://schemas.microsoft.com/office/drawing/2014/main" id="{0FB7EF4C-9CD7-44EF-8A8D-36A15FC8742D}"/>
            </a:ext>
          </a:extLst>
        </xdr:cNvPr>
        <xdr:cNvSpPr txBox="1"/>
      </xdr:nvSpPr>
      <xdr:spPr>
        <a:xfrm>
          <a:off x="1110298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252" name="n_1mainValue【一般廃棄物処理施設】&#10;有形固定資産減価償却率">
          <a:extLst>
            <a:ext uri="{FF2B5EF4-FFF2-40B4-BE49-F238E27FC236}">
              <a16:creationId xmlns:a16="http://schemas.microsoft.com/office/drawing/2014/main" id="{911AEBED-FB1B-4E9D-9B29-765E26C0B084}"/>
            </a:ext>
          </a:extLst>
        </xdr:cNvPr>
        <xdr:cNvSpPr txBox="1"/>
      </xdr:nvSpPr>
      <xdr:spPr>
        <a:xfrm>
          <a:off x="134372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253" name="n_2mainValue【一般廃棄物処理施設】&#10;有形固定資産減価償却率">
          <a:extLst>
            <a:ext uri="{FF2B5EF4-FFF2-40B4-BE49-F238E27FC236}">
              <a16:creationId xmlns:a16="http://schemas.microsoft.com/office/drawing/2014/main" id="{E1656173-B0AD-4CF4-AABE-51397724647D}"/>
            </a:ext>
          </a:extLst>
        </xdr:cNvPr>
        <xdr:cNvSpPr txBox="1"/>
      </xdr:nvSpPr>
      <xdr:spPr>
        <a:xfrm>
          <a:off x="126752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8000</xdr:rowOff>
    </xdr:from>
    <xdr:ext cx="405111" cy="259045"/>
    <xdr:sp macro="" textlink="">
      <xdr:nvSpPr>
        <xdr:cNvPr id="254" name="n_3mainValue【一般廃棄物処理施設】&#10;有形固定資産減価償却率">
          <a:extLst>
            <a:ext uri="{FF2B5EF4-FFF2-40B4-BE49-F238E27FC236}">
              <a16:creationId xmlns:a16="http://schemas.microsoft.com/office/drawing/2014/main" id="{81D35271-8BE0-4861-985C-E006F6C03386}"/>
            </a:ext>
          </a:extLst>
        </xdr:cNvPr>
        <xdr:cNvSpPr txBox="1"/>
      </xdr:nvSpPr>
      <xdr:spPr>
        <a:xfrm>
          <a:off x="119005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255" name="n_4mainValue【一般廃棄物処理施設】&#10;有形固定資産減価償却率">
          <a:extLst>
            <a:ext uri="{FF2B5EF4-FFF2-40B4-BE49-F238E27FC236}">
              <a16:creationId xmlns:a16="http://schemas.microsoft.com/office/drawing/2014/main" id="{CF671EBA-D15B-4DF3-B941-1721F25599AE}"/>
            </a:ext>
          </a:extLst>
        </xdr:cNvPr>
        <xdr:cNvSpPr txBox="1"/>
      </xdr:nvSpPr>
      <xdr:spPr>
        <a:xfrm>
          <a:off x="1110298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6" name="正方形/長方形 255">
          <a:extLst>
            <a:ext uri="{FF2B5EF4-FFF2-40B4-BE49-F238E27FC236}">
              <a16:creationId xmlns:a16="http://schemas.microsoft.com/office/drawing/2014/main" id="{2AF6F511-2D69-4D7F-BC38-007364D32E2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7" name="正方形/長方形 256">
          <a:extLst>
            <a:ext uri="{FF2B5EF4-FFF2-40B4-BE49-F238E27FC236}">
              <a16:creationId xmlns:a16="http://schemas.microsoft.com/office/drawing/2014/main" id="{76C4CCD8-94D8-41E1-90C8-5B37AF48E3A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8" name="正方形/長方形 257">
          <a:extLst>
            <a:ext uri="{FF2B5EF4-FFF2-40B4-BE49-F238E27FC236}">
              <a16:creationId xmlns:a16="http://schemas.microsoft.com/office/drawing/2014/main" id="{473C4FFE-E1C1-495E-8C76-66BF51BA063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9" name="正方形/長方形 258">
          <a:extLst>
            <a:ext uri="{FF2B5EF4-FFF2-40B4-BE49-F238E27FC236}">
              <a16:creationId xmlns:a16="http://schemas.microsoft.com/office/drawing/2014/main" id="{3C8FF1C1-DDB3-4E97-B49D-597A074CF5C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0" name="正方形/長方形 259">
          <a:extLst>
            <a:ext uri="{FF2B5EF4-FFF2-40B4-BE49-F238E27FC236}">
              <a16:creationId xmlns:a16="http://schemas.microsoft.com/office/drawing/2014/main" id="{667FC6E5-6650-4DFE-82BF-C3E9443550B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1" name="正方形/長方形 260">
          <a:extLst>
            <a:ext uri="{FF2B5EF4-FFF2-40B4-BE49-F238E27FC236}">
              <a16:creationId xmlns:a16="http://schemas.microsoft.com/office/drawing/2014/main" id="{42A5075A-3263-4E51-8D24-2550CAEBCCF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2" name="正方形/長方形 261">
          <a:extLst>
            <a:ext uri="{FF2B5EF4-FFF2-40B4-BE49-F238E27FC236}">
              <a16:creationId xmlns:a16="http://schemas.microsoft.com/office/drawing/2014/main" id="{91E0EA8F-1BC4-42BC-A67D-0BAE0BEFC66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3" name="正方形/長方形 262">
          <a:extLst>
            <a:ext uri="{FF2B5EF4-FFF2-40B4-BE49-F238E27FC236}">
              <a16:creationId xmlns:a16="http://schemas.microsoft.com/office/drawing/2014/main" id="{6F8FD53F-CDAD-422D-B4DF-980C236E614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4" name="テキスト ボックス 263">
          <a:extLst>
            <a:ext uri="{FF2B5EF4-FFF2-40B4-BE49-F238E27FC236}">
              <a16:creationId xmlns:a16="http://schemas.microsoft.com/office/drawing/2014/main" id="{4713CAA3-F378-4F1C-BAE6-5D5BB899824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5" name="直線コネクタ 264">
          <a:extLst>
            <a:ext uri="{FF2B5EF4-FFF2-40B4-BE49-F238E27FC236}">
              <a16:creationId xmlns:a16="http://schemas.microsoft.com/office/drawing/2014/main" id="{05A209C3-AA4C-402C-8A73-F3F16F76BAD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6" name="直線コネクタ 265">
          <a:extLst>
            <a:ext uri="{FF2B5EF4-FFF2-40B4-BE49-F238E27FC236}">
              <a16:creationId xmlns:a16="http://schemas.microsoft.com/office/drawing/2014/main" id="{F105AD0D-5DBA-47AB-823F-74E01FFF7F6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7" name="テキスト ボックス 266">
          <a:extLst>
            <a:ext uri="{FF2B5EF4-FFF2-40B4-BE49-F238E27FC236}">
              <a16:creationId xmlns:a16="http://schemas.microsoft.com/office/drawing/2014/main" id="{0B54BE46-7938-4799-84DF-35A917B6BA8D}"/>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8" name="直線コネクタ 267">
          <a:extLst>
            <a:ext uri="{FF2B5EF4-FFF2-40B4-BE49-F238E27FC236}">
              <a16:creationId xmlns:a16="http://schemas.microsoft.com/office/drawing/2014/main" id="{8E48B6CC-3D74-4B05-BA40-B6407497421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69" name="テキスト ボックス 268">
          <a:extLst>
            <a:ext uri="{FF2B5EF4-FFF2-40B4-BE49-F238E27FC236}">
              <a16:creationId xmlns:a16="http://schemas.microsoft.com/office/drawing/2014/main" id="{2353DF35-EE2F-4A40-9BE2-803DC5C59A7F}"/>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0" name="直線コネクタ 269">
          <a:extLst>
            <a:ext uri="{FF2B5EF4-FFF2-40B4-BE49-F238E27FC236}">
              <a16:creationId xmlns:a16="http://schemas.microsoft.com/office/drawing/2014/main" id="{B379CDA2-F298-4F7B-83D4-AFEF949772B5}"/>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71" name="テキスト ボックス 270">
          <a:extLst>
            <a:ext uri="{FF2B5EF4-FFF2-40B4-BE49-F238E27FC236}">
              <a16:creationId xmlns:a16="http://schemas.microsoft.com/office/drawing/2014/main" id="{F746C286-A99A-42E9-A641-93B28175AABD}"/>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2" name="直線コネクタ 271">
          <a:extLst>
            <a:ext uri="{FF2B5EF4-FFF2-40B4-BE49-F238E27FC236}">
              <a16:creationId xmlns:a16="http://schemas.microsoft.com/office/drawing/2014/main" id="{63E65A46-944A-48BE-AD22-F78BAE5335D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73" name="テキスト ボックス 272">
          <a:extLst>
            <a:ext uri="{FF2B5EF4-FFF2-40B4-BE49-F238E27FC236}">
              <a16:creationId xmlns:a16="http://schemas.microsoft.com/office/drawing/2014/main" id="{5A604384-FB24-4D0F-8575-C1F030D1F078}"/>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E25B6C88-BFD4-4389-9CF5-751D602A608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5" name="テキスト ボックス 274">
          <a:extLst>
            <a:ext uri="{FF2B5EF4-FFF2-40B4-BE49-F238E27FC236}">
              <a16:creationId xmlns:a16="http://schemas.microsoft.com/office/drawing/2014/main" id="{3EAE3E08-8EE8-4C49-B6D2-F0311F82C79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162BC49C-BB8D-4C7F-9545-E24571D2106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277" name="直線コネクタ 276">
          <a:extLst>
            <a:ext uri="{FF2B5EF4-FFF2-40B4-BE49-F238E27FC236}">
              <a16:creationId xmlns:a16="http://schemas.microsoft.com/office/drawing/2014/main" id="{BF83BA53-9D42-4604-80F3-BC74814ABDA0}"/>
            </a:ext>
          </a:extLst>
        </xdr:cNvPr>
        <xdr:cNvCxnSpPr/>
      </xdr:nvCxnSpPr>
      <xdr:spPr>
        <a:xfrm flipV="1">
          <a:off x="19509104" y="5830248"/>
          <a:ext cx="0" cy="1171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278" name="【一般廃棄物処理施設】&#10;一人当たり有形固定資産（償却資産）額最小値テキスト">
          <a:extLst>
            <a:ext uri="{FF2B5EF4-FFF2-40B4-BE49-F238E27FC236}">
              <a16:creationId xmlns:a16="http://schemas.microsoft.com/office/drawing/2014/main" id="{5A31BAF2-4CE2-4BB4-A4E3-AA4FD40D6CD1}"/>
            </a:ext>
          </a:extLst>
        </xdr:cNvPr>
        <xdr:cNvSpPr txBox="1"/>
      </xdr:nvSpPr>
      <xdr:spPr>
        <a:xfrm>
          <a:off x="19547840" y="70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279" name="直線コネクタ 278">
          <a:extLst>
            <a:ext uri="{FF2B5EF4-FFF2-40B4-BE49-F238E27FC236}">
              <a16:creationId xmlns:a16="http://schemas.microsoft.com/office/drawing/2014/main" id="{B85A27FE-A0A4-4E14-A93F-144FF1361BDF}"/>
            </a:ext>
          </a:extLst>
        </xdr:cNvPr>
        <xdr:cNvCxnSpPr/>
      </xdr:nvCxnSpPr>
      <xdr:spPr>
        <a:xfrm>
          <a:off x="19443700" y="7001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45896A91-3076-4D18-9CC2-6388EDE4E28C}"/>
            </a:ext>
          </a:extLst>
        </xdr:cNvPr>
        <xdr:cNvSpPr txBox="1"/>
      </xdr:nvSpPr>
      <xdr:spPr>
        <a:xfrm>
          <a:off x="19547840" y="56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281" name="直線コネクタ 280">
          <a:extLst>
            <a:ext uri="{FF2B5EF4-FFF2-40B4-BE49-F238E27FC236}">
              <a16:creationId xmlns:a16="http://schemas.microsoft.com/office/drawing/2014/main" id="{A84BE55F-40ED-4E98-BFBD-AA8B6CECE0B6}"/>
            </a:ext>
          </a:extLst>
        </xdr:cNvPr>
        <xdr:cNvCxnSpPr/>
      </xdr:nvCxnSpPr>
      <xdr:spPr>
        <a:xfrm>
          <a:off x="19443700" y="5830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282" name="【一般廃棄物処理施設】&#10;一人当たり有形固定資産（償却資産）額平均値テキスト">
          <a:extLst>
            <a:ext uri="{FF2B5EF4-FFF2-40B4-BE49-F238E27FC236}">
              <a16:creationId xmlns:a16="http://schemas.microsoft.com/office/drawing/2014/main" id="{7D7C17A8-00EB-477F-9191-4B3CF556CD74}"/>
            </a:ext>
          </a:extLst>
        </xdr:cNvPr>
        <xdr:cNvSpPr txBox="1"/>
      </xdr:nvSpPr>
      <xdr:spPr>
        <a:xfrm>
          <a:off x="19547840" y="6574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283" name="フローチャート: 判断 282">
          <a:extLst>
            <a:ext uri="{FF2B5EF4-FFF2-40B4-BE49-F238E27FC236}">
              <a16:creationId xmlns:a16="http://schemas.microsoft.com/office/drawing/2014/main" id="{7AEF64D9-E7F4-434F-A99F-18DEA1BAD2F3}"/>
            </a:ext>
          </a:extLst>
        </xdr:cNvPr>
        <xdr:cNvSpPr/>
      </xdr:nvSpPr>
      <xdr:spPr>
        <a:xfrm>
          <a:off x="19458940" y="659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284" name="フローチャート: 判断 283">
          <a:extLst>
            <a:ext uri="{FF2B5EF4-FFF2-40B4-BE49-F238E27FC236}">
              <a16:creationId xmlns:a16="http://schemas.microsoft.com/office/drawing/2014/main" id="{C37403DE-FDF1-48F4-B5C9-E0B9F5D45047}"/>
            </a:ext>
          </a:extLst>
        </xdr:cNvPr>
        <xdr:cNvSpPr/>
      </xdr:nvSpPr>
      <xdr:spPr>
        <a:xfrm>
          <a:off x="18735040" y="6616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285" name="フローチャート: 判断 284">
          <a:extLst>
            <a:ext uri="{FF2B5EF4-FFF2-40B4-BE49-F238E27FC236}">
              <a16:creationId xmlns:a16="http://schemas.microsoft.com/office/drawing/2014/main" id="{5FDCEAA4-5565-4C5A-A438-BAA88941D49A}"/>
            </a:ext>
          </a:extLst>
        </xdr:cNvPr>
        <xdr:cNvSpPr/>
      </xdr:nvSpPr>
      <xdr:spPr>
        <a:xfrm>
          <a:off x="17937480" y="6626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286" name="フローチャート: 判断 285">
          <a:extLst>
            <a:ext uri="{FF2B5EF4-FFF2-40B4-BE49-F238E27FC236}">
              <a16:creationId xmlns:a16="http://schemas.microsoft.com/office/drawing/2014/main" id="{3360288A-401E-43F4-ACE6-9525FC47286B}"/>
            </a:ext>
          </a:extLst>
        </xdr:cNvPr>
        <xdr:cNvSpPr/>
      </xdr:nvSpPr>
      <xdr:spPr>
        <a:xfrm>
          <a:off x="17162780" y="6636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287" name="フローチャート: 判断 286">
          <a:extLst>
            <a:ext uri="{FF2B5EF4-FFF2-40B4-BE49-F238E27FC236}">
              <a16:creationId xmlns:a16="http://schemas.microsoft.com/office/drawing/2014/main" id="{58E466C7-DD60-4903-B38C-61C9418DA1B7}"/>
            </a:ext>
          </a:extLst>
        </xdr:cNvPr>
        <xdr:cNvSpPr/>
      </xdr:nvSpPr>
      <xdr:spPr>
        <a:xfrm>
          <a:off x="16388080" y="6645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F346C77A-913B-46E9-8464-49C741B07FE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8DD0BE6D-4269-41F9-BAFD-00953C80BD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12B11B13-10A5-4F49-8E44-C726B32952D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41D63258-D62B-4995-A901-4A96F44BD90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16C04276-7B5C-49CB-8577-FE355FC2573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9106</xdr:rowOff>
    </xdr:from>
    <xdr:to>
      <xdr:col>116</xdr:col>
      <xdr:colOff>114300</xdr:colOff>
      <xdr:row>39</xdr:row>
      <xdr:rowOff>110706</xdr:rowOff>
    </xdr:to>
    <xdr:sp macro="" textlink="">
      <xdr:nvSpPr>
        <xdr:cNvPr id="293" name="楕円 292">
          <a:extLst>
            <a:ext uri="{FF2B5EF4-FFF2-40B4-BE49-F238E27FC236}">
              <a16:creationId xmlns:a16="http://schemas.microsoft.com/office/drawing/2014/main" id="{E0B8B64D-3789-4332-B224-1E834E96B561}"/>
            </a:ext>
          </a:extLst>
        </xdr:cNvPr>
        <xdr:cNvSpPr/>
      </xdr:nvSpPr>
      <xdr:spPr>
        <a:xfrm>
          <a:off x="19458940" y="65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31983</xdr:rowOff>
    </xdr:from>
    <xdr:ext cx="599010" cy="259045"/>
    <xdr:sp macro="" textlink="">
      <xdr:nvSpPr>
        <xdr:cNvPr id="294" name="【一般廃棄物処理施設】&#10;一人当たり有形固定資産（償却資産）額該当値テキスト">
          <a:extLst>
            <a:ext uri="{FF2B5EF4-FFF2-40B4-BE49-F238E27FC236}">
              <a16:creationId xmlns:a16="http://schemas.microsoft.com/office/drawing/2014/main" id="{E3978028-C1E0-48BC-8C6B-555B68531401}"/>
            </a:ext>
          </a:extLst>
        </xdr:cNvPr>
        <xdr:cNvSpPr txBox="1"/>
      </xdr:nvSpPr>
      <xdr:spPr>
        <a:xfrm>
          <a:off x="19547840" y="640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44941</xdr:rowOff>
    </xdr:from>
    <xdr:to>
      <xdr:col>112</xdr:col>
      <xdr:colOff>38100</xdr:colOff>
      <xdr:row>39</xdr:row>
      <xdr:rowOff>146541</xdr:rowOff>
    </xdr:to>
    <xdr:sp macro="" textlink="">
      <xdr:nvSpPr>
        <xdr:cNvPr id="295" name="楕円 294">
          <a:extLst>
            <a:ext uri="{FF2B5EF4-FFF2-40B4-BE49-F238E27FC236}">
              <a16:creationId xmlns:a16="http://schemas.microsoft.com/office/drawing/2014/main" id="{03270032-87D9-4D7D-B0BF-C140D41624E4}"/>
            </a:ext>
          </a:extLst>
        </xdr:cNvPr>
        <xdr:cNvSpPr/>
      </xdr:nvSpPr>
      <xdr:spPr>
        <a:xfrm>
          <a:off x="18735040" y="6582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59906</xdr:rowOff>
    </xdr:from>
    <xdr:to>
      <xdr:col>116</xdr:col>
      <xdr:colOff>63500</xdr:colOff>
      <xdr:row>39</xdr:row>
      <xdr:rowOff>95741</xdr:rowOff>
    </xdr:to>
    <xdr:cxnSp macro="">
      <xdr:nvCxnSpPr>
        <xdr:cNvPr id="296" name="直線コネクタ 295">
          <a:extLst>
            <a:ext uri="{FF2B5EF4-FFF2-40B4-BE49-F238E27FC236}">
              <a16:creationId xmlns:a16="http://schemas.microsoft.com/office/drawing/2014/main" id="{B9038098-4259-418E-8CEF-8D4F4F9DA026}"/>
            </a:ext>
          </a:extLst>
        </xdr:cNvPr>
        <xdr:cNvCxnSpPr/>
      </xdr:nvCxnSpPr>
      <xdr:spPr>
        <a:xfrm flipV="1">
          <a:off x="18778220" y="6597866"/>
          <a:ext cx="731520" cy="3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66800</xdr:rowOff>
    </xdr:from>
    <xdr:to>
      <xdr:col>107</xdr:col>
      <xdr:colOff>101600</xdr:colOff>
      <xdr:row>39</xdr:row>
      <xdr:rowOff>168400</xdr:rowOff>
    </xdr:to>
    <xdr:sp macro="" textlink="">
      <xdr:nvSpPr>
        <xdr:cNvPr id="297" name="楕円 296">
          <a:extLst>
            <a:ext uri="{FF2B5EF4-FFF2-40B4-BE49-F238E27FC236}">
              <a16:creationId xmlns:a16="http://schemas.microsoft.com/office/drawing/2014/main" id="{50679CC5-C5F6-41B2-B813-C91F2F1E6707}"/>
            </a:ext>
          </a:extLst>
        </xdr:cNvPr>
        <xdr:cNvSpPr/>
      </xdr:nvSpPr>
      <xdr:spPr>
        <a:xfrm>
          <a:off x="17937480" y="66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95741</xdr:rowOff>
    </xdr:from>
    <xdr:to>
      <xdr:col>111</xdr:col>
      <xdr:colOff>177800</xdr:colOff>
      <xdr:row>39</xdr:row>
      <xdr:rowOff>117600</xdr:rowOff>
    </xdr:to>
    <xdr:cxnSp macro="">
      <xdr:nvCxnSpPr>
        <xdr:cNvPr id="298" name="直線コネクタ 297">
          <a:extLst>
            <a:ext uri="{FF2B5EF4-FFF2-40B4-BE49-F238E27FC236}">
              <a16:creationId xmlns:a16="http://schemas.microsoft.com/office/drawing/2014/main" id="{36E201AF-05D1-429F-A151-9EB54A46F5C3}"/>
            </a:ext>
          </a:extLst>
        </xdr:cNvPr>
        <xdr:cNvCxnSpPr/>
      </xdr:nvCxnSpPr>
      <xdr:spPr>
        <a:xfrm flipV="1">
          <a:off x="17988280" y="6633701"/>
          <a:ext cx="78994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107955</xdr:rowOff>
    </xdr:from>
    <xdr:to>
      <xdr:col>102</xdr:col>
      <xdr:colOff>165100</xdr:colOff>
      <xdr:row>40</xdr:row>
      <xdr:rowOff>38105</xdr:rowOff>
    </xdr:to>
    <xdr:sp macro="" textlink="">
      <xdr:nvSpPr>
        <xdr:cNvPr id="299" name="楕円 298">
          <a:extLst>
            <a:ext uri="{FF2B5EF4-FFF2-40B4-BE49-F238E27FC236}">
              <a16:creationId xmlns:a16="http://schemas.microsoft.com/office/drawing/2014/main" id="{D0034572-1416-45EE-99EA-59AD19C50160}"/>
            </a:ext>
          </a:extLst>
        </xdr:cNvPr>
        <xdr:cNvSpPr/>
      </xdr:nvSpPr>
      <xdr:spPr>
        <a:xfrm>
          <a:off x="17162780" y="6645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117600</xdr:rowOff>
    </xdr:from>
    <xdr:to>
      <xdr:col>107</xdr:col>
      <xdr:colOff>50800</xdr:colOff>
      <xdr:row>39</xdr:row>
      <xdr:rowOff>158755</xdr:rowOff>
    </xdr:to>
    <xdr:cxnSp macro="">
      <xdr:nvCxnSpPr>
        <xdr:cNvPr id="300" name="直線コネクタ 299">
          <a:extLst>
            <a:ext uri="{FF2B5EF4-FFF2-40B4-BE49-F238E27FC236}">
              <a16:creationId xmlns:a16="http://schemas.microsoft.com/office/drawing/2014/main" id="{84E47F6F-4FEA-4EDB-A4CF-D6CB78F1F4A0}"/>
            </a:ext>
          </a:extLst>
        </xdr:cNvPr>
        <xdr:cNvCxnSpPr/>
      </xdr:nvCxnSpPr>
      <xdr:spPr>
        <a:xfrm flipV="1">
          <a:off x="17213580" y="6655560"/>
          <a:ext cx="7747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85979</xdr:rowOff>
    </xdr:from>
    <xdr:to>
      <xdr:col>98</xdr:col>
      <xdr:colOff>38100</xdr:colOff>
      <xdr:row>40</xdr:row>
      <xdr:rowOff>16129</xdr:rowOff>
    </xdr:to>
    <xdr:sp macro="" textlink="">
      <xdr:nvSpPr>
        <xdr:cNvPr id="301" name="楕円 300">
          <a:extLst>
            <a:ext uri="{FF2B5EF4-FFF2-40B4-BE49-F238E27FC236}">
              <a16:creationId xmlns:a16="http://schemas.microsoft.com/office/drawing/2014/main" id="{1372BD5B-8A6C-49AC-86D0-539CF3324B3E}"/>
            </a:ext>
          </a:extLst>
        </xdr:cNvPr>
        <xdr:cNvSpPr/>
      </xdr:nvSpPr>
      <xdr:spPr>
        <a:xfrm>
          <a:off x="16388080" y="6623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136779</xdr:rowOff>
    </xdr:from>
    <xdr:to>
      <xdr:col>102</xdr:col>
      <xdr:colOff>114300</xdr:colOff>
      <xdr:row>39</xdr:row>
      <xdr:rowOff>158755</xdr:rowOff>
    </xdr:to>
    <xdr:cxnSp macro="">
      <xdr:nvCxnSpPr>
        <xdr:cNvPr id="302" name="直線コネクタ 301">
          <a:extLst>
            <a:ext uri="{FF2B5EF4-FFF2-40B4-BE49-F238E27FC236}">
              <a16:creationId xmlns:a16="http://schemas.microsoft.com/office/drawing/2014/main" id="{20BDA086-5435-494E-8F10-5E6F9225F84D}"/>
            </a:ext>
          </a:extLst>
        </xdr:cNvPr>
        <xdr:cNvCxnSpPr/>
      </xdr:nvCxnSpPr>
      <xdr:spPr>
        <a:xfrm>
          <a:off x="16431260" y="6674739"/>
          <a:ext cx="782320" cy="2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FFA64348-EB7E-4593-92CF-6EA22DD82644}"/>
            </a:ext>
          </a:extLst>
        </xdr:cNvPr>
        <xdr:cNvSpPr txBox="1"/>
      </xdr:nvSpPr>
      <xdr:spPr>
        <a:xfrm>
          <a:off x="18496495" y="670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304" name="n_2aveValue【一般廃棄物処理施設】&#10;一人当たり有形固定資産（償却資産）額">
          <a:extLst>
            <a:ext uri="{FF2B5EF4-FFF2-40B4-BE49-F238E27FC236}">
              <a16:creationId xmlns:a16="http://schemas.microsoft.com/office/drawing/2014/main" id="{605D02EC-8C69-4F69-89C5-D3D7E9AFA24C}"/>
            </a:ext>
          </a:extLst>
        </xdr:cNvPr>
        <xdr:cNvSpPr txBox="1"/>
      </xdr:nvSpPr>
      <xdr:spPr>
        <a:xfrm>
          <a:off x="17734495" y="671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305" name="n_3aveValue【一般廃棄物処理施設】&#10;一人当たり有形固定資産（償却資産）額">
          <a:extLst>
            <a:ext uri="{FF2B5EF4-FFF2-40B4-BE49-F238E27FC236}">
              <a16:creationId xmlns:a16="http://schemas.microsoft.com/office/drawing/2014/main" id="{37754028-754F-4FE2-8C5F-1E109BAE3CFF}"/>
            </a:ext>
          </a:extLst>
        </xdr:cNvPr>
        <xdr:cNvSpPr txBox="1"/>
      </xdr:nvSpPr>
      <xdr:spPr>
        <a:xfrm>
          <a:off x="16936935" y="641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28838</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94CE0A3D-ACA2-4773-92F5-34A0F6637C39}"/>
            </a:ext>
          </a:extLst>
        </xdr:cNvPr>
        <xdr:cNvSpPr txBox="1"/>
      </xdr:nvSpPr>
      <xdr:spPr>
        <a:xfrm>
          <a:off x="16162235" y="673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163068</xdr:rowOff>
    </xdr:from>
    <xdr:ext cx="599010" cy="259045"/>
    <xdr:sp macro="" textlink="">
      <xdr:nvSpPr>
        <xdr:cNvPr id="307" name="n_1mainValue【一般廃棄物処理施設】&#10;一人当たり有形固定資産（償却資産）額">
          <a:extLst>
            <a:ext uri="{FF2B5EF4-FFF2-40B4-BE49-F238E27FC236}">
              <a16:creationId xmlns:a16="http://schemas.microsoft.com/office/drawing/2014/main" id="{9CFCF702-7464-495C-AD3A-43541301CC54}"/>
            </a:ext>
          </a:extLst>
        </xdr:cNvPr>
        <xdr:cNvSpPr txBox="1"/>
      </xdr:nvSpPr>
      <xdr:spPr>
        <a:xfrm>
          <a:off x="18496495" y="636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13477</xdr:rowOff>
    </xdr:from>
    <xdr:ext cx="599010" cy="259045"/>
    <xdr:sp macro="" textlink="">
      <xdr:nvSpPr>
        <xdr:cNvPr id="308" name="n_2mainValue【一般廃棄物処理施設】&#10;一人当たり有形固定資産（償却資産）額">
          <a:extLst>
            <a:ext uri="{FF2B5EF4-FFF2-40B4-BE49-F238E27FC236}">
              <a16:creationId xmlns:a16="http://schemas.microsoft.com/office/drawing/2014/main" id="{3A8F6394-B4F6-45F9-880F-757D1E59BC07}"/>
            </a:ext>
          </a:extLst>
        </xdr:cNvPr>
        <xdr:cNvSpPr txBox="1"/>
      </xdr:nvSpPr>
      <xdr:spPr>
        <a:xfrm>
          <a:off x="17734495" y="63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29232</xdr:rowOff>
    </xdr:from>
    <xdr:ext cx="599010" cy="259045"/>
    <xdr:sp macro="" textlink="">
      <xdr:nvSpPr>
        <xdr:cNvPr id="309" name="n_3mainValue【一般廃棄物処理施設】&#10;一人当たり有形固定資産（償却資産）額">
          <a:extLst>
            <a:ext uri="{FF2B5EF4-FFF2-40B4-BE49-F238E27FC236}">
              <a16:creationId xmlns:a16="http://schemas.microsoft.com/office/drawing/2014/main" id="{B2B43DEE-B040-436F-8144-03BEB40CFFF1}"/>
            </a:ext>
          </a:extLst>
        </xdr:cNvPr>
        <xdr:cNvSpPr txBox="1"/>
      </xdr:nvSpPr>
      <xdr:spPr>
        <a:xfrm>
          <a:off x="16936935" y="673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32656</xdr:rowOff>
    </xdr:from>
    <xdr:ext cx="599010" cy="259045"/>
    <xdr:sp macro="" textlink="">
      <xdr:nvSpPr>
        <xdr:cNvPr id="310" name="n_4mainValue【一般廃棄物処理施設】&#10;一人当たり有形固定資産（償却資産）額">
          <a:extLst>
            <a:ext uri="{FF2B5EF4-FFF2-40B4-BE49-F238E27FC236}">
              <a16:creationId xmlns:a16="http://schemas.microsoft.com/office/drawing/2014/main" id="{601E9E52-3EA7-45B0-BBA4-5B2621A92987}"/>
            </a:ext>
          </a:extLst>
        </xdr:cNvPr>
        <xdr:cNvSpPr txBox="1"/>
      </xdr:nvSpPr>
      <xdr:spPr>
        <a:xfrm>
          <a:off x="16162235" y="640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58DF048B-FAE2-48A4-BA8E-94DA39E250A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52F2014E-3F73-48A9-9542-9B8C1D89456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7F75E73C-0BD8-43E4-9B95-1B4F3B2BF6C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E1E72CDD-C24E-4CAC-9329-985F90CF23F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D5183405-3B78-49D1-AEAB-C37CBE97BB3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8BB0C23E-48FD-4A96-9101-2954BA282B5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00A39A90-C290-4F10-89D4-0A2DD2A7510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375D8B8B-3AC0-4F94-AE3D-3F2E00B4D0C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8058F501-54C7-42D1-A274-07DA398391D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8A4892B4-E127-4C26-BF4B-CA4D34E229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99509324-46E0-4D0A-AA1B-F666E93ADD4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27AD3A7F-A2A7-4161-8C15-B268A8B711C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92B2701B-9805-4B87-9997-A4B533C5AD4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8FD17E6F-7E64-4909-B5B7-A821EAEBC94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021ABC3E-40C5-4E0B-8F1D-2CE1CD69220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0EA3BD27-DC1B-45A8-9C1E-9265885ADC3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D8190DD3-C403-4E3F-BB24-45E2BFE86E2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858A04E1-EC6F-4E75-A82A-49F79081A79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5827F81B-4D3F-4D23-A81A-289695AA044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6A575863-01B0-4F49-905F-5EA00C9D1FA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4BE62FD6-94D4-40C7-ACC9-6269AE37674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09B1E8E5-E1BD-4279-BD3D-C7D5D937709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A7866245-D33C-48D8-BB05-32FD29B0618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C12EF362-0C67-421A-86F1-18AE87DAE6E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27D71342-C695-4199-839A-66B62AF9B84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C47ECF80-82CF-4209-9B2C-4964F68ACE83}"/>
            </a:ext>
          </a:extLst>
        </xdr:cNvPr>
        <xdr:cNvCxnSpPr/>
      </xdr:nvCxnSpPr>
      <xdr:spPr>
        <a:xfrm flipV="1">
          <a:off x="14375764" y="9318172"/>
          <a:ext cx="0" cy="1541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5BBF85E4-F24D-47D3-A0EF-ABE4BF4CD5B6}"/>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598184F1-8A1E-44C8-A96F-9632C16D3EFC}"/>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339" name="【保健センター・保健所】&#10;有形固定資産減価償却率最大値テキスト">
          <a:extLst>
            <a:ext uri="{FF2B5EF4-FFF2-40B4-BE49-F238E27FC236}">
              <a16:creationId xmlns:a16="http://schemas.microsoft.com/office/drawing/2014/main" id="{0ACA5AB9-E116-4C24-9E4F-41BB049364CC}"/>
            </a:ext>
          </a:extLst>
        </xdr:cNvPr>
        <xdr:cNvSpPr txBox="1"/>
      </xdr:nvSpPr>
      <xdr:spPr>
        <a:xfrm>
          <a:off x="14414500" y="9097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340" name="直線コネクタ 339">
          <a:extLst>
            <a:ext uri="{FF2B5EF4-FFF2-40B4-BE49-F238E27FC236}">
              <a16:creationId xmlns:a16="http://schemas.microsoft.com/office/drawing/2014/main" id="{8FF9329F-E8AC-4EB3-A090-EA198F3FD692}"/>
            </a:ext>
          </a:extLst>
        </xdr:cNvPr>
        <xdr:cNvCxnSpPr/>
      </xdr:nvCxnSpPr>
      <xdr:spPr>
        <a:xfrm>
          <a:off x="14287500" y="931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B7221248-72CA-4627-9D46-24C7C1835F61}"/>
            </a:ext>
          </a:extLst>
        </xdr:cNvPr>
        <xdr:cNvSpPr txBox="1"/>
      </xdr:nvSpPr>
      <xdr:spPr>
        <a:xfrm>
          <a:off x="144145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342" name="フローチャート: 判断 341">
          <a:extLst>
            <a:ext uri="{FF2B5EF4-FFF2-40B4-BE49-F238E27FC236}">
              <a16:creationId xmlns:a16="http://schemas.microsoft.com/office/drawing/2014/main" id="{D17F5D83-AC1B-4C3D-A08A-51C3489CFB37}"/>
            </a:ext>
          </a:extLst>
        </xdr:cNvPr>
        <xdr:cNvSpPr/>
      </xdr:nvSpPr>
      <xdr:spPr>
        <a:xfrm>
          <a:off x="14325600" y="100990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343" name="フローチャート: 判断 342">
          <a:extLst>
            <a:ext uri="{FF2B5EF4-FFF2-40B4-BE49-F238E27FC236}">
              <a16:creationId xmlns:a16="http://schemas.microsoft.com/office/drawing/2014/main" id="{D6C6844D-BFF9-485F-A36D-100328AC7300}"/>
            </a:ext>
          </a:extLst>
        </xdr:cNvPr>
        <xdr:cNvSpPr/>
      </xdr:nvSpPr>
      <xdr:spPr>
        <a:xfrm>
          <a:off x="1357884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344" name="フローチャート: 判断 343">
          <a:extLst>
            <a:ext uri="{FF2B5EF4-FFF2-40B4-BE49-F238E27FC236}">
              <a16:creationId xmlns:a16="http://schemas.microsoft.com/office/drawing/2014/main" id="{9F0CBD8C-550B-4EAD-97EA-5F3619C8C6A9}"/>
            </a:ext>
          </a:extLst>
        </xdr:cNvPr>
        <xdr:cNvSpPr/>
      </xdr:nvSpPr>
      <xdr:spPr>
        <a:xfrm>
          <a:off x="128041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45" name="フローチャート: 判断 344">
          <a:extLst>
            <a:ext uri="{FF2B5EF4-FFF2-40B4-BE49-F238E27FC236}">
              <a16:creationId xmlns:a16="http://schemas.microsoft.com/office/drawing/2014/main" id="{AE777BA3-3B0F-4194-BA02-37F6A2BD8E9E}"/>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346" name="フローチャート: 判断 345">
          <a:extLst>
            <a:ext uri="{FF2B5EF4-FFF2-40B4-BE49-F238E27FC236}">
              <a16:creationId xmlns:a16="http://schemas.microsoft.com/office/drawing/2014/main" id="{1A077698-4BD1-4B51-9366-7D1C718C5219}"/>
            </a:ext>
          </a:extLst>
        </xdr:cNvPr>
        <xdr:cNvSpPr/>
      </xdr:nvSpPr>
      <xdr:spPr>
        <a:xfrm>
          <a:off x="11231880" y="1002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6FF807B6-A2BA-4A7B-9664-662BBA99C84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F4DBC2AB-D23D-4A88-8C22-CCB60B5C4E8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E3D0AAD0-FE6B-4056-882C-528F7B756C4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A116A0DB-5586-4BEC-8735-229FBECEBED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F7982D9A-ACC0-4408-914E-90BCD7A621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352" name="楕円 351">
          <a:extLst>
            <a:ext uri="{FF2B5EF4-FFF2-40B4-BE49-F238E27FC236}">
              <a16:creationId xmlns:a16="http://schemas.microsoft.com/office/drawing/2014/main" id="{18E1298A-81A1-4116-87FE-70BC3BE4F3CA}"/>
            </a:ext>
          </a:extLst>
        </xdr:cNvPr>
        <xdr:cNvSpPr/>
      </xdr:nvSpPr>
      <xdr:spPr>
        <a:xfrm>
          <a:off x="14325600" y="103075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9B1137FE-0F0C-4532-B17C-D4699F9E43C2}"/>
            </a:ext>
          </a:extLst>
        </xdr:cNvPr>
        <xdr:cNvSpPr txBox="1"/>
      </xdr:nvSpPr>
      <xdr:spPr>
        <a:xfrm>
          <a:off x="14414500"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101056</xdr:rowOff>
    </xdr:from>
    <xdr:to>
      <xdr:col>81</xdr:col>
      <xdr:colOff>101600</xdr:colOff>
      <xdr:row>62</xdr:row>
      <xdr:rowOff>31206</xdr:rowOff>
    </xdr:to>
    <xdr:sp macro="" textlink="">
      <xdr:nvSpPr>
        <xdr:cNvPr id="354" name="楕円 353">
          <a:extLst>
            <a:ext uri="{FF2B5EF4-FFF2-40B4-BE49-F238E27FC236}">
              <a16:creationId xmlns:a16="http://schemas.microsoft.com/office/drawing/2014/main" id="{80EFFE73-C206-4CB7-B4B8-35376E16A03A}"/>
            </a:ext>
          </a:extLst>
        </xdr:cNvPr>
        <xdr:cNvSpPr/>
      </xdr:nvSpPr>
      <xdr:spPr>
        <a:xfrm>
          <a:off x="1357884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132262</xdr:rowOff>
    </xdr:from>
    <xdr:to>
      <xdr:col>85</xdr:col>
      <xdr:colOff>127000</xdr:colOff>
      <xdr:row>61</xdr:row>
      <xdr:rowOff>151856</xdr:rowOff>
    </xdr:to>
    <xdr:cxnSp macro="">
      <xdr:nvCxnSpPr>
        <xdr:cNvPr id="355" name="直線コネクタ 354">
          <a:extLst>
            <a:ext uri="{FF2B5EF4-FFF2-40B4-BE49-F238E27FC236}">
              <a16:creationId xmlns:a16="http://schemas.microsoft.com/office/drawing/2014/main" id="{462E13D9-D98F-42EE-9204-65FBF66101C9}"/>
            </a:ext>
          </a:extLst>
        </xdr:cNvPr>
        <xdr:cNvCxnSpPr/>
      </xdr:nvCxnSpPr>
      <xdr:spPr>
        <a:xfrm flipV="1">
          <a:off x="13629640" y="10358302"/>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81462</xdr:rowOff>
    </xdr:from>
    <xdr:to>
      <xdr:col>76</xdr:col>
      <xdr:colOff>165100</xdr:colOff>
      <xdr:row>62</xdr:row>
      <xdr:rowOff>11612</xdr:rowOff>
    </xdr:to>
    <xdr:sp macro="" textlink="">
      <xdr:nvSpPr>
        <xdr:cNvPr id="356" name="楕円 355">
          <a:extLst>
            <a:ext uri="{FF2B5EF4-FFF2-40B4-BE49-F238E27FC236}">
              <a16:creationId xmlns:a16="http://schemas.microsoft.com/office/drawing/2014/main" id="{4C58608B-20BD-4BF0-AFA0-6EB530ED4AD6}"/>
            </a:ext>
          </a:extLst>
        </xdr:cNvPr>
        <xdr:cNvSpPr/>
      </xdr:nvSpPr>
      <xdr:spPr>
        <a:xfrm>
          <a:off x="12804140" y="10307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132262</xdr:rowOff>
    </xdr:from>
    <xdr:to>
      <xdr:col>81</xdr:col>
      <xdr:colOff>50800</xdr:colOff>
      <xdr:row>61</xdr:row>
      <xdr:rowOff>151856</xdr:rowOff>
    </xdr:to>
    <xdr:cxnSp macro="">
      <xdr:nvCxnSpPr>
        <xdr:cNvPr id="357" name="直線コネクタ 356">
          <a:extLst>
            <a:ext uri="{FF2B5EF4-FFF2-40B4-BE49-F238E27FC236}">
              <a16:creationId xmlns:a16="http://schemas.microsoft.com/office/drawing/2014/main" id="{14553EC6-E75D-49F0-82D5-9E6F01285C1A}"/>
            </a:ext>
          </a:extLst>
        </xdr:cNvPr>
        <xdr:cNvCxnSpPr/>
      </xdr:nvCxnSpPr>
      <xdr:spPr>
        <a:xfrm>
          <a:off x="12854940" y="10358302"/>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58601</xdr:rowOff>
    </xdr:from>
    <xdr:to>
      <xdr:col>72</xdr:col>
      <xdr:colOff>38100</xdr:colOff>
      <xdr:row>61</xdr:row>
      <xdr:rowOff>160201</xdr:rowOff>
    </xdr:to>
    <xdr:sp macro="" textlink="">
      <xdr:nvSpPr>
        <xdr:cNvPr id="358" name="楕円 357">
          <a:extLst>
            <a:ext uri="{FF2B5EF4-FFF2-40B4-BE49-F238E27FC236}">
              <a16:creationId xmlns:a16="http://schemas.microsoft.com/office/drawing/2014/main" id="{73483A56-73BF-4B2B-999D-42FAB75A6922}"/>
            </a:ext>
          </a:extLst>
        </xdr:cNvPr>
        <xdr:cNvSpPr/>
      </xdr:nvSpPr>
      <xdr:spPr>
        <a:xfrm>
          <a:off x="12029440" y="10284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109401</xdr:rowOff>
    </xdr:from>
    <xdr:to>
      <xdr:col>76</xdr:col>
      <xdr:colOff>114300</xdr:colOff>
      <xdr:row>61</xdr:row>
      <xdr:rowOff>132262</xdr:rowOff>
    </xdr:to>
    <xdr:cxnSp macro="">
      <xdr:nvCxnSpPr>
        <xdr:cNvPr id="359" name="直線コネクタ 358">
          <a:extLst>
            <a:ext uri="{FF2B5EF4-FFF2-40B4-BE49-F238E27FC236}">
              <a16:creationId xmlns:a16="http://schemas.microsoft.com/office/drawing/2014/main" id="{38F2B1AF-B88C-4F24-9950-CE36EFD18625}"/>
            </a:ext>
          </a:extLst>
        </xdr:cNvPr>
        <xdr:cNvCxnSpPr/>
      </xdr:nvCxnSpPr>
      <xdr:spPr>
        <a:xfrm>
          <a:off x="12072620" y="10335441"/>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360" name="楕円 359">
          <a:extLst>
            <a:ext uri="{FF2B5EF4-FFF2-40B4-BE49-F238E27FC236}">
              <a16:creationId xmlns:a16="http://schemas.microsoft.com/office/drawing/2014/main" id="{1DDC0BA7-7CF0-4C8A-919E-B1D8D6C24897}"/>
            </a:ext>
          </a:extLst>
        </xdr:cNvPr>
        <xdr:cNvSpPr/>
      </xdr:nvSpPr>
      <xdr:spPr>
        <a:xfrm>
          <a:off x="1123188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109401</xdr:rowOff>
    </xdr:to>
    <xdr:cxnSp macro="">
      <xdr:nvCxnSpPr>
        <xdr:cNvPr id="361" name="直線コネクタ 360">
          <a:extLst>
            <a:ext uri="{FF2B5EF4-FFF2-40B4-BE49-F238E27FC236}">
              <a16:creationId xmlns:a16="http://schemas.microsoft.com/office/drawing/2014/main" id="{E9AB755C-E5AF-40E7-BA25-7C0C395B64D4}"/>
            </a:ext>
          </a:extLst>
        </xdr:cNvPr>
        <xdr:cNvCxnSpPr/>
      </xdr:nvCxnSpPr>
      <xdr:spPr>
        <a:xfrm>
          <a:off x="11282680" y="10294620"/>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4C09927E-96A0-49A1-AD73-455C2666F46E}"/>
            </a:ext>
          </a:extLst>
        </xdr:cNvPr>
        <xdr:cNvSpPr txBox="1"/>
      </xdr:nvSpPr>
      <xdr:spPr>
        <a:xfrm>
          <a:off x="13437244"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D4316FA7-86CC-4473-9719-A6064334FCB3}"/>
            </a:ext>
          </a:extLst>
        </xdr:cNvPr>
        <xdr:cNvSpPr txBox="1"/>
      </xdr:nvSpPr>
      <xdr:spPr>
        <a:xfrm>
          <a:off x="12675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2D581469-072B-47CC-B000-D8C631602F18}"/>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C5716E58-49C3-44C3-869A-E48895ED3006}"/>
            </a:ext>
          </a:extLst>
        </xdr:cNvPr>
        <xdr:cNvSpPr txBox="1"/>
      </xdr:nvSpPr>
      <xdr:spPr>
        <a:xfrm>
          <a:off x="11102984" y="980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22333</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9507371A-DCD3-4B1D-B280-6CFF465BD9E5}"/>
            </a:ext>
          </a:extLst>
        </xdr:cNvPr>
        <xdr:cNvSpPr txBox="1"/>
      </xdr:nvSpPr>
      <xdr:spPr>
        <a:xfrm>
          <a:off x="1343724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2739</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543422E7-72FB-420E-BA9F-A1B2B88C86E8}"/>
            </a:ext>
          </a:extLst>
        </xdr:cNvPr>
        <xdr:cNvSpPr txBox="1"/>
      </xdr:nvSpPr>
      <xdr:spPr>
        <a:xfrm>
          <a:off x="12675244" y="1039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629AF106-21AD-4DA9-91FE-8E7347A85573}"/>
            </a:ext>
          </a:extLst>
        </xdr:cNvPr>
        <xdr:cNvSpPr txBox="1"/>
      </xdr:nvSpPr>
      <xdr:spPr>
        <a:xfrm>
          <a:off x="11900544" y="1037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EADBE71B-A59B-4A49-83E6-EDAA50AE3ED5}"/>
            </a:ext>
          </a:extLst>
        </xdr:cNvPr>
        <xdr:cNvSpPr txBox="1"/>
      </xdr:nvSpPr>
      <xdr:spPr>
        <a:xfrm>
          <a:off x="1110298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EFBDF08E-7306-4CD5-B756-249DC490F3A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451F9B72-54EE-4B30-88F6-BCFD28B9A7C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469F0819-3DC0-4892-ACED-3EBCE3E2DE6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B56DA90A-D54F-4CA1-8502-8C068485BA7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CCF5E5BC-BE3B-4FA8-9DA1-2D2D178ECB5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FED9ACBC-F655-4D23-BF7D-C2A243B977E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D4916784-F75C-422B-8491-2954BCD4C7A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C13DF6D7-050F-482B-99FA-6384A2D1A92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7BBC2A15-DB32-4C7C-A6B2-177D879D7C0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63BF9981-0F93-49EE-B69F-19BADD5DC0F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0" name="直線コネクタ 379">
          <a:extLst>
            <a:ext uri="{FF2B5EF4-FFF2-40B4-BE49-F238E27FC236}">
              <a16:creationId xmlns:a16="http://schemas.microsoft.com/office/drawing/2014/main" id="{7F7AAA00-34AF-4C4C-9DA0-3EA68A9E569F}"/>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1" name="テキスト ボックス 380">
          <a:extLst>
            <a:ext uri="{FF2B5EF4-FFF2-40B4-BE49-F238E27FC236}">
              <a16:creationId xmlns:a16="http://schemas.microsoft.com/office/drawing/2014/main" id="{EA5D1DDE-B728-4B3D-A901-F5BD8599F873}"/>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2" name="直線コネクタ 381">
          <a:extLst>
            <a:ext uri="{FF2B5EF4-FFF2-40B4-BE49-F238E27FC236}">
              <a16:creationId xmlns:a16="http://schemas.microsoft.com/office/drawing/2014/main" id="{B0635CED-ED65-42DA-AF3E-BAE9EB42A0F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3" name="テキスト ボックス 382">
          <a:extLst>
            <a:ext uri="{FF2B5EF4-FFF2-40B4-BE49-F238E27FC236}">
              <a16:creationId xmlns:a16="http://schemas.microsoft.com/office/drawing/2014/main" id="{02AE38B6-440B-4C80-B03A-0E71F818DE5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4" name="直線コネクタ 383">
          <a:extLst>
            <a:ext uri="{FF2B5EF4-FFF2-40B4-BE49-F238E27FC236}">
              <a16:creationId xmlns:a16="http://schemas.microsoft.com/office/drawing/2014/main" id="{8DDB703A-AB61-419F-8717-A064AC5D2E4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5" name="テキスト ボックス 384">
          <a:extLst>
            <a:ext uri="{FF2B5EF4-FFF2-40B4-BE49-F238E27FC236}">
              <a16:creationId xmlns:a16="http://schemas.microsoft.com/office/drawing/2014/main" id="{68EBA0CD-3F8E-478D-B799-7CB77326AF3B}"/>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6" name="直線コネクタ 385">
          <a:extLst>
            <a:ext uri="{FF2B5EF4-FFF2-40B4-BE49-F238E27FC236}">
              <a16:creationId xmlns:a16="http://schemas.microsoft.com/office/drawing/2014/main" id="{28AEC955-9AA9-47E3-9A25-D6CA60BF321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7" name="テキスト ボックス 386">
          <a:extLst>
            <a:ext uri="{FF2B5EF4-FFF2-40B4-BE49-F238E27FC236}">
              <a16:creationId xmlns:a16="http://schemas.microsoft.com/office/drawing/2014/main" id="{3F83A618-E918-47E2-BCDD-F5B05C90536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8" name="直線コネクタ 387">
          <a:extLst>
            <a:ext uri="{FF2B5EF4-FFF2-40B4-BE49-F238E27FC236}">
              <a16:creationId xmlns:a16="http://schemas.microsoft.com/office/drawing/2014/main" id="{F8DCBE78-C8C6-493B-84B4-8F09D17F0E4B}"/>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9" name="テキスト ボックス 388">
          <a:extLst>
            <a:ext uri="{FF2B5EF4-FFF2-40B4-BE49-F238E27FC236}">
              <a16:creationId xmlns:a16="http://schemas.microsoft.com/office/drawing/2014/main" id="{6119E747-E543-4C71-9F3F-634C4C9C8AA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0" name="直線コネクタ 389">
          <a:extLst>
            <a:ext uri="{FF2B5EF4-FFF2-40B4-BE49-F238E27FC236}">
              <a16:creationId xmlns:a16="http://schemas.microsoft.com/office/drawing/2014/main" id="{1F98AE55-F635-4821-86A4-4CC9CE9E794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1" name="テキスト ボックス 390">
          <a:extLst>
            <a:ext uri="{FF2B5EF4-FFF2-40B4-BE49-F238E27FC236}">
              <a16:creationId xmlns:a16="http://schemas.microsoft.com/office/drawing/2014/main" id="{F4CD8E21-2354-4A7D-8502-4D149C105C3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768181CE-BB99-400A-A784-2C6474B0656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161AB7CE-2654-454F-B32A-BCA121BB50F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16EB7949-29C4-428A-B7D7-3DC808ED96D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395" name="直線コネクタ 394">
          <a:extLst>
            <a:ext uri="{FF2B5EF4-FFF2-40B4-BE49-F238E27FC236}">
              <a16:creationId xmlns:a16="http://schemas.microsoft.com/office/drawing/2014/main" id="{D2DD6213-0271-4B99-BD78-5E9CAA314A30}"/>
            </a:ext>
          </a:extLst>
        </xdr:cNvPr>
        <xdr:cNvCxnSpPr/>
      </xdr:nvCxnSpPr>
      <xdr:spPr>
        <a:xfrm flipV="1">
          <a:off x="19509104" y="9261022"/>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7F7308AB-EAFC-46C5-9D71-8B84CFFAC010}"/>
            </a:ext>
          </a:extLst>
        </xdr:cNvPr>
        <xdr:cNvSpPr txBox="1"/>
      </xdr:nvSpPr>
      <xdr:spPr>
        <a:xfrm>
          <a:off x="1954784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397" name="直線コネクタ 396">
          <a:extLst>
            <a:ext uri="{FF2B5EF4-FFF2-40B4-BE49-F238E27FC236}">
              <a16:creationId xmlns:a16="http://schemas.microsoft.com/office/drawing/2014/main" id="{11EB8DFE-29C8-4FAB-8361-511C638DE1D4}"/>
            </a:ext>
          </a:extLst>
        </xdr:cNvPr>
        <xdr:cNvCxnSpPr/>
      </xdr:nvCxnSpPr>
      <xdr:spPr>
        <a:xfrm>
          <a:off x="194437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8B42B051-9B65-4EC4-A810-AD2A5B832F22}"/>
            </a:ext>
          </a:extLst>
        </xdr:cNvPr>
        <xdr:cNvSpPr txBox="1"/>
      </xdr:nvSpPr>
      <xdr:spPr>
        <a:xfrm>
          <a:off x="1954784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399" name="直線コネクタ 398">
          <a:extLst>
            <a:ext uri="{FF2B5EF4-FFF2-40B4-BE49-F238E27FC236}">
              <a16:creationId xmlns:a16="http://schemas.microsoft.com/office/drawing/2014/main" id="{5711C7BF-848E-4442-B7C5-BF3169032686}"/>
            </a:ext>
          </a:extLst>
        </xdr:cNvPr>
        <xdr:cNvCxnSpPr/>
      </xdr:nvCxnSpPr>
      <xdr:spPr>
        <a:xfrm>
          <a:off x="194437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E47BC718-D94A-462D-8E8D-2FA3400DD524}"/>
            </a:ext>
          </a:extLst>
        </xdr:cNvPr>
        <xdr:cNvSpPr txBox="1"/>
      </xdr:nvSpPr>
      <xdr:spPr>
        <a:xfrm>
          <a:off x="19547840" y="104225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401" name="フローチャート: 判断 400">
          <a:extLst>
            <a:ext uri="{FF2B5EF4-FFF2-40B4-BE49-F238E27FC236}">
              <a16:creationId xmlns:a16="http://schemas.microsoft.com/office/drawing/2014/main" id="{A78E91DF-35C6-4AE7-A9D5-5823FB9B8798}"/>
            </a:ext>
          </a:extLst>
        </xdr:cNvPr>
        <xdr:cNvSpPr/>
      </xdr:nvSpPr>
      <xdr:spPr>
        <a:xfrm>
          <a:off x="19458940" y="1044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402" name="フローチャート: 判断 401">
          <a:extLst>
            <a:ext uri="{FF2B5EF4-FFF2-40B4-BE49-F238E27FC236}">
              <a16:creationId xmlns:a16="http://schemas.microsoft.com/office/drawing/2014/main" id="{AC945CF7-3172-480F-964C-832C487F2BBA}"/>
            </a:ext>
          </a:extLst>
        </xdr:cNvPr>
        <xdr:cNvSpPr/>
      </xdr:nvSpPr>
      <xdr:spPr>
        <a:xfrm>
          <a:off x="18735040" y="104669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403" name="フローチャート: 判断 402">
          <a:extLst>
            <a:ext uri="{FF2B5EF4-FFF2-40B4-BE49-F238E27FC236}">
              <a16:creationId xmlns:a16="http://schemas.microsoft.com/office/drawing/2014/main" id="{39F143F2-BE0E-4BD2-83D6-B5077CDBDAD8}"/>
            </a:ext>
          </a:extLst>
        </xdr:cNvPr>
        <xdr:cNvSpPr/>
      </xdr:nvSpPr>
      <xdr:spPr>
        <a:xfrm>
          <a:off x="17937480" y="10476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404" name="フローチャート: 判断 403">
          <a:extLst>
            <a:ext uri="{FF2B5EF4-FFF2-40B4-BE49-F238E27FC236}">
              <a16:creationId xmlns:a16="http://schemas.microsoft.com/office/drawing/2014/main" id="{40F9B92B-C1D4-46E6-8E1F-99533D92457F}"/>
            </a:ext>
          </a:extLst>
        </xdr:cNvPr>
        <xdr:cNvSpPr/>
      </xdr:nvSpPr>
      <xdr:spPr>
        <a:xfrm>
          <a:off x="17162780"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405" name="フローチャート: 判断 404">
          <a:extLst>
            <a:ext uri="{FF2B5EF4-FFF2-40B4-BE49-F238E27FC236}">
              <a16:creationId xmlns:a16="http://schemas.microsoft.com/office/drawing/2014/main" id="{BFC0E4ED-C02E-4CAA-9F30-2245EC6A5002}"/>
            </a:ext>
          </a:extLst>
        </xdr:cNvPr>
        <xdr:cNvSpPr/>
      </xdr:nvSpPr>
      <xdr:spPr>
        <a:xfrm>
          <a:off x="16388080" y="1039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60FF15C7-3154-473A-A0FE-BD10E846E03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528F313D-7655-45A5-A24C-EDE9C7CE91D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1D232B0E-C80D-411B-8F8D-1F2169DD326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1158EBEF-7838-450C-AAB7-E8EDC8128D1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2D1B90AA-D284-4579-9665-32BC69D9C91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123916</xdr:rowOff>
    </xdr:from>
    <xdr:to>
      <xdr:col>116</xdr:col>
      <xdr:colOff>114300</xdr:colOff>
      <xdr:row>62</xdr:row>
      <xdr:rowOff>54066</xdr:rowOff>
    </xdr:to>
    <xdr:sp macro="" textlink="">
      <xdr:nvSpPr>
        <xdr:cNvPr id="411" name="楕円 410">
          <a:extLst>
            <a:ext uri="{FF2B5EF4-FFF2-40B4-BE49-F238E27FC236}">
              <a16:creationId xmlns:a16="http://schemas.microsoft.com/office/drawing/2014/main" id="{3325A9E0-C795-4C94-8365-4EA46D49605A}"/>
            </a:ext>
          </a:extLst>
        </xdr:cNvPr>
        <xdr:cNvSpPr/>
      </xdr:nvSpPr>
      <xdr:spPr>
        <a:xfrm>
          <a:off x="1945894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146793</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EA138AD9-BA50-46BA-BC9B-502B38F8CDDE}"/>
            </a:ext>
          </a:extLst>
        </xdr:cNvPr>
        <xdr:cNvSpPr txBox="1"/>
      </xdr:nvSpPr>
      <xdr:spPr>
        <a:xfrm>
          <a:off x="19547840" y="1020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127181</xdr:rowOff>
    </xdr:from>
    <xdr:to>
      <xdr:col>112</xdr:col>
      <xdr:colOff>38100</xdr:colOff>
      <xdr:row>62</xdr:row>
      <xdr:rowOff>57331</xdr:rowOff>
    </xdr:to>
    <xdr:sp macro="" textlink="">
      <xdr:nvSpPr>
        <xdr:cNvPr id="413" name="楕円 412">
          <a:extLst>
            <a:ext uri="{FF2B5EF4-FFF2-40B4-BE49-F238E27FC236}">
              <a16:creationId xmlns:a16="http://schemas.microsoft.com/office/drawing/2014/main" id="{D457ED88-84D4-43D8-839F-906D14EE567C}"/>
            </a:ext>
          </a:extLst>
        </xdr:cNvPr>
        <xdr:cNvSpPr/>
      </xdr:nvSpPr>
      <xdr:spPr>
        <a:xfrm>
          <a:off x="18735040" y="10353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3266</xdr:rowOff>
    </xdr:from>
    <xdr:to>
      <xdr:col>116</xdr:col>
      <xdr:colOff>63500</xdr:colOff>
      <xdr:row>62</xdr:row>
      <xdr:rowOff>6531</xdr:rowOff>
    </xdr:to>
    <xdr:cxnSp macro="">
      <xdr:nvCxnSpPr>
        <xdr:cNvPr id="414" name="直線コネクタ 413">
          <a:extLst>
            <a:ext uri="{FF2B5EF4-FFF2-40B4-BE49-F238E27FC236}">
              <a16:creationId xmlns:a16="http://schemas.microsoft.com/office/drawing/2014/main" id="{22AE4E09-CD42-4E80-952B-17E2B11D85B0}"/>
            </a:ext>
          </a:extLst>
        </xdr:cNvPr>
        <xdr:cNvCxnSpPr/>
      </xdr:nvCxnSpPr>
      <xdr:spPr>
        <a:xfrm flipV="1">
          <a:off x="18778220" y="1039694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415" name="楕円 414">
          <a:extLst>
            <a:ext uri="{FF2B5EF4-FFF2-40B4-BE49-F238E27FC236}">
              <a16:creationId xmlns:a16="http://schemas.microsoft.com/office/drawing/2014/main" id="{651CE79B-E4CC-4A28-86C6-719CFF44BFB7}"/>
            </a:ext>
          </a:extLst>
        </xdr:cNvPr>
        <xdr:cNvSpPr/>
      </xdr:nvSpPr>
      <xdr:spPr>
        <a:xfrm>
          <a:off x="1793748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6531</xdr:rowOff>
    </xdr:from>
    <xdr:to>
      <xdr:col>111</xdr:col>
      <xdr:colOff>177800</xdr:colOff>
      <xdr:row>62</xdr:row>
      <xdr:rowOff>13063</xdr:rowOff>
    </xdr:to>
    <xdr:cxnSp macro="">
      <xdr:nvCxnSpPr>
        <xdr:cNvPr id="416" name="直線コネクタ 415">
          <a:extLst>
            <a:ext uri="{FF2B5EF4-FFF2-40B4-BE49-F238E27FC236}">
              <a16:creationId xmlns:a16="http://schemas.microsoft.com/office/drawing/2014/main" id="{FE3DEABC-34CF-4442-AE69-8052179EFA35}"/>
            </a:ext>
          </a:extLst>
        </xdr:cNvPr>
        <xdr:cNvCxnSpPr/>
      </xdr:nvCxnSpPr>
      <xdr:spPr>
        <a:xfrm flipV="1">
          <a:off x="17988280" y="1040021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130447</xdr:rowOff>
    </xdr:from>
    <xdr:to>
      <xdr:col>102</xdr:col>
      <xdr:colOff>165100</xdr:colOff>
      <xdr:row>62</xdr:row>
      <xdr:rowOff>60597</xdr:rowOff>
    </xdr:to>
    <xdr:sp macro="" textlink="">
      <xdr:nvSpPr>
        <xdr:cNvPr id="417" name="楕円 416">
          <a:extLst>
            <a:ext uri="{FF2B5EF4-FFF2-40B4-BE49-F238E27FC236}">
              <a16:creationId xmlns:a16="http://schemas.microsoft.com/office/drawing/2014/main" id="{086DD9CF-BFDF-4E6C-ABB8-3C9DA7280234}"/>
            </a:ext>
          </a:extLst>
        </xdr:cNvPr>
        <xdr:cNvSpPr/>
      </xdr:nvSpPr>
      <xdr:spPr>
        <a:xfrm>
          <a:off x="17162780" y="10356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xdr:rowOff>
    </xdr:from>
    <xdr:to>
      <xdr:col>107</xdr:col>
      <xdr:colOff>50800</xdr:colOff>
      <xdr:row>62</xdr:row>
      <xdr:rowOff>13063</xdr:rowOff>
    </xdr:to>
    <xdr:cxnSp macro="">
      <xdr:nvCxnSpPr>
        <xdr:cNvPr id="418" name="直線コネクタ 417">
          <a:extLst>
            <a:ext uri="{FF2B5EF4-FFF2-40B4-BE49-F238E27FC236}">
              <a16:creationId xmlns:a16="http://schemas.microsoft.com/office/drawing/2014/main" id="{6BB1633C-E913-464B-9C33-2699BA5F2B26}"/>
            </a:ext>
          </a:extLst>
        </xdr:cNvPr>
        <xdr:cNvCxnSpPr/>
      </xdr:nvCxnSpPr>
      <xdr:spPr>
        <a:xfrm>
          <a:off x="17213580" y="1040347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133713</xdr:rowOff>
    </xdr:from>
    <xdr:to>
      <xdr:col>98</xdr:col>
      <xdr:colOff>38100</xdr:colOff>
      <xdr:row>62</xdr:row>
      <xdr:rowOff>63863</xdr:rowOff>
    </xdr:to>
    <xdr:sp macro="" textlink="">
      <xdr:nvSpPr>
        <xdr:cNvPr id="419" name="楕円 418">
          <a:extLst>
            <a:ext uri="{FF2B5EF4-FFF2-40B4-BE49-F238E27FC236}">
              <a16:creationId xmlns:a16="http://schemas.microsoft.com/office/drawing/2014/main" id="{92281B15-324D-41F9-A4ED-4FFCB07A848B}"/>
            </a:ext>
          </a:extLst>
        </xdr:cNvPr>
        <xdr:cNvSpPr/>
      </xdr:nvSpPr>
      <xdr:spPr>
        <a:xfrm>
          <a:off x="16388080" y="10359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9797</xdr:rowOff>
    </xdr:from>
    <xdr:to>
      <xdr:col>102</xdr:col>
      <xdr:colOff>114300</xdr:colOff>
      <xdr:row>62</xdr:row>
      <xdr:rowOff>13063</xdr:rowOff>
    </xdr:to>
    <xdr:cxnSp macro="">
      <xdr:nvCxnSpPr>
        <xdr:cNvPr id="420" name="直線コネクタ 419">
          <a:extLst>
            <a:ext uri="{FF2B5EF4-FFF2-40B4-BE49-F238E27FC236}">
              <a16:creationId xmlns:a16="http://schemas.microsoft.com/office/drawing/2014/main" id="{6954BB7C-ED5D-44E5-8670-622E93F8FA6F}"/>
            </a:ext>
          </a:extLst>
        </xdr:cNvPr>
        <xdr:cNvCxnSpPr/>
      </xdr:nvCxnSpPr>
      <xdr:spPr>
        <a:xfrm flipV="1">
          <a:off x="16431260" y="1040347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166024</xdr:rowOff>
    </xdr:from>
    <xdr:ext cx="469744" cy="259045"/>
    <xdr:sp macro="" textlink="">
      <xdr:nvSpPr>
        <xdr:cNvPr id="421" name="n_1aveValue【保健センター・保健所】&#10;一人当たり面積">
          <a:extLst>
            <a:ext uri="{FF2B5EF4-FFF2-40B4-BE49-F238E27FC236}">
              <a16:creationId xmlns:a16="http://schemas.microsoft.com/office/drawing/2014/main" id="{EB21BE40-BEDC-4FF8-A083-8086DB5FD0CA}"/>
            </a:ext>
          </a:extLst>
        </xdr:cNvPr>
        <xdr:cNvSpPr txBox="1"/>
      </xdr:nvSpPr>
      <xdr:spPr>
        <a:xfrm>
          <a:off x="1856112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4371</xdr:rowOff>
    </xdr:from>
    <xdr:ext cx="469744" cy="259045"/>
    <xdr:sp macro="" textlink="">
      <xdr:nvSpPr>
        <xdr:cNvPr id="422" name="n_2aveValue【保健センター・保健所】&#10;一人当たり面積">
          <a:extLst>
            <a:ext uri="{FF2B5EF4-FFF2-40B4-BE49-F238E27FC236}">
              <a16:creationId xmlns:a16="http://schemas.microsoft.com/office/drawing/2014/main" id="{D456E932-D12C-49F0-A410-1BA0A8D2FC49}"/>
            </a:ext>
          </a:extLst>
        </xdr:cNvPr>
        <xdr:cNvSpPr txBox="1"/>
      </xdr:nvSpPr>
      <xdr:spPr>
        <a:xfrm>
          <a:off x="17776267" y="105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423" name="n_3aveValue【保健センター・保健所】&#10;一人当たり面積">
          <a:extLst>
            <a:ext uri="{FF2B5EF4-FFF2-40B4-BE49-F238E27FC236}">
              <a16:creationId xmlns:a16="http://schemas.microsoft.com/office/drawing/2014/main" id="{661234C7-53B6-491A-AF6A-B5C4EA8F4FB4}"/>
            </a:ext>
          </a:extLst>
        </xdr:cNvPr>
        <xdr:cNvSpPr txBox="1"/>
      </xdr:nvSpPr>
      <xdr:spPr>
        <a:xfrm>
          <a:off x="1700156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424" name="n_4aveValue【保健センター・保健所】&#10;一人当たり面積">
          <a:extLst>
            <a:ext uri="{FF2B5EF4-FFF2-40B4-BE49-F238E27FC236}">
              <a16:creationId xmlns:a16="http://schemas.microsoft.com/office/drawing/2014/main" id="{9B7A8DA0-028E-462B-B808-5D73CAE922CB}"/>
            </a:ext>
          </a:extLst>
        </xdr:cNvPr>
        <xdr:cNvSpPr txBox="1"/>
      </xdr:nvSpPr>
      <xdr:spPr>
        <a:xfrm>
          <a:off x="16226867"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73858</xdr:rowOff>
    </xdr:from>
    <xdr:ext cx="469744" cy="259045"/>
    <xdr:sp macro="" textlink="">
      <xdr:nvSpPr>
        <xdr:cNvPr id="425" name="n_1mainValue【保健センター・保健所】&#10;一人当たり面積">
          <a:extLst>
            <a:ext uri="{FF2B5EF4-FFF2-40B4-BE49-F238E27FC236}">
              <a16:creationId xmlns:a16="http://schemas.microsoft.com/office/drawing/2014/main" id="{F59C18C2-C709-49CE-A681-337FA241249D}"/>
            </a:ext>
          </a:extLst>
        </xdr:cNvPr>
        <xdr:cNvSpPr txBox="1"/>
      </xdr:nvSpPr>
      <xdr:spPr>
        <a:xfrm>
          <a:off x="185611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426" name="n_2mainValue【保健センター・保健所】&#10;一人当たり面積">
          <a:extLst>
            <a:ext uri="{FF2B5EF4-FFF2-40B4-BE49-F238E27FC236}">
              <a16:creationId xmlns:a16="http://schemas.microsoft.com/office/drawing/2014/main" id="{3365208B-25C0-41EC-A4AD-AB8D91EED18D}"/>
            </a:ext>
          </a:extLst>
        </xdr:cNvPr>
        <xdr:cNvSpPr txBox="1"/>
      </xdr:nvSpPr>
      <xdr:spPr>
        <a:xfrm>
          <a:off x="1777626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77124</xdr:rowOff>
    </xdr:from>
    <xdr:ext cx="469744" cy="259045"/>
    <xdr:sp macro="" textlink="">
      <xdr:nvSpPr>
        <xdr:cNvPr id="427" name="n_3mainValue【保健センター・保健所】&#10;一人当たり面積">
          <a:extLst>
            <a:ext uri="{FF2B5EF4-FFF2-40B4-BE49-F238E27FC236}">
              <a16:creationId xmlns:a16="http://schemas.microsoft.com/office/drawing/2014/main" id="{6BCD7929-D4E8-481D-9A30-6746A729D394}"/>
            </a:ext>
          </a:extLst>
        </xdr:cNvPr>
        <xdr:cNvSpPr txBox="1"/>
      </xdr:nvSpPr>
      <xdr:spPr>
        <a:xfrm>
          <a:off x="1700156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80390</xdr:rowOff>
    </xdr:from>
    <xdr:ext cx="469744" cy="259045"/>
    <xdr:sp macro="" textlink="">
      <xdr:nvSpPr>
        <xdr:cNvPr id="428" name="n_4mainValue【保健センター・保健所】&#10;一人当たり面積">
          <a:extLst>
            <a:ext uri="{FF2B5EF4-FFF2-40B4-BE49-F238E27FC236}">
              <a16:creationId xmlns:a16="http://schemas.microsoft.com/office/drawing/2014/main" id="{58184275-F0E9-4329-9143-18D8A2D99483}"/>
            </a:ext>
          </a:extLst>
        </xdr:cNvPr>
        <xdr:cNvSpPr txBox="1"/>
      </xdr:nvSpPr>
      <xdr:spPr>
        <a:xfrm>
          <a:off x="1622686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064DC82B-E519-48A9-A2D2-CD7EF28A660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037D91A9-0225-4B89-9768-5448827B41A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C65A5856-8547-4173-B3CC-DB55C7E63AF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F365CA32-715E-4233-80AC-BAC072DCCCF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41C58753-43CD-4B1B-8AEA-4EC0AB3DE07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73A39200-F028-476A-AB93-F11F797F435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DCB4A534-BED7-49BB-9846-CDACC3872BE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BF1F2F2B-4CF2-4569-8810-38F762BBE2C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8E375A21-C0AE-4794-82CE-A90F652EBBC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DB97646C-4424-4C93-80C8-E6D470F550C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76A0BEDF-77E3-451D-93F8-9DAC4B1E1D7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a:extLst>
            <a:ext uri="{FF2B5EF4-FFF2-40B4-BE49-F238E27FC236}">
              <a16:creationId xmlns:a16="http://schemas.microsoft.com/office/drawing/2014/main" id="{87B8DF1E-438C-4C0C-B8D6-FEE3A611BB1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a:extLst>
            <a:ext uri="{FF2B5EF4-FFF2-40B4-BE49-F238E27FC236}">
              <a16:creationId xmlns:a16="http://schemas.microsoft.com/office/drawing/2014/main" id="{00CF632D-21F6-4BAD-AE40-9E0A4EFA02E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a:extLst>
            <a:ext uri="{FF2B5EF4-FFF2-40B4-BE49-F238E27FC236}">
              <a16:creationId xmlns:a16="http://schemas.microsoft.com/office/drawing/2014/main" id="{A37F83B4-4856-4353-B81E-0D72474F4B4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a:extLst>
            <a:ext uri="{FF2B5EF4-FFF2-40B4-BE49-F238E27FC236}">
              <a16:creationId xmlns:a16="http://schemas.microsoft.com/office/drawing/2014/main" id="{08606723-1555-4A68-9295-A889C0F09A9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a:extLst>
            <a:ext uri="{FF2B5EF4-FFF2-40B4-BE49-F238E27FC236}">
              <a16:creationId xmlns:a16="http://schemas.microsoft.com/office/drawing/2014/main" id="{86D97630-4F95-4A90-8628-8D27C2511958}"/>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a:extLst>
            <a:ext uri="{FF2B5EF4-FFF2-40B4-BE49-F238E27FC236}">
              <a16:creationId xmlns:a16="http://schemas.microsoft.com/office/drawing/2014/main" id="{0E4FAEAE-5ED9-40A6-84AB-DBA3CDB8C2B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a:extLst>
            <a:ext uri="{FF2B5EF4-FFF2-40B4-BE49-F238E27FC236}">
              <a16:creationId xmlns:a16="http://schemas.microsoft.com/office/drawing/2014/main" id="{7DCBA607-2854-45F7-8725-3F5D0712749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a:extLst>
            <a:ext uri="{FF2B5EF4-FFF2-40B4-BE49-F238E27FC236}">
              <a16:creationId xmlns:a16="http://schemas.microsoft.com/office/drawing/2014/main" id="{DB240F36-43F0-4C2C-9DFD-87A9140DA12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a:extLst>
            <a:ext uri="{FF2B5EF4-FFF2-40B4-BE49-F238E27FC236}">
              <a16:creationId xmlns:a16="http://schemas.microsoft.com/office/drawing/2014/main" id="{F090AAD4-D943-4079-96C3-7B675987B11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a:extLst>
            <a:ext uri="{FF2B5EF4-FFF2-40B4-BE49-F238E27FC236}">
              <a16:creationId xmlns:a16="http://schemas.microsoft.com/office/drawing/2014/main" id="{58FB3E98-6DCE-404C-B4F0-954B00F311D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8BE1A6F4-85E3-4147-8E68-0422E4DB66A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a:extLst>
            <a:ext uri="{FF2B5EF4-FFF2-40B4-BE49-F238E27FC236}">
              <a16:creationId xmlns:a16="http://schemas.microsoft.com/office/drawing/2014/main" id="{0B554830-9AB9-45EC-9F43-45FF4AC92691}"/>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69C54B4A-9BBC-495D-B55B-106B924F52B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453" name="直線コネクタ 452">
          <a:extLst>
            <a:ext uri="{FF2B5EF4-FFF2-40B4-BE49-F238E27FC236}">
              <a16:creationId xmlns:a16="http://schemas.microsoft.com/office/drawing/2014/main" id="{AFACFE98-E509-4507-AF35-87781B0E2D8A}"/>
            </a:ext>
          </a:extLst>
        </xdr:cNvPr>
        <xdr:cNvCxnSpPr/>
      </xdr:nvCxnSpPr>
      <xdr:spPr>
        <a:xfrm flipV="1">
          <a:off x="14375764" y="12942569"/>
          <a:ext cx="0" cy="14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454" name="【消防施設】&#10;有形固定資産減価償却率最小値テキスト">
          <a:extLst>
            <a:ext uri="{FF2B5EF4-FFF2-40B4-BE49-F238E27FC236}">
              <a16:creationId xmlns:a16="http://schemas.microsoft.com/office/drawing/2014/main" id="{C91E5D6E-49F3-4D07-89B6-A730C3BF4408}"/>
            </a:ext>
          </a:extLst>
        </xdr:cNvPr>
        <xdr:cNvSpPr txBox="1"/>
      </xdr:nvSpPr>
      <xdr:spPr>
        <a:xfrm>
          <a:off x="14414500" y="1441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455" name="直線コネクタ 454">
          <a:extLst>
            <a:ext uri="{FF2B5EF4-FFF2-40B4-BE49-F238E27FC236}">
              <a16:creationId xmlns:a16="http://schemas.microsoft.com/office/drawing/2014/main" id="{EECF7435-02D7-4006-B683-E1BD65E48CEF}"/>
            </a:ext>
          </a:extLst>
        </xdr:cNvPr>
        <xdr:cNvCxnSpPr/>
      </xdr:nvCxnSpPr>
      <xdr:spPr>
        <a:xfrm>
          <a:off x="14287500" y="14418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456" name="【消防施設】&#10;有形固定資産減価償却率最大値テキスト">
          <a:extLst>
            <a:ext uri="{FF2B5EF4-FFF2-40B4-BE49-F238E27FC236}">
              <a16:creationId xmlns:a16="http://schemas.microsoft.com/office/drawing/2014/main" id="{13A70D89-5912-4EBF-91E6-99F28D4B3871}"/>
            </a:ext>
          </a:extLst>
        </xdr:cNvPr>
        <xdr:cNvSpPr txBox="1"/>
      </xdr:nvSpPr>
      <xdr:spPr>
        <a:xfrm>
          <a:off x="14414500"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457" name="直線コネクタ 456">
          <a:extLst>
            <a:ext uri="{FF2B5EF4-FFF2-40B4-BE49-F238E27FC236}">
              <a16:creationId xmlns:a16="http://schemas.microsoft.com/office/drawing/2014/main" id="{4AE47F08-F210-44B0-81DC-3206C23354E4}"/>
            </a:ext>
          </a:extLst>
        </xdr:cNvPr>
        <xdr:cNvCxnSpPr/>
      </xdr:nvCxnSpPr>
      <xdr:spPr>
        <a:xfrm>
          <a:off x="14287500" y="12942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E8E1D229-7CF9-493C-A4CC-EB9FAB19209B}"/>
            </a:ext>
          </a:extLst>
        </xdr:cNvPr>
        <xdr:cNvSpPr txBox="1"/>
      </xdr:nvSpPr>
      <xdr:spPr>
        <a:xfrm>
          <a:off x="14414500" y="1370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459" name="フローチャート: 判断 458">
          <a:extLst>
            <a:ext uri="{FF2B5EF4-FFF2-40B4-BE49-F238E27FC236}">
              <a16:creationId xmlns:a16="http://schemas.microsoft.com/office/drawing/2014/main" id="{D63BCCF1-B442-4758-87CD-8E5EA299C0D7}"/>
            </a:ext>
          </a:extLst>
        </xdr:cNvPr>
        <xdr:cNvSpPr/>
      </xdr:nvSpPr>
      <xdr:spPr>
        <a:xfrm>
          <a:off x="14325600" y="137299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60" name="フローチャート: 判断 459">
          <a:extLst>
            <a:ext uri="{FF2B5EF4-FFF2-40B4-BE49-F238E27FC236}">
              <a16:creationId xmlns:a16="http://schemas.microsoft.com/office/drawing/2014/main" id="{CA107D65-D5E7-4B4B-8380-F8E082446227}"/>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461" name="フローチャート: 判断 460">
          <a:extLst>
            <a:ext uri="{FF2B5EF4-FFF2-40B4-BE49-F238E27FC236}">
              <a16:creationId xmlns:a16="http://schemas.microsoft.com/office/drawing/2014/main" id="{087EE594-BDD4-45D5-B226-9DC4D1D7B932}"/>
            </a:ext>
          </a:extLst>
        </xdr:cNvPr>
        <xdr:cNvSpPr/>
      </xdr:nvSpPr>
      <xdr:spPr>
        <a:xfrm>
          <a:off x="1280414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462" name="フローチャート: 判断 461">
          <a:extLst>
            <a:ext uri="{FF2B5EF4-FFF2-40B4-BE49-F238E27FC236}">
              <a16:creationId xmlns:a16="http://schemas.microsoft.com/office/drawing/2014/main" id="{20CABA8B-FD0D-4287-A980-4BD95409D0A8}"/>
            </a:ext>
          </a:extLst>
        </xdr:cNvPr>
        <xdr:cNvSpPr/>
      </xdr:nvSpPr>
      <xdr:spPr>
        <a:xfrm>
          <a:off x="12029440" y="13688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3" name="フローチャート: 判断 462">
          <a:extLst>
            <a:ext uri="{FF2B5EF4-FFF2-40B4-BE49-F238E27FC236}">
              <a16:creationId xmlns:a16="http://schemas.microsoft.com/office/drawing/2014/main" id="{18582B9B-E375-4DAD-B515-451B79FACAC7}"/>
            </a:ext>
          </a:extLst>
        </xdr:cNvPr>
        <xdr:cNvSpPr/>
      </xdr:nvSpPr>
      <xdr:spPr>
        <a:xfrm>
          <a:off x="1123188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C50740B9-D5FC-4813-B6D3-1496E4B21E3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969AB90-3E0E-4771-90FF-3A2295B67D2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DBFE7CA1-BB38-487A-8294-1C5CEE1C6A8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6098F7EF-ED1C-45F8-A77B-715E8DCBE86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33098664-938E-4F02-8D01-340A22A7068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469" name="楕円 468">
          <a:extLst>
            <a:ext uri="{FF2B5EF4-FFF2-40B4-BE49-F238E27FC236}">
              <a16:creationId xmlns:a16="http://schemas.microsoft.com/office/drawing/2014/main" id="{150E7AF1-5287-466C-8CE0-597A1F1A305B}"/>
            </a:ext>
          </a:extLst>
        </xdr:cNvPr>
        <xdr:cNvSpPr/>
      </xdr:nvSpPr>
      <xdr:spPr>
        <a:xfrm>
          <a:off x="14325600" y="1356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04616B4D-1A74-4AAD-ABD5-1D9769B6C362}"/>
            </a:ext>
          </a:extLst>
        </xdr:cNvPr>
        <xdr:cNvSpPr txBox="1"/>
      </xdr:nvSpPr>
      <xdr:spPr>
        <a:xfrm>
          <a:off x="14414500"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160655</xdr:rowOff>
    </xdr:from>
    <xdr:to>
      <xdr:col>81</xdr:col>
      <xdr:colOff>101600</xdr:colOff>
      <xdr:row>81</xdr:row>
      <xdr:rowOff>90805</xdr:rowOff>
    </xdr:to>
    <xdr:sp macro="" textlink="">
      <xdr:nvSpPr>
        <xdr:cNvPr id="471" name="楕円 470">
          <a:extLst>
            <a:ext uri="{FF2B5EF4-FFF2-40B4-BE49-F238E27FC236}">
              <a16:creationId xmlns:a16="http://schemas.microsoft.com/office/drawing/2014/main" id="{C743566C-8CA9-4491-8224-CC9389DADB15}"/>
            </a:ext>
          </a:extLst>
        </xdr:cNvPr>
        <xdr:cNvSpPr/>
      </xdr:nvSpPr>
      <xdr:spPr>
        <a:xfrm>
          <a:off x="13578840" y="1357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40005</xdr:rowOff>
    </xdr:to>
    <xdr:cxnSp macro="">
      <xdr:nvCxnSpPr>
        <xdr:cNvPr id="472" name="直線コネクタ 471">
          <a:extLst>
            <a:ext uri="{FF2B5EF4-FFF2-40B4-BE49-F238E27FC236}">
              <a16:creationId xmlns:a16="http://schemas.microsoft.com/office/drawing/2014/main" id="{A596AF27-FA25-4AAE-8665-0DAA0CF8EC6A}"/>
            </a:ext>
          </a:extLst>
        </xdr:cNvPr>
        <xdr:cNvCxnSpPr/>
      </xdr:nvCxnSpPr>
      <xdr:spPr>
        <a:xfrm flipV="1">
          <a:off x="13629640" y="1361694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473" name="楕円 472">
          <a:extLst>
            <a:ext uri="{FF2B5EF4-FFF2-40B4-BE49-F238E27FC236}">
              <a16:creationId xmlns:a16="http://schemas.microsoft.com/office/drawing/2014/main" id="{3AB97DE2-8F24-4861-B866-22E905A820A4}"/>
            </a:ext>
          </a:extLst>
        </xdr:cNvPr>
        <xdr:cNvSpPr/>
      </xdr:nvSpPr>
      <xdr:spPr>
        <a:xfrm>
          <a:off x="12804140" y="1352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40005</xdr:rowOff>
    </xdr:to>
    <xdr:cxnSp macro="">
      <xdr:nvCxnSpPr>
        <xdr:cNvPr id="474" name="直線コネクタ 473">
          <a:extLst>
            <a:ext uri="{FF2B5EF4-FFF2-40B4-BE49-F238E27FC236}">
              <a16:creationId xmlns:a16="http://schemas.microsoft.com/office/drawing/2014/main" id="{3CC28DB3-CA22-466D-8B61-F366291BCDBB}"/>
            </a:ext>
          </a:extLst>
        </xdr:cNvPr>
        <xdr:cNvCxnSpPr/>
      </xdr:nvCxnSpPr>
      <xdr:spPr>
        <a:xfrm>
          <a:off x="12854940" y="1357122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475" name="楕円 474">
          <a:extLst>
            <a:ext uri="{FF2B5EF4-FFF2-40B4-BE49-F238E27FC236}">
              <a16:creationId xmlns:a16="http://schemas.microsoft.com/office/drawing/2014/main" id="{CD891454-1109-489F-94F8-A72FBBF5238B}"/>
            </a:ext>
          </a:extLst>
        </xdr:cNvPr>
        <xdr:cNvSpPr/>
      </xdr:nvSpPr>
      <xdr:spPr>
        <a:xfrm>
          <a:off x="12029440" y="13478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160020</xdr:rowOff>
    </xdr:to>
    <xdr:cxnSp macro="">
      <xdr:nvCxnSpPr>
        <xdr:cNvPr id="476" name="直線コネクタ 475">
          <a:extLst>
            <a:ext uri="{FF2B5EF4-FFF2-40B4-BE49-F238E27FC236}">
              <a16:creationId xmlns:a16="http://schemas.microsoft.com/office/drawing/2014/main" id="{00FCF656-6E70-4F73-A3BF-364224883AD3}"/>
            </a:ext>
          </a:extLst>
        </xdr:cNvPr>
        <xdr:cNvCxnSpPr/>
      </xdr:nvCxnSpPr>
      <xdr:spPr>
        <a:xfrm>
          <a:off x="12072620" y="1352931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477" name="楕円 476">
          <a:extLst>
            <a:ext uri="{FF2B5EF4-FFF2-40B4-BE49-F238E27FC236}">
              <a16:creationId xmlns:a16="http://schemas.microsoft.com/office/drawing/2014/main" id="{C834BB33-60EA-43E7-87F8-78C9FC06B8B5}"/>
            </a:ext>
          </a:extLst>
        </xdr:cNvPr>
        <xdr:cNvSpPr/>
      </xdr:nvSpPr>
      <xdr:spPr>
        <a:xfrm>
          <a:off x="1123188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87630</xdr:rowOff>
    </xdr:from>
    <xdr:to>
      <xdr:col>71</xdr:col>
      <xdr:colOff>177800</xdr:colOff>
      <xdr:row>80</xdr:row>
      <xdr:rowOff>118111</xdr:rowOff>
    </xdr:to>
    <xdr:cxnSp macro="">
      <xdr:nvCxnSpPr>
        <xdr:cNvPr id="478" name="直線コネクタ 477">
          <a:extLst>
            <a:ext uri="{FF2B5EF4-FFF2-40B4-BE49-F238E27FC236}">
              <a16:creationId xmlns:a16="http://schemas.microsoft.com/office/drawing/2014/main" id="{0B3FECA9-F94A-4B47-85F9-A98834E62ECA}"/>
            </a:ext>
          </a:extLst>
        </xdr:cNvPr>
        <xdr:cNvCxnSpPr/>
      </xdr:nvCxnSpPr>
      <xdr:spPr>
        <a:xfrm>
          <a:off x="11282680" y="13498830"/>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479" name="n_1aveValue【消防施設】&#10;有形固定資産減価償却率">
          <a:extLst>
            <a:ext uri="{FF2B5EF4-FFF2-40B4-BE49-F238E27FC236}">
              <a16:creationId xmlns:a16="http://schemas.microsoft.com/office/drawing/2014/main" id="{1700CCC5-5713-43F8-A5FA-D108FDB39967}"/>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480" name="n_2aveValue【消防施設】&#10;有形固定資産減価償却率">
          <a:extLst>
            <a:ext uri="{FF2B5EF4-FFF2-40B4-BE49-F238E27FC236}">
              <a16:creationId xmlns:a16="http://schemas.microsoft.com/office/drawing/2014/main" id="{895B7267-9160-447D-9A84-58085075C94D}"/>
            </a:ext>
          </a:extLst>
        </xdr:cNvPr>
        <xdr:cNvSpPr txBox="1"/>
      </xdr:nvSpPr>
      <xdr:spPr>
        <a:xfrm>
          <a:off x="126752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481" name="n_3aveValue【消防施設】&#10;有形固定資産減価償却率">
          <a:extLst>
            <a:ext uri="{FF2B5EF4-FFF2-40B4-BE49-F238E27FC236}">
              <a16:creationId xmlns:a16="http://schemas.microsoft.com/office/drawing/2014/main" id="{7DC4BCDB-EC32-4C4D-89D1-C30F1B91BE0F}"/>
            </a:ext>
          </a:extLst>
        </xdr:cNvPr>
        <xdr:cNvSpPr txBox="1"/>
      </xdr:nvSpPr>
      <xdr:spPr>
        <a:xfrm>
          <a:off x="119005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482" name="n_4aveValue【消防施設】&#10;有形固定資産減価償却率">
          <a:extLst>
            <a:ext uri="{FF2B5EF4-FFF2-40B4-BE49-F238E27FC236}">
              <a16:creationId xmlns:a16="http://schemas.microsoft.com/office/drawing/2014/main" id="{7B313370-9373-4F2E-86AA-F8C400259D3A}"/>
            </a:ext>
          </a:extLst>
        </xdr:cNvPr>
        <xdr:cNvSpPr txBox="1"/>
      </xdr:nvSpPr>
      <xdr:spPr>
        <a:xfrm>
          <a:off x="1110298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107332</xdr:rowOff>
    </xdr:from>
    <xdr:ext cx="405111" cy="259045"/>
    <xdr:sp macro="" textlink="">
      <xdr:nvSpPr>
        <xdr:cNvPr id="483" name="n_1mainValue【消防施設】&#10;有形固定資産減価償却率">
          <a:extLst>
            <a:ext uri="{FF2B5EF4-FFF2-40B4-BE49-F238E27FC236}">
              <a16:creationId xmlns:a16="http://schemas.microsoft.com/office/drawing/2014/main" id="{94AA1CB1-C445-4288-B049-C98CD0A965D7}"/>
            </a:ext>
          </a:extLst>
        </xdr:cNvPr>
        <xdr:cNvSpPr txBox="1"/>
      </xdr:nvSpPr>
      <xdr:spPr>
        <a:xfrm>
          <a:off x="1343724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484" name="n_2mainValue【消防施設】&#10;有形固定資産減価償却率">
          <a:extLst>
            <a:ext uri="{FF2B5EF4-FFF2-40B4-BE49-F238E27FC236}">
              <a16:creationId xmlns:a16="http://schemas.microsoft.com/office/drawing/2014/main" id="{C30268ED-C504-4369-B5EF-9A5F5CFE3460}"/>
            </a:ext>
          </a:extLst>
        </xdr:cNvPr>
        <xdr:cNvSpPr txBox="1"/>
      </xdr:nvSpPr>
      <xdr:spPr>
        <a:xfrm>
          <a:off x="126752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485" name="n_3mainValue【消防施設】&#10;有形固定資産減価償却率">
          <a:extLst>
            <a:ext uri="{FF2B5EF4-FFF2-40B4-BE49-F238E27FC236}">
              <a16:creationId xmlns:a16="http://schemas.microsoft.com/office/drawing/2014/main" id="{23F581B5-42BC-433B-9121-2E0829147861}"/>
            </a:ext>
          </a:extLst>
        </xdr:cNvPr>
        <xdr:cNvSpPr txBox="1"/>
      </xdr:nvSpPr>
      <xdr:spPr>
        <a:xfrm>
          <a:off x="11900544" y="1325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486" name="n_4mainValue【消防施設】&#10;有形固定資産減価償却率">
          <a:extLst>
            <a:ext uri="{FF2B5EF4-FFF2-40B4-BE49-F238E27FC236}">
              <a16:creationId xmlns:a16="http://schemas.microsoft.com/office/drawing/2014/main" id="{6E349E51-4D4A-4311-AA96-285D507E7578}"/>
            </a:ext>
          </a:extLst>
        </xdr:cNvPr>
        <xdr:cNvSpPr txBox="1"/>
      </xdr:nvSpPr>
      <xdr:spPr>
        <a:xfrm>
          <a:off x="1110298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9CFFFAA8-533C-492E-B205-9685C61F106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83594EC4-A7C4-4FD1-9823-3C7272FAC85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8769B927-DA98-4AE2-A993-F036E9FABC0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5BD65433-6B6E-40CE-910F-49AED70C33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01401897-72A4-4E84-8F73-03F64578929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FB91FB5D-A93C-4371-84A3-BDEC3F0C8B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499DC93C-309D-4641-B078-DCE2FA2E31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D0205641-EBD4-472C-A583-93B1408E380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E88538AB-791D-4A07-B325-06FC05D91C9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0A854AC9-8FA8-4817-8627-21ABC1604FC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8C00172D-31A5-4E53-80A1-9016C305FBD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C05883CD-82CB-4B9E-B4C7-4FD9D238FEA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D3A1D157-D51B-4BDF-A083-BAA6DD3AB7C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B60705C3-0929-4595-A9D7-06273ECACD9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EBD06F3E-A785-4E1D-8EEE-4E2C93F6180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34D62440-CC99-4B2B-9643-259F74EB7CE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D4983AE2-438C-459F-AD3C-3F447CB1589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DB22D7BC-260F-4284-87F8-A665A270B11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8E5713B4-F721-41F5-9D0C-F6C5B68C68CA}"/>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A71484B0-C0A1-4564-BD90-F6B4723E46B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D4959916-AFE9-46E1-ABCF-56BC37C10C1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5C78A658-DEF4-4569-A631-D2449C79C60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80128051-EB3C-4745-9650-4F0D4334259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510" name="直線コネクタ 509">
          <a:extLst>
            <a:ext uri="{FF2B5EF4-FFF2-40B4-BE49-F238E27FC236}">
              <a16:creationId xmlns:a16="http://schemas.microsoft.com/office/drawing/2014/main" id="{0D6342D9-D7EB-4E93-B06B-8F1B8D1EC8D9}"/>
            </a:ext>
          </a:extLst>
        </xdr:cNvPr>
        <xdr:cNvCxnSpPr/>
      </xdr:nvCxnSpPr>
      <xdr:spPr>
        <a:xfrm flipV="1">
          <a:off x="19509104" y="130149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1" name="【消防施設】&#10;一人当たり面積最小値テキスト">
          <a:extLst>
            <a:ext uri="{FF2B5EF4-FFF2-40B4-BE49-F238E27FC236}">
              <a16:creationId xmlns:a16="http://schemas.microsoft.com/office/drawing/2014/main" id="{DA165D17-5449-497A-981E-EC70EBD33D8D}"/>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2" name="直線コネクタ 511">
          <a:extLst>
            <a:ext uri="{FF2B5EF4-FFF2-40B4-BE49-F238E27FC236}">
              <a16:creationId xmlns:a16="http://schemas.microsoft.com/office/drawing/2014/main" id="{CCDE61C1-8F25-4E7D-AF71-9D894841B4FB}"/>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513" name="【消防施設】&#10;一人当たり面積最大値テキスト">
          <a:extLst>
            <a:ext uri="{FF2B5EF4-FFF2-40B4-BE49-F238E27FC236}">
              <a16:creationId xmlns:a16="http://schemas.microsoft.com/office/drawing/2014/main" id="{02F2C846-7777-4245-8F4B-3E7191A38D5B}"/>
            </a:ext>
          </a:extLst>
        </xdr:cNvPr>
        <xdr:cNvSpPr txBox="1"/>
      </xdr:nvSpPr>
      <xdr:spPr>
        <a:xfrm>
          <a:off x="19547840" y="12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514" name="直線コネクタ 513">
          <a:extLst>
            <a:ext uri="{FF2B5EF4-FFF2-40B4-BE49-F238E27FC236}">
              <a16:creationId xmlns:a16="http://schemas.microsoft.com/office/drawing/2014/main" id="{FAEB6056-277E-42D0-8298-7BE03877E963}"/>
            </a:ext>
          </a:extLst>
        </xdr:cNvPr>
        <xdr:cNvCxnSpPr/>
      </xdr:nvCxnSpPr>
      <xdr:spPr>
        <a:xfrm>
          <a:off x="19443700" y="1301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515" name="【消防施設】&#10;一人当たり面積平均値テキスト">
          <a:extLst>
            <a:ext uri="{FF2B5EF4-FFF2-40B4-BE49-F238E27FC236}">
              <a16:creationId xmlns:a16="http://schemas.microsoft.com/office/drawing/2014/main" id="{3DE368C6-8CAB-497B-9CC6-95E6B145E0B7}"/>
            </a:ext>
          </a:extLst>
        </xdr:cNvPr>
        <xdr:cNvSpPr txBox="1"/>
      </xdr:nvSpPr>
      <xdr:spPr>
        <a:xfrm>
          <a:off x="19547840" y="1407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516" name="フローチャート: 判断 515">
          <a:extLst>
            <a:ext uri="{FF2B5EF4-FFF2-40B4-BE49-F238E27FC236}">
              <a16:creationId xmlns:a16="http://schemas.microsoft.com/office/drawing/2014/main" id="{B9A785B3-5BB6-49A4-90E3-EEE42E11CE94}"/>
            </a:ext>
          </a:extLst>
        </xdr:cNvPr>
        <xdr:cNvSpPr/>
      </xdr:nvSpPr>
      <xdr:spPr>
        <a:xfrm>
          <a:off x="19458940" y="14215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517" name="フローチャート: 判断 516">
          <a:extLst>
            <a:ext uri="{FF2B5EF4-FFF2-40B4-BE49-F238E27FC236}">
              <a16:creationId xmlns:a16="http://schemas.microsoft.com/office/drawing/2014/main" id="{445C2748-3298-4FBC-A822-0A040B17ED04}"/>
            </a:ext>
          </a:extLst>
        </xdr:cNvPr>
        <xdr:cNvSpPr/>
      </xdr:nvSpPr>
      <xdr:spPr>
        <a:xfrm>
          <a:off x="18735040" y="14223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518" name="フローチャート: 判断 517">
          <a:extLst>
            <a:ext uri="{FF2B5EF4-FFF2-40B4-BE49-F238E27FC236}">
              <a16:creationId xmlns:a16="http://schemas.microsoft.com/office/drawing/2014/main" id="{C7DD022B-B297-4799-9ED1-88317B73DADB}"/>
            </a:ext>
          </a:extLst>
        </xdr:cNvPr>
        <xdr:cNvSpPr/>
      </xdr:nvSpPr>
      <xdr:spPr>
        <a:xfrm>
          <a:off x="17937480" y="14192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519" name="フローチャート: 判断 518">
          <a:extLst>
            <a:ext uri="{FF2B5EF4-FFF2-40B4-BE49-F238E27FC236}">
              <a16:creationId xmlns:a16="http://schemas.microsoft.com/office/drawing/2014/main" id="{6357948A-581C-4089-9D91-83B15B03E879}"/>
            </a:ext>
          </a:extLst>
        </xdr:cNvPr>
        <xdr:cNvSpPr/>
      </xdr:nvSpPr>
      <xdr:spPr>
        <a:xfrm>
          <a:off x="1716278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520" name="フローチャート: 判断 519">
          <a:extLst>
            <a:ext uri="{FF2B5EF4-FFF2-40B4-BE49-F238E27FC236}">
              <a16:creationId xmlns:a16="http://schemas.microsoft.com/office/drawing/2014/main" id="{65A1DAB3-3D46-4E75-AAA2-CD454DE23DCD}"/>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B387EBA-1EC2-4253-85B4-EA331129DED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27E4B45D-7409-4B85-9A71-480D433E516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180E9A8D-0F29-4058-BD45-C3AD8831B22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47E8131B-10A9-4B86-8B22-E749B8A8ACD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75E66A0B-437E-41B6-9B04-AA9510ECF43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526" name="楕円 525">
          <a:extLst>
            <a:ext uri="{FF2B5EF4-FFF2-40B4-BE49-F238E27FC236}">
              <a16:creationId xmlns:a16="http://schemas.microsoft.com/office/drawing/2014/main" id="{8437467B-0D07-4AC8-A130-B7FC00882272}"/>
            </a:ext>
          </a:extLst>
        </xdr:cNvPr>
        <xdr:cNvSpPr/>
      </xdr:nvSpPr>
      <xdr:spPr>
        <a:xfrm>
          <a:off x="19458940" y="1432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161307</xdr:rowOff>
    </xdr:from>
    <xdr:ext cx="469744" cy="259045"/>
    <xdr:sp macro="" textlink="">
      <xdr:nvSpPr>
        <xdr:cNvPr id="527" name="【消防施設】&#10;一人当たり面積該当値テキスト">
          <a:extLst>
            <a:ext uri="{FF2B5EF4-FFF2-40B4-BE49-F238E27FC236}">
              <a16:creationId xmlns:a16="http://schemas.microsoft.com/office/drawing/2014/main" id="{1E1E1DA7-900B-4277-8AC1-474B39A4FB96}"/>
            </a:ext>
          </a:extLst>
        </xdr:cNvPr>
        <xdr:cNvSpPr txBox="1"/>
      </xdr:nvSpPr>
      <xdr:spPr>
        <a:xfrm>
          <a:off x="19547840" y="142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28" name="楕円 527">
          <a:extLst>
            <a:ext uri="{FF2B5EF4-FFF2-40B4-BE49-F238E27FC236}">
              <a16:creationId xmlns:a16="http://schemas.microsoft.com/office/drawing/2014/main" id="{69E76E44-B49C-450C-85D2-E6CC733496BD}"/>
            </a:ext>
          </a:extLst>
        </xdr:cNvPr>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133350</xdr:rowOff>
    </xdr:to>
    <xdr:cxnSp macro="">
      <xdr:nvCxnSpPr>
        <xdr:cNvPr id="529" name="直線コネクタ 528">
          <a:extLst>
            <a:ext uri="{FF2B5EF4-FFF2-40B4-BE49-F238E27FC236}">
              <a16:creationId xmlns:a16="http://schemas.microsoft.com/office/drawing/2014/main" id="{35624A22-0D70-46C6-A9E6-0EDC055ABEE4}"/>
            </a:ext>
          </a:extLst>
        </xdr:cNvPr>
        <xdr:cNvCxnSpPr/>
      </xdr:nvCxnSpPr>
      <xdr:spPr>
        <a:xfrm flipV="1">
          <a:off x="18778220" y="1437513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84455</xdr:rowOff>
    </xdr:from>
    <xdr:to>
      <xdr:col>107</xdr:col>
      <xdr:colOff>101600</xdr:colOff>
      <xdr:row>86</xdr:row>
      <xdr:rowOff>14605</xdr:rowOff>
    </xdr:to>
    <xdr:sp macro="" textlink="">
      <xdr:nvSpPr>
        <xdr:cNvPr id="530" name="楕円 529">
          <a:extLst>
            <a:ext uri="{FF2B5EF4-FFF2-40B4-BE49-F238E27FC236}">
              <a16:creationId xmlns:a16="http://schemas.microsoft.com/office/drawing/2014/main" id="{87FE61A2-027C-4506-9B57-A0E160BB38FD}"/>
            </a:ext>
          </a:extLst>
        </xdr:cNvPr>
        <xdr:cNvSpPr/>
      </xdr:nvSpPr>
      <xdr:spPr>
        <a:xfrm>
          <a:off x="17937480" y="1433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135255</xdr:rowOff>
    </xdr:to>
    <xdr:cxnSp macro="">
      <xdr:nvCxnSpPr>
        <xdr:cNvPr id="531" name="直線コネクタ 530">
          <a:extLst>
            <a:ext uri="{FF2B5EF4-FFF2-40B4-BE49-F238E27FC236}">
              <a16:creationId xmlns:a16="http://schemas.microsoft.com/office/drawing/2014/main" id="{A829827F-2B1A-4456-ADD3-4CC2333519F3}"/>
            </a:ext>
          </a:extLst>
        </xdr:cNvPr>
        <xdr:cNvCxnSpPr/>
      </xdr:nvCxnSpPr>
      <xdr:spPr>
        <a:xfrm flipV="1">
          <a:off x="17988280" y="1438275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99695</xdr:rowOff>
    </xdr:from>
    <xdr:to>
      <xdr:col>102</xdr:col>
      <xdr:colOff>165100</xdr:colOff>
      <xdr:row>86</xdr:row>
      <xdr:rowOff>29845</xdr:rowOff>
    </xdr:to>
    <xdr:sp macro="" textlink="">
      <xdr:nvSpPr>
        <xdr:cNvPr id="532" name="楕円 531">
          <a:extLst>
            <a:ext uri="{FF2B5EF4-FFF2-40B4-BE49-F238E27FC236}">
              <a16:creationId xmlns:a16="http://schemas.microsoft.com/office/drawing/2014/main" id="{FE53ED2D-CD56-44ED-B2FA-5D8CE6C7A7A8}"/>
            </a:ext>
          </a:extLst>
        </xdr:cNvPr>
        <xdr:cNvSpPr/>
      </xdr:nvSpPr>
      <xdr:spPr>
        <a:xfrm>
          <a:off x="1716278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150495</xdr:rowOff>
    </xdr:to>
    <xdr:cxnSp macro="">
      <xdr:nvCxnSpPr>
        <xdr:cNvPr id="533" name="直線コネクタ 532">
          <a:extLst>
            <a:ext uri="{FF2B5EF4-FFF2-40B4-BE49-F238E27FC236}">
              <a16:creationId xmlns:a16="http://schemas.microsoft.com/office/drawing/2014/main" id="{C862FB21-8A0D-46BB-86D0-E49DF431DCEF}"/>
            </a:ext>
          </a:extLst>
        </xdr:cNvPr>
        <xdr:cNvCxnSpPr/>
      </xdr:nvCxnSpPr>
      <xdr:spPr>
        <a:xfrm flipV="1">
          <a:off x="17213580" y="1438465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88264</xdr:rowOff>
    </xdr:from>
    <xdr:to>
      <xdr:col>98</xdr:col>
      <xdr:colOff>38100</xdr:colOff>
      <xdr:row>86</xdr:row>
      <xdr:rowOff>18414</xdr:rowOff>
    </xdr:to>
    <xdr:sp macro="" textlink="">
      <xdr:nvSpPr>
        <xdr:cNvPr id="534" name="楕円 533">
          <a:extLst>
            <a:ext uri="{FF2B5EF4-FFF2-40B4-BE49-F238E27FC236}">
              <a16:creationId xmlns:a16="http://schemas.microsoft.com/office/drawing/2014/main" id="{1216B08D-8EAA-4A5C-A5EB-8BDA454D0158}"/>
            </a:ext>
          </a:extLst>
        </xdr:cNvPr>
        <xdr:cNvSpPr/>
      </xdr:nvSpPr>
      <xdr:spPr>
        <a:xfrm>
          <a:off x="16388080" y="143376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139064</xdr:rowOff>
    </xdr:from>
    <xdr:to>
      <xdr:col>102</xdr:col>
      <xdr:colOff>114300</xdr:colOff>
      <xdr:row>85</xdr:row>
      <xdr:rowOff>150495</xdr:rowOff>
    </xdr:to>
    <xdr:cxnSp macro="">
      <xdr:nvCxnSpPr>
        <xdr:cNvPr id="535" name="直線コネクタ 534">
          <a:extLst>
            <a:ext uri="{FF2B5EF4-FFF2-40B4-BE49-F238E27FC236}">
              <a16:creationId xmlns:a16="http://schemas.microsoft.com/office/drawing/2014/main" id="{F896D6CA-2304-4181-AEB9-9F8204AA0BA1}"/>
            </a:ext>
          </a:extLst>
        </xdr:cNvPr>
        <xdr:cNvCxnSpPr/>
      </xdr:nvCxnSpPr>
      <xdr:spPr>
        <a:xfrm>
          <a:off x="16431260" y="14388464"/>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536" name="n_1aveValue【消防施設】&#10;一人当たり面積">
          <a:extLst>
            <a:ext uri="{FF2B5EF4-FFF2-40B4-BE49-F238E27FC236}">
              <a16:creationId xmlns:a16="http://schemas.microsoft.com/office/drawing/2014/main" id="{F492264B-233E-450F-9F82-0BCF22EF0029}"/>
            </a:ext>
          </a:extLst>
        </xdr:cNvPr>
        <xdr:cNvSpPr txBox="1"/>
      </xdr:nvSpPr>
      <xdr:spPr>
        <a:xfrm>
          <a:off x="185611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537" name="n_2aveValue【消防施設】&#10;一人当たり面積">
          <a:extLst>
            <a:ext uri="{FF2B5EF4-FFF2-40B4-BE49-F238E27FC236}">
              <a16:creationId xmlns:a16="http://schemas.microsoft.com/office/drawing/2014/main" id="{97F9B99D-0B10-4DDC-B2E5-BF4B2A42BF50}"/>
            </a:ext>
          </a:extLst>
        </xdr:cNvPr>
        <xdr:cNvSpPr txBox="1"/>
      </xdr:nvSpPr>
      <xdr:spPr>
        <a:xfrm>
          <a:off x="1777626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538" name="n_3aveValue【消防施設】&#10;一人当たり面積">
          <a:extLst>
            <a:ext uri="{FF2B5EF4-FFF2-40B4-BE49-F238E27FC236}">
              <a16:creationId xmlns:a16="http://schemas.microsoft.com/office/drawing/2014/main" id="{D3DE9F3C-696F-425C-AC74-FDC020760196}"/>
            </a:ext>
          </a:extLst>
        </xdr:cNvPr>
        <xdr:cNvSpPr txBox="1"/>
      </xdr:nvSpPr>
      <xdr:spPr>
        <a:xfrm>
          <a:off x="17001567" y="140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539" name="n_4aveValue【消防施設】&#10;一人当たり面積">
          <a:extLst>
            <a:ext uri="{FF2B5EF4-FFF2-40B4-BE49-F238E27FC236}">
              <a16:creationId xmlns:a16="http://schemas.microsoft.com/office/drawing/2014/main" id="{BA94E758-2DDB-45BC-8F43-B3894938481A}"/>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40" name="n_1mainValue【消防施設】&#10;一人当たり面積">
          <a:extLst>
            <a:ext uri="{FF2B5EF4-FFF2-40B4-BE49-F238E27FC236}">
              <a16:creationId xmlns:a16="http://schemas.microsoft.com/office/drawing/2014/main" id="{0345E04A-D6FD-4B97-89FE-A58C3AA6077D}"/>
            </a:ext>
          </a:extLst>
        </xdr:cNvPr>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5732</xdr:rowOff>
    </xdr:from>
    <xdr:ext cx="469744" cy="259045"/>
    <xdr:sp macro="" textlink="">
      <xdr:nvSpPr>
        <xdr:cNvPr id="541" name="n_2mainValue【消防施設】&#10;一人当たり面積">
          <a:extLst>
            <a:ext uri="{FF2B5EF4-FFF2-40B4-BE49-F238E27FC236}">
              <a16:creationId xmlns:a16="http://schemas.microsoft.com/office/drawing/2014/main" id="{AA816730-7FFA-4BAF-BED5-7436924B85E3}"/>
            </a:ext>
          </a:extLst>
        </xdr:cNvPr>
        <xdr:cNvSpPr txBox="1"/>
      </xdr:nvSpPr>
      <xdr:spPr>
        <a:xfrm>
          <a:off x="17776267" y="1442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20972</xdr:rowOff>
    </xdr:from>
    <xdr:ext cx="469744" cy="259045"/>
    <xdr:sp macro="" textlink="">
      <xdr:nvSpPr>
        <xdr:cNvPr id="542" name="n_3mainValue【消防施設】&#10;一人当たり面積">
          <a:extLst>
            <a:ext uri="{FF2B5EF4-FFF2-40B4-BE49-F238E27FC236}">
              <a16:creationId xmlns:a16="http://schemas.microsoft.com/office/drawing/2014/main" id="{8CB6D4EC-7728-4043-84EE-4AA1260AF88D}"/>
            </a:ext>
          </a:extLst>
        </xdr:cNvPr>
        <xdr:cNvSpPr txBox="1"/>
      </xdr:nvSpPr>
      <xdr:spPr>
        <a:xfrm>
          <a:off x="17001567" y="144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9541</xdr:rowOff>
    </xdr:from>
    <xdr:ext cx="469744" cy="259045"/>
    <xdr:sp macro="" textlink="">
      <xdr:nvSpPr>
        <xdr:cNvPr id="543" name="n_4mainValue【消防施設】&#10;一人当たり面積">
          <a:extLst>
            <a:ext uri="{FF2B5EF4-FFF2-40B4-BE49-F238E27FC236}">
              <a16:creationId xmlns:a16="http://schemas.microsoft.com/office/drawing/2014/main" id="{6CBE2F5F-1F01-4F57-976C-159B3AF8CFC0}"/>
            </a:ext>
          </a:extLst>
        </xdr:cNvPr>
        <xdr:cNvSpPr txBox="1"/>
      </xdr:nvSpPr>
      <xdr:spPr>
        <a:xfrm>
          <a:off x="16226867" y="1442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E01F5DB2-0343-4121-849B-C9BFB49EDFC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45459E01-0E46-443F-B5ED-14E622E5EF3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35E8A2DD-B0D3-431C-8BAB-25BD0D4FD2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92D06715-828D-4A0A-AE4B-B82F420E31B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F5E20D01-BB4D-4AE4-BF68-7BF42A442C1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4EBF79A0-5D40-4D51-8309-34D7EC8E8E3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A0481B14-2EC7-4438-907B-FF94F6D3D2F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06B49710-E96E-4ABA-A94D-87A02AC034B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C64BC3AF-AB8B-4ABB-A58D-D24BD7B5604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222FBB63-85F5-4F0F-8A26-79A3D296C56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87CB13AA-D189-4857-A5BA-6DB11476F6F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E7359593-8D23-4B2F-B7BD-F8F4228B0E6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31C571A9-4B24-4C93-A9D4-CEF52460D43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66D419FF-3D75-48A0-9D61-B6BB2A17CD8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4583BBC9-557E-4D5A-B1DF-C36A20FC0F8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B5FA86A4-D4F7-4EDE-A925-7DC50CA924F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C4ED568F-25AC-428D-ADDF-F5A73C1A116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7B045D84-76F2-4137-91E1-C066B9A6A77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C71DEC06-66A6-4C6F-A7FF-B1B7763DCD7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7DBE5DA4-2043-4CE3-80A8-1850D6477F3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27919284-596B-40C3-B309-D52002ECE26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676AD972-8E48-45E5-AEB0-45119C2619B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FD05A4EC-5E72-4E53-BBA8-C19FBFE68AF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54DBA323-D547-43D4-A37A-BB6BFF248C2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E7BDAB30-1923-4D04-B049-152FBD9672B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569" name="直線コネクタ 568">
          <a:extLst>
            <a:ext uri="{FF2B5EF4-FFF2-40B4-BE49-F238E27FC236}">
              <a16:creationId xmlns:a16="http://schemas.microsoft.com/office/drawing/2014/main" id="{EB6694CE-F626-48BB-9D0F-22FC52C498BE}"/>
            </a:ext>
          </a:extLst>
        </xdr:cNvPr>
        <xdr:cNvCxnSpPr/>
      </xdr:nvCxnSpPr>
      <xdr:spPr>
        <a:xfrm flipV="1">
          <a:off x="14375764" y="16766721"/>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70" name="【庁舎】&#10;有形固定資産減価償却率最小値テキスト">
          <a:extLst>
            <a:ext uri="{FF2B5EF4-FFF2-40B4-BE49-F238E27FC236}">
              <a16:creationId xmlns:a16="http://schemas.microsoft.com/office/drawing/2014/main" id="{3D99540A-7A21-431F-ABA5-5916135CDB0B}"/>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71" name="直線コネクタ 570">
          <a:extLst>
            <a:ext uri="{FF2B5EF4-FFF2-40B4-BE49-F238E27FC236}">
              <a16:creationId xmlns:a16="http://schemas.microsoft.com/office/drawing/2014/main" id="{0128F051-959E-47CE-B304-2C31B60D4B00}"/>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572" name="【庁舎】&#10;有形固定資産減価償却率最大値テキスト">
          <a:extLst>
            <a:ext uri="{FF2B5EF4-FFF2-40B4-BE49-F238E27FC236}">
              <a16:creationId xmlns:a16="http://schemas.microsoft.com/office/drawing/2014/main" id="{7F1B25EA-FC79-45EB-9ADD-FF71B6F4D783}"/>
            </a:ext>
          </a:extLst>
        </xdr:cNvPr>
        <xdr:cNvSpPr txBox="1"/>
      </xdr:nvSpPr>
      <xdr:spPr>
        <a:xfrm>
          <a:off x="1441450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573" name="直線コネクタ 572">
          <a:extLst>
            <a:ext uri="{FF2B5EF4-FFF2-40B4-BE49-F238E27FC236}">
              <a16:creationId xmlns:a16="http://schemas.microsoft.com/office/drawing/2014/main" id="{F836CE19-CE49-4BB9-A268-C1EED2AE6E06}"/>
            </a:ext>
          </a:extLst>
        </xdr:cNvPr>
        <xdr:cNvCxnSpPr/>
      </xdr:nvCxnSpPr>
      <xdr:spPr>
        <a:xfrm>
          <a:off x="1428750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574" name="【庁舎】&#10;有形固定資産減価償却率平均値テキスト">
          <a:extLst>
            <a:ext uri="{FF2B5EF4-FFF2-40B4-BE49-F238E27FC236}">
              <a16:creationId xmlns:a16="http://schemas.microsoft.com/office/drawing/2014/main" id="{BCAB69B0-9D02-4E89-9F91-C4CBA0113455}"/>
            </a:ext>
          </a:extLst>
        </xdr:cNvPr>
        <xdr:cNvSpPr txBox="1"/>
      </xdr:nvSpPr>
      <xdr:spPr>
        <a:xfrm>
          <a:off x="14414500" y="1748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75" name="フローチャート: 判断 574">
          <a:extLst>
            <a:ext uri="{FF2B5EF4-FFF2-40B4-BE49-F238E27FC236}">
              <a16:creationId xmlns:a16="http://schemas.microsoft.com/office/drawing/2014/main" id="{052CF1B9-F176-4146-ADB5-48868CED36E1}"/>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576" name="フローチャート: 判断 575">
          <a:extLst>
            <a:ext uri="{FF2B5EF4-FFF2-40B4-BE49-F238E27FC236}">
              <a16:creationId xmlns:a16="http://schemas.microsoft.com/office/drawing/2014/main" id="{3387520B-4F08-4857-8C62-A3132FD1E2FE}"/>
            </a:ext>
          </a:extLst>
        </xdr:cNvPr>
        <xdr:cNvSpPr/>
      </xdr:nvSpPr>
      <xdr:spPr>
        <a:xfrm>
          <a:off x="135788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577" name="フローチャート: 判断 576">
          <a:extLst>
            <a:ext uri="{FF2B5EF4-FFF2-40B4-BE49-F238E27FC236}">
              <a16:creationId xmlns:a16="http://schemas.microsoft.com/office/drawing/2014/main" id="{C5112773-9E08-48C8-8FCA-0E5CD6B95DC0}"/>
            </a:ext>
          </a:extLst>
        </xdr:cNvPr>
        <xdr:cNvSpPr/>
      </xdr:nvSpPr>
      <xdr:spPr>
        <a:xfrm>
          <a:off x="128041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578" name="フローチャート: 判断 577">
          <a:extLst>
            <a:ext uri="{FF2B5EF4-FFF2-40B4-BE49-F238E27FC236}">
              <a16:creationId xmlns:a16="http://schemas.microsoft.com/office/drawing/2014/main" id="{FD0AC150-FFF0-43F2-91F7-A8156A90A837}"/>
            </a:ext>
          </a:extLst>
        </xdr:cNvPr>
        <xdr:cNvSpPr/>
      </xdr:nvSpPr>
      <xdr:spPr>
        <a:xfrm>
          <a:off x="12029440" y="17518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579" name="フローチャート: 判断 578">
          <a:extLst>
            <a:ext uri="{FF2B5EF4-FFF2-40B4-BE49-F238E27FC236}">
              <a16:creationId xmlns:a16="http://schemas.microsoft.com/office/drawing/2014/main" id="{180C4FB1-A9A0-42CD-AAEF-006AF6146D65}"/>
            </a:ext>
          </a:extLst>
        </xdr:cNvPr>
        <xdr:cNvSpPr/>
      </xdr:nvSpPr>
      <xdr:spPr>
        <a:xfrm>
          <a:off x="1123188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F45975B-40AD-4607-83BF-0A9A6CB15F4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F760A5F-CA92-4261-8AEB-71737593F7F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32778A1-EB5A-4E84-B2A5-42A15E786A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57FB69C5-8AA4-427A-BA83-3F891F3F28A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1424C398-E666-480B-83C5-2BFE12E98E8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113574</xdr:rowOff>
    </xdr:from>
    <xdr:to>
      <xdr:col>85</xdr:col>
      <xdr:colOff>177800</xdr:colOff>
      <xdr:row>102</xdr:row>
      <xdr:rowOff>43724</xdr:rowOff>
    </xdr:to>
    <xdr:sp macro="" textlink="">
      <xdr:nvSpPr>
        <xdr:cNvPr id="585" name="楕円 584">
          <a:extLst>
            <a:ext uri="{FF2B5EF4-FFF2-40B4-BE49-F238E27FC236}">
              <a16:creationId xmlns:a16="http://schemas.microsoft.com/office/drawing/2014/main" id="{251FD364-6E13-4494-B6CE-68F2245612F7}"/>
            </a:ext>
          </a:extLst>
        </xdr:cNvPr>
        <xdr:cNvSpPr/>
      </xdr:nvSpPr>
      <xdr:spPr>
        <a:xfrm>
          <a:off x="14325600" y="170452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136451</xdr:rowOff>
    </xdr:from>
    <xdr:ext cx="405111" cy="259045"/>
    <xdr:sp macro="" textlink="">
      <xdr:nvSpPr>
        <xdr:cNvPr id="586" name="【庁舎】&#10;有形固定資産減価償却率該当値テキスト">
          <a:extLst>
            <a:ext uri="{FF2B5EF4-FFF2-40B4-BE49-F238E27FC236}">
              <a16:creationId xmlns:a16="http://schemas.microsoft.com/office/drawing/2014/main" id="{4FF05381-8EC6-4927-9353-392B2BDA4F80}"/>
            </a:ext>
          </a:extLst>
        </xdr:cNvPr>
        <xdr:cNvSpPr txBox="1"/>
      </xdr:nvSpPr>
      <xdr:spPr>
        <a:xfrm>
          <a:off x="14414500" y="1690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165826</xdr:rowOff>
    </xdr:from>
    <xdr:to>
      <xdr:col>81</xdr:col>
      <xdr:colOff>101600</xdr:colOff>
      <xdr:row>102</xdr:row>
      <xdr:rowOff>95976</xdr:rowOff>
    </xdr:to>
    <xdr:sp macro="" textlink="">
      <xdr:nvSpPr>
        <xdr:cNvPr id="587" name="楕円 586">
          <a:extLst>
            <a:ext uri="{FF2B5EF4-FFF2-40B4-BE49-F238E27FC236}">
              <a16:creationId xmlns:a16="http://schemas.microsoft.com/office/drawing/2014/main" id="{C8315C9B-3870-4390-BC98-251C890D7D38}"/>
            </a:ext>
          </a:extLst>
        </xdr:cNvPr>
        <xdr:cNvSpPr/>
      </xdr:nvSpPr>
      <xdr:spPr>
        <a:xfrm>
          <a:off x="13578840" y="17097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164374</xdr:rowOff>
    </xdr:from>
    <xdr:to>
      <xdr:col>85</xdr:col>
      <xdr:colOff>127000</xdr:colOff>
      <xdr:row>102</xdr:row>
      <xdr:rowOff>45176</xdr:rowOff>
    </xdr:to>
    <xdr:cxnSp macro="">
      <xdr:nvCxnSpPr>
        <xdr:cNvPr id="588" name="直線コネクタ 587">
          <a:extLst>
            <a:ext uri="{FF2B5EF4-FFF2-40B4-BE49-F238E27FC236}">
              <a16:creationId xmlns:a16="http://schemas.microsoft.com/office/drawing/2014/main" id="{993DAB0B-C851-45C9-919D-0968E4F238B4}"/>
            </a:ext>
          </a:extLst>
        </xdr:cNvPr>
        <xdr:cNvCxnSpPr/>
      </xdr:nvCxnSpPr>
      <xdr:spPr>
        <a:xfrm flipV="1">
          <a:off x="13629640" y="17096014"/>
          <a:ext cx="74676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113574</xdr:rowOff>
    </xdr:from>
    <xdr:to>
      <xdr:col>76</xdr:col>
      <xdr:colOff>165100</xdr:colOff>
      <xdr:row>102</xdr:row>
      <xdr:rowOff>43724</xdr:rowOff>
    </xdr:to>
    <xdr:sp macro="" textlink="">
      <xdr:nvSpPr>
        <xdr:cNvPr id="589" name="楕円 588">
          <a:extLst>
            <a:ext uri="{FF2B5EF4-FFF2-40B4-BE49-F238E27FC236}">
              <a16:creationId xmlns:a16="http://schemas.microsoft.com/office/drawing/2014/main" id="{B9B4AC77-3C00-4361-B3E9-6C1190F34A55}"/>
            </a:ext>
          </a:extLst>
        </xdr:cNvPr>
        <xdr:cNvSpPr/>
      </xdr:nvSpPr>
      <xdr:spPr>
        <a:xfrm>
          <a:off x="12804140" y="17045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164374</xdr:rowOff>
    </xdr:from>
    <xdr:to>
      <xdr:col>81</xdr:col>
      <xdr:colOff>50800</xdr:colOff>
      <xdr:row>102</xdr:row>
      <xdr:rowOff>45176</xdr:rowOff>
    </xdr:to>
    <xdr:cxnSp macro="">
      <xdr:nvCxnSpPr>
        <xdr:cNvPr id="590" name="直線コネクタ 589">
          <a:extLst>
            <a:ext uri="{FF2B5EF4-FFF2-40B4-BE49-F238E27FC236}">
              <a16:creationId xmlns:a16="http://schemas.microsoft.com/office/drawing/2014/main" id="{873F2B8E-B73C-46C5-98D4-4C2CF6EAEF15}"/>
            </a:ext>
          </a:extLst>
        </xdr:cNvPr>
        <xdr:cNvCxnSpPr/>
      </xdr:nvCxnSpPr>
      <xdr:spPr>
        <a:xfrm>
          <a:off x="12854940" y="17096014"/>
          <a:ext cx="7747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54792</xdr:rowOff>
    </xdr:from>
    <xdr:to>
      <xdr:col>72</xdr:col>
      <xdr:colOff>38100</xdr:colOff>
      <xdr:row>101</xdr:row>
      <xdr:rowOff>156392</xdr:rowOff>
    </xdr:to>
    <xdr:sp macro="" textlink="">
      <xdr:nvSpPr>
        <xdr:cNvPr id="591" name="楕円 590">
          <a:extLst>
            <a:ext uri="{FF2B5EF4-FFF2-40B4-BE49-F238E27FC236}">
              <a16:creationId xmlns:a16="http://schemas.microsoft.com/office/drawing/2014/main" id="{04DB2F88-CC10-454E-8DE2-81575A50F902}"/>
            </a:ext>
          </a:extLst>
        </xdr:cNvPr>
        <xdr:cNvSpPr/>
      </xdr:nvSpPr>
      <xdr:spPr>
        <a:xfrm>
          <a:off x="12029440" y="16986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105592</xdr:rowOff>
    </xdr:from>
    <xdr:to>
      <xdr:col>76</xdr:col>
      <xdr:colOff>114300</xdr:colOff>
      <xdr:row>101</xdr:row>
      <xdr:rowOff>164374</xdr:rowOff>
    </xdr:to>
    <xdr:cxnSp macro="">
      <xdr:nvCxnSpPr>
        <xdr:cNvPr id="592" name="直線コネクタ 591">
          <a:extLst>
            <a:ext uri="{FF2B5EF4-FFF2-40B4-BE49-F238E27FC236}">
              <a16:creationId xmlns:a16="http://schemas.microsoft.com/office/drawing/2014/main" id="{F181E382-DE1D-42DF-B496-54EA749D5A12}"/>
            </a:ext>
          </a:extLst>
        </xdr:cNvPr>
        <xdr:cNvCxnSpPr/>
      </xdr:nvCxnSpPr>
      <xdr:spPr>
        <a:xfrm>
          <a:off x="12072620" y="17037232"/>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28666</xdr:rowOff>
    </xdr:from>
    <xdr:to>
      <xdr:col>67</xdr:col>
      <xdr:colOff>101600</xdr:colOff>
      <xdr:row>101</xdr:row>
      <xdr:rowOff>130266</xdr:rowOff>
    </xdr:to>
    <xdr:sp macro="" textlink="">
      <xdr:nvSpPr>
        <xdr:cNvPr id="593" name="楕円 592">
          <a:extLst>
            <a:ext uri="{FF2B5EF4-FFF2-40B4-BE49-F238E27FC236}">
              <a16:creationId xmlns:a16="http://schemas.microsoft.com/office/drawing/2014/main" id="{A637D2AE-0E99-49DF-9B60-957761628262}"/>
            </a:ext>
          </a:extLst>
        </xdr:cNvPr>
        <xdr:cNvSpPr/>
      </xdr:nvSpPr>
      <xdr:spPr>
        <a:xfrm>
          <a:off x="11231880" y="169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79466</xdr:rowOff>
    </xdr:from>
    <xdr:to>
      <xdr:col>71</xdr:col>
      <xdr:colOff>177800</xdr:colOff>
      <xdr:row>101</xdr:row>
      <xdr:rowOff>105592</xdr:rowOff>
    </xdr:to>
    <xdr:cxnSp macro="">
      <xdr:nvCxnSpPr>
        <xdr:cNvPr id="594" name="直線コネクタ 593">
          <a:extLst>
            <a:ext uri="{FF2B5EF4-FFF2-40B4-BE49-F238E27FC236}">
              <a16:creationId xmlns:a16="http://schemas.microsoft.com/office/drawing/2014/main" id="{0C90B269-9249-4106-AEC4-D3AAC197B421}"/>
            </a:ext>
          </a:extLst>
        </xdr:cNvPr>
        <xdr:cNvCxnSpPr/>
      </xdr:nvCxnSpPr>
      <xdr:spPr>
        <a:xfrm>
          <a:off x="11282680" y="17011106"/>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595" name="n_1aveValue【庁舎】&#10;有形固定資産減価償却率">
          <a:extLst>
            <a:ext uri="{FF2B5EF4-FFF2-40B4-BE49-F238E27FC236}">
              <a16:creationId xmlns:a16="http://schemas.microsoft.com/office/drawing/2014/main" id="{186A9AE1-8CC8-4FE6-9A00-2A2ED22782F6}"/>
            </a:ext>
          </a:extLst>
        </xdr:cNvPr>
        <xdr:cNvSpPr txBox="1"/>
      </xdr:nvSpPr>
      <xdr:spPr>
        <a:xfrm>
          <a:off x="1343724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596" name="n_2aveValue【庁舎】&#10;有形固定資産減価償却率">
          <a:extLst>
            <a:ext uri="{FF2B5EF4-FFF2-40B4-BE49-F238E27FC236}">
              <a16:creationId xmlns:a16="http://schemas.microsoft.com/office/drawing/2014/main" id="{61912AEB-CE0B-4939-AF8D-EBB06CBFC88D}"/>
            </a:ext>
          </a:extLst>
        </xdr:cNvPr>
        <xdr:cNvSpPr txBox="1"/>
      </xdr:nvSpPr>
      <xdr:spPr>
        <a:xfrm>
          <a:off x="126752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597" name="n_3aveValue【庁舎】&#10;有形固定資産減価償却率">
          <a:extLst>
            <a:ext uri="{FF2B5EF4-FFF2-40B4-BE49-F238E27FC236}">
              <a16:creationId xmlns:a16="http://schemas.microsoft.com/office/drawing/2014/main" id="{D4A4E49C-075C-4EB6-970A-EA9FB6082ACA}"/>
            </a:ext>
          </a:extLst>
        </xdr:cNvPr>
        <xdr:cNvSpPr txBox="1"/>
      </xdr:nvSpPr>
      <xdr:spPr>
        <a:xfrm>
          <a:off x="1190054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598" name="n_4aveValue【庁舎】&#10;有形固定資産減価償却率">
          <a:extLst>
            <a:ext uri="{FF2B5EF4-FFF2-40B4-BE49-F238E27FC236}">
              <a16:creationId xmlns:a16="http://schemas.microsoft.com/office/drawing/2014/main" id="{FF88A83C-6282-44FF-AEE8-3FC2DB818EEE}"/>
            </a:ext>
          </a:extLst>
        </xdr:cNvPr>
        <xdr:cNvSpPr txBox="1"/>
      </xdr:nvSpPr>
      <xdr:spPr>
        <a:xfrm>
          <a:off x="11102984" y="1760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112503</xdr:rowOff>
    </xdr:from>
    <xdr:ext cx="405111" cy="259045"/>
    <xdr:sp macro="" textlink="">
      <xdr:nvSpPr>
        <xdr:cNvPr id="599" name="n_1mainValue【庁舎】&#10;有形固定資産減価償却率">
          <a:extLst>
            <a:ext uri="{FF2B5EF4-FFF2-40B4-BE49-F238E27FC236}">
              <a16:creationId xmlns:a16="http://schemas.microsoft.com/office/drawing/2014/main" id="{64FEA5F3-1250-433F-BFF1-4728ACACED74}"/>
            </a:ext>
          </a:extLst>
        </xdr:cNvPr>
        <xdr:cNvSpPr txBox="1"/>
      </xdr:nvSpPr>
      <xdr:spPr>
        <a:xfrm>
          <a:off x="13437244" y="168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60251</xdr:rowOff>
    </xdr:from>
    <xdr:ext cx="405111" cy="259045"/>
    <xdr:sp macro="" textlink="">
      <xdr:nvSpPr>
        <xdr:cNvPr id="600" name="n_2mainValue【庁舎】&#10;有形固定資産減価償却率">
          <a:extLst>
            <a:ext uri="{FF2B5EF4-FFF2-40B4-BE49-F238E27FC236}">
              <a16:creationId xmlns:a16="http://schemas.microsoft.com/office/drawing/2014/main" id="{6A3380C3-2D72-40D4-80EA-34C063547A3A}"/>
            </a:ext>
          </a:extLst>
        </xdr:cNvPr>
        <xdr:cNvSpPr txBox="1"/>
      </xdr:nvSpPr>
      <xdr:spPr>
        <a:xfrm>
          <a:off x="12675244" y="1682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1469</xdr:rowOff>
    </xdr:from>
    <xdr:ext cx="405111" cy="259045"/>
    <xdr:sp macro="" textlink="">
      <xdr:nvSpPr>
        <xdr:cNvPr id="601" name="n_3mainValue【庁舎】&#10;有形固定資産減価償却率">
          <a:extLst>
            <a:ext uri="{FF2B5EF4-FFF2-40B4-BE49-F238E27FC236}">
              <a16:creationId xmlns:a16="http://schemas.microsoft.com/office/drawing/2014/main" id="{70305991-BA8A-4B05-8EAB-BD80DE35A83F}"/>
            </a:ext>
          </a:extLst>
        </xdr:cNvPr>
        <xdr:cNvSpPr txBox="1"/>
      </xdr:nvSpPr>
      <xdr:spPr>
        <a:xfrm>
          <a:off x="11900544" y="167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146793</xdr:rowOff>
    </xdr:from>
    <xdr:ext cx="405111" cy="259045"/>
    <xdr:sp macro="" textlink="">
      <xdr:nvSpPr>
        <xdr:cNvPr id="602" name="n_4mainValue【庁舎】&#10;有形固定資産減価償却率">
          <a:extLst>
            <a:ext uri="{FF2B5EF4-FFF2-40B4-BE49-F238E27FC236}">
              <a16:creationId xmlns:a16="http://schemas.microsoft.com/office/drawing/2014/main" id="{B0FB7C42-7D6F-4374-B584-A4E83BDC97C4}"/>
            </a:ext>
          </a:extLst>
        </xdr:cNvPr>
        <xdr:cNvSpPr txBox="1"/>
      </xdr:nvSpPr>
      <xdr:spPr>
        <a:xfrm>
          <a:off x="11102984" y="1674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BD390C75-2827-4BAD-B8EC-5FD0E36DF9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4A98D39B-8EA8-4F19-8430-AEC4775A356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F3459BF0-6494-4DEE-95EF-B5C69064468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1B3EE61A-F903-46E0-A39F-36B2A891A14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307F3B89-3A16-4A27-B4F3-FE318101AA3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B045B682-7819-4DD1-8869-96E66CC1DF1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2A91630E-68A0-4E0A-B5F3-80B93CC367B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4568D3F6-5531-436E-8AAA-73B943B77BF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6F245D2F-60C2-4AA1-A25E-91A0C9C48DA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FE68B35C-8F06-4073-8810-FB5CC575881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3F3A8839-AC15-4AAA-923E-6540E830483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EC3A6C4A-9AB5-41F1-8610-4B52B4F56B2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3673A4B4-EF3D-4D3A-AC9B-E32CB9A699D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164F64E3-6812-497B-BC72-B3BABC629ED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6C1B9BD3-27EC-4BC3-82E1-9311A1BD5BB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4597D7AA-E1E0-4629-9E06-323146D2C8E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298DA5A5-AE86-4D15-BCF1-26B6DBEC565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40820201-F9DD-4E5B-9E28-3781918CC3D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0E6F9E4D-C13B-4C2B-AA22-5408DFAECA5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EF114164-49E1-490D-B821-A036C873207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BDE4A6E4-9C0D-4392-B787-5D467D7A830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D2CA75CF-C275-4970-B958-21C007A6CBA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D0DDF1FE-0BBD-4339-8E87-78E2C42599C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40690EEA-3C1E-45D2-AB87-41DC6FA4FAC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DBBDC09D-10E3-4FF4-9D54-76D50EC7F9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628" name="直線コネクタ 627">
          <a:extLst>
            <a:ext uri="{FF2B5EF4-FFF2-40B4-BE49-F238E27FC236}">
              <a16:creationId xmlns:a16="http://schemas.microsoft.com/office/drawing/2014/main" id="{50DEEAEB-4F42-40D6-AF18-DEA73A30D578}"/>
            </a:ext>
          </a:extLst>
        </xdr:cNvPr>
        <xdr:cNvCxnSpPr/>
      </xdr:nvCxnSpPr>
      <xdr:spPr>
        <a:xfrm flipV="1">
          <a:off x="19509104" y="167166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629" name="【庁舎】&#10;一人当たり面積最小値テキスト">
          <a:extLst>
            <a:ext uri="{FF2B5EF4-FFF2-40B4-BE49-F238E27FC236}">
              <a16:creationId xmlns:a16="http://schemas.microsoft.com/office/drawing/2014/main" id="{2A427B06-07D3-4604-8FD4-74E7032D7B96}"/>
            </a:ext>
          </a:extLst>
        </xdr:cNvPr>
        <xdr:cNvSpPr txBox="1"/>
      </xdr:nvSpPr>
      <xdr:spPr>
        <a:xfrm>
          <a:off x="19547840" y="1815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630" name="直線コネクタ 629">
          <a:extLst>
            <a:ext uri="{FF2B5EF4-FFF2-40B4-BE49-F238E27FC236}">
              <a16:creationId xmlns:a16="http://schemas.microsoft.com/office/drawing/2014/main" id="{1FF0EA95-305E-4CC7-A966-29EC8418966A}"/>
            </a:ext>
          </a:extLst>
        </xdr:cNvPr>
        <xdr:cNvCxnSpPr/>
      </xdr:nvCxnSpPr>
      <xdr:spPr>
        <a:xfrm>
          <a:off x="19443700" y="18151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631" name="【庁舎】&#10;一人当たり面積最大値テキスト">
          <a:extLst>
            <a:ext uri="{FF2B5EF4-FFF2-40B4-BE49-F238E27FC236}">
              <a16:creationId xmlns:a16="http://schemas.microsoft.com/office/drawing/2014/main" id="{EAB48B66-5E0F-4F5A-B68B-464D156F6494}"/>
            </a:ext>
          </a:extLst>
        </xdr:cNvPr>
        <xdr:cNvSpPr txBox="1"/>
      </xdr:nvSpPr>
      <xdr:spPr>
        <a:xfrm>
          <a:off x="19547840" y="164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632" name="直線コネクタ 631">
          <a:extLst>
            <a:ext uri="{FF2B5EF4-FFF2-40B4-BE49-F238E27FC236}">
              <a16:creationId xmlns:a16="http://schemas.microsoft.com/office/drawing/2014/main" id="{D95EAF22-ED93-4376-863A-46F44D09F659}"/>
            </a:ext>
          </a:extLst>
        </xdr:cNvPr>
        <xdr:cNvCxnSpPr/>
      </xdr:nvCxnSpPr>
      <xdr:spPr>
        <a:xfrm>
          <a:off x="19443700" y="16716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633" name="【庁舎】&#10;一人当たり面積平均値テキスト">
          <a:extLst>
            <a:ext uri="{FF2B5EF4-FFF2-40B4-BE49-F238E27FC236}">
              <a16:creationId xmlns:a16="http://schemas.microsoft.com/office/drawing/2014/main" id="{2FF9ACEB-365A-4E14-8BF3-76A6DA22B972}"/>
            </a:ext>
          </a:extLst>
        </xdr:cNvPr>
        <xdr:cNvSpPr txBox="1"/>
      </xdr:nvSpPr>
      <xdr:spPr>
        <a:xfrm>
          <a:off x="19547840" y="1764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634" name="フローチャート: 判断 633">
          <a:extLst>
            <a:ext uri="{FF2B5EF4-FFF2-40B4-BE49-F238E27FC236}">
              <a16:creationId xmlns:a16="http://schemas.microsoft.com/office/drawing/2014/main" id="{6E26551C-F2A4-4E5B-B028-29B133C022DA}"/>
            </a:ext>
          </a:extLst>
        </xdr:cNvPr>
        <xdr:cNvSpPr/>
      </xdr:nvSpPr>
      <xdr:spPr>
        <a:xfrm>
          <a:off x="19458940" y="1778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635" name="フローチャート: 判断 634">
          <a:extLst>
            <a:ext uri="{FF2B5EF4-FFF2-40B4-BE49-F238E27FC236}">
              <a16:creationId xmlns:a16="http://schemas.microsoft.com/office/drawing/2014/main" id="{3A01147A-C534-405B-98C4-4E238D2C4962}"/>
            </a:ext>
          </a:extLst>
        </xdr:cNvPr>
        <xdr:cNvSpPr/>
      </xdr:nvSpPr>
      <xdr:spPr>
        <a:xfrm>
          <a:off x="18735040" y="178006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636" name="フローチャート: 判断 635">
          <a:extLst>
            <a:ext uri="{FF2B5EF4-FFF2-40B4-BE49-F238E27FC236}">
              <a16:creationId xmlns:a16="http://schemas.microsoft.com/office/drawing/2014/main" id="{4A855F84-D912-46C3-8636-9782F1DC44FA}"/>
            </a:ext>
          </a:extLst>
        </xdr:cNvPr>
        <xdr:cNvSpPr/>
      </xdr:nvSpPr>
      <xdr:spPr>
        <a:xfrm>
          <a:off x="179374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637" name="フローチャート: 判断 636">
          <a:extLst>
            <a:ext uri="{FF2B5EF4-FFF2-40B4-BE49-F238E27FC236}">
              <a16:creationId xmlns:a16="http://schemas.microsoft.com/office/drawing/2014/main" id="{E1C9E968-E333-4938-9F1C-B5AFFE856B2C}"/>
            </a:ext>
          </a:extLst>
        </xdr:cNvPr>
        <xdr:cNvSpPr/>
      </xdr:nvSpPr>
      <xdr:spPr>
        <a:xfrm>
          <a:off x="17162780" y="17756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638" name="フローチャート: 判断 637">
          <a:extLst>
            <a:ext uri="{FF2B5EF4-FFF2-40B4-BE49-F238E27FC236}">
              <a16:creationId xmlns:a16="http://schemas.microsoft.com/office/drawing/2014/main" id="{73673CF7-7707-40AA-A2D9-14B1E498B888}"/>
            </a:ext>
          </a:extLst>
        </xdr:cNvPr>
        <xdr:cNvSpPr/>
      </xdr:nvSpPr>
      <xdr:spPr>
        <a:xfrm>
          <a:off x="16388080" y="178170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E2B33EF-3179-47D7-A960-42F50AEA514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5B8BD45D-A5AE-49C2-990D-63EEA964E42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1BDE985D-3CE6-494D-8947-CBCBED35F49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10FA18B-E8A4-407F-AF44-236542DCB08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43A5A149-C4F4-4DD8-9833-D8A3527831C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122827</xdr:rowOff>
    </xdr:from>
    <xdr:to>
      <xdr:col>116</xdr:col>
      <xdr:colOff>114300</xdr:colOff>
      <xdr:row>108</xdr:row>
      <xdr:rowOff>52977</xdr:rowOff>
    </xdr:to>
    <xdr:sp macro="" textlink="">
      <xdr:nvSpPr>
        <xdr:cNvPr id="644" name="楕円 643">
          <a:extLst>
            <a:ext uri="{FF2B5EF4-FFF2-40B4-BE49-F238E27FC236}">
              <a16:creationId xmlns:a16="http://schemas.microsoft.com/office/drawing/2014/main" id="{10156E2F-8871-458C-8F6B-D7A08A46FBA4}"/>
            </a:ext>
          </a:extLst>
        </xdr:cNvPr>
        <xdr:cNvSpPr/>
      </xdr:nvSpPr>
      <xdr:spPr>
        <a:xfrm>
          <a:off x="19458940" y="18060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37754</xdr:rowOff>
    </xdr:from>
    <xdr:ext cx="469744" cy="259045"/>
    <xdr:sp macro="" textlink="">
      <xdr:nvSpPr>
        <xdr:cNvPr id="645" name="【庁舎】&#10;一人当たり面積該当値テキスト">
          <a:extLst>
            <a:ext uri="{FF2B5EF4-FFF2-40B4-BE49-F238E27FC236}">
              <a16:creationId xmlns:a16="http://schemas.microsoft.com/office/drawing/2014/main" id="{F6FFF68A-0E6F-49CD-B3D3-953A6EC5BEFA}"/>
            </a:ext>
          </a:extLst>
        </xdr:cNvPr>
        <xdr:cNvSpPr txBox="1"/>
      </xdr:nvSpPr>
      <xdr:spPr>
        <a:xfrm>
          <a:off x="19547840" y="1797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122827</xdr:rowOff>
    </xdr:from>
    <xdr:to>
      <xdr:col>112</xdr:col>
      <xdr:colOff>38100</xdr:colOff>
      <xdr:row>108</xdr:row>
      <xdr:rowOff>52977</xdr:rowOff>
    </xdr:to>
    <xdr:sp macro="" textlink="">
      <xdr:nvSpPr>
        <xdr:cNvPr id="646" name="楕円 645">
          <a:extLst>
            <a:ext uri="{FF2B5EF4-FFF2-40B4-BE49-F238E27FC236}">
              <a16:creationId xmlns:a16="http://schemas.microsoft.com/office/drawing/2014/main" id="{25E99EB3-8C2D-489D-83B6-DE96B29E0B50}"/>
            </a:ext>
          </a:extLst>
        </xdr:cNvPr>
        <xdr:cNvSpPr/>
      </xdr:nvSpPr>
      <xdr:spPr>
        <a:xfrm>
          <a:off x="18735040" y="18060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2177</xdr:rowOff>
    </xdr:from>
    <xdr:to>
      <xdr:col>116</xdr:col>
      <xdr:colOff>63500</xdr:colOff>
      <xdr:row>108</xdr:row>
      <xdr:rowOff>2177</xdr:rowOff>
    </xdr:to>
    <xdr:cxnSp macro="">
      <xdr:nvCxnSpPr>
        <xdr:cNvPr id="647" name="直線コネクタ 646">
          <a:extLst>
            <a:ext uri="{FF2B5EF4-FFF2-40B4-BE49-F238E27FC236}">
              <a16:creationId xmlns:a16="http://schemas.microsoft.com/office/drawing/2014/main" id="{F9C9F8D2-31E9-41ED-B188-D8E3D89BD730}"/>
            </a:ext>
          </a:extLst>
        </xdr:cNvPr>
        <xdr:cNvCxnSpPr/>
      </xdr:nvCxnSpPr>
      <xdr:spPr>
        <a:xfrm>
          <a:off x="18778220" y="181072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125005</xdr:rowOff>
    </xdr:from>
    <xdr:to>
      <xdr:col>107</xdr:col>
      <xdr:colOff>101600</xdr:colOff>
      <xdr:row>108</xdr:row>
      <xdr:rowOff>55155</xdr:rowOff>
    </xdr:to>
    <xdr:sp macro="" textlink="">
      <xdr:nvSpPr>
        <xdr:cNvPr id="648" name="楕円 647">
          <a:extLst>
            <a:ext uri="{FF2B5EF4-FFF2-40B4-BE49-F238E27FC236}">
              <a16:creationId xmlns:a16="http://schemas.microsoft.com/office/drawing/2014/main" id="{55A398B4-3BAB-40C8-84E2-19D45302A8A7}"/>
            </a:ext>
          </a:extLst>
        </xdr:cNvPr>
        <xdr:cNvSpPr/>
      </xdr:nvSpPr>
      <xdr:spPr>
        <a:xfrm>
          <a:off x="17937480" y="18062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2177</xdr:rowOff>
    </xdr:from>
    <xdr:to>
      <xdr:col>111</xdr:col>
      <xdr:colOff>177800</xdr:colOff>
      <xdr:row>108</xdr:row>
      <xdr:rowOff>4355</xdr:rowOff>
    </xdr:to>
    <xdr:cxnSp macro="">
      <xdr:nvCxnSpPr>
        <xdr:cNvPr id="649" name="直線コネクタ 648">
          <a:extLst>
            <a:ext uri="{FF2B5EF4-FFF2-40B4-BE49-F238E27FC236}">
              <a16:creationId xmlns:a16="http://schemas.microsoft.com/office/drawing/2014/main" id="{C64FA2F7-C221-4ECE-B11D-A22CE5EB1749}"/>
            </a:ext>
          </a:extLst>
        </xdr:cNvPr>
        <xdr:cNvCxnSpPr/>
      </xdr:nvCxnSpPr>
      <xdr:spPr>
        <a:xfrm flipV="1">
          <a:off x="17988280" y="18107297"/>
          <a:ext cx="78994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125005</xdr:rowOff>
    </xdr:from>
    <xdr:to>
      <xdr:col>102</xdr:col>
      <xdr:colOff>165100</xdr:colOff>
      <xdr:row>108</xdr:row>
      <xdr:rowOff>55155</xdr:rowOff>
    </xdr:to>
    <xdr:sp macro="" textlink="">
      <xdr:nvSpPr>
        <xdr:cNvPr id="650" name="楕円 649">
          <a:extLst>
            <a:ext uri="{FF2B5EF4-FFF2-40B4-BE49-F238E27FC236}">
              <a16:creationId xmlns:a16="http://schemas.microsoft.com/office/drawing/2014/main" id="{EBF14B10-87D4-44B6-A079-03B723FC089E}"/>
            </a:ext>
          </a:extLst>
        </xdr:cNvPr>
        <xdr:cNvSpPr/>
      </xdr:nvSpPr>
      <xdr:spPr>
        <a:xfrm>
          <a:off x="17162780" y="18062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4355</xdr:rowOff>
    </xdr:from>
    <xdr:to>
      <xdr:col>107</xdr:col>
      <xdr:colOff>50800</xdr:colOff>
      <xdr:row>108</xdr:row>
      <xdr:rowOff>4355</xdr:rowOff>
    </xdr:to>
    <xdr:cxnSp macro="">
      <xdr:nvCxnSpPr>
        <xdr:cNvPr id="651" name="直線コネクタ 650">
          <a:extLst>
            <a:ext uri="{FF2B5EF4-FFF2-40B4-BE49-F238E27FC236}">
              <a16:creationId xmlns:a16="http://schemas.microsoft.com/office/drawing/2014/main" id="{B133F981-0AF7-4D46-8431-CA6C3F34EBA8}"/>
            </a:ext>
          </a:extLst>
        </xdr:cNvPr>
        <xdr:cNvCxnSpPr/>
      </xdr:nvCxnSpPr>
      <xdr:spPr>
        <a:xfrm>
          <a:off x="17213580" y="181094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125005</xdr:rowOff>
    </xdr:from>
    <xdr:to>
      <xdr:col>98</xdr:col>
      <xdr:colOff>38100</xdr:colOff>
      <xdr:row>108</xdr:row>
      <xdr:rowOff>55155</xdr:rowOff>
    </xdr:to>
    <xdr:sp macro="" textlink="">
      <xdr:nvSpPr>
        <xdr:cNvPr id="652" name="楕円 651">
          <a:extLst>
            <a:ext uri="{FF2B5EF4-FFF2-40B4-BE49-F238E27FC236}">
              <a16:creationId xmlns:a16="http://schemas.microsoft.com/office/drawing/2014/main" id="{EA21EF35-9C4F-409C-852A-9BBB255F4BE5}"/>
            </a:ext>
          </a:extLst>
        </xdr:cNvPr>
        <xdr:cNvSpPr/>
      </xdr:nvSpPr>
      <xdr:spPr>
        <a:xfrm>
          <a:off x="16388080" y="18062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4355</xdr:rowOff>
    </xdr:from>
    <xdr:to>
      <xdr:col>102</xdr:col>
      <xdr:colOff>114300</xdr:colOff>
      <xdr:row>108</xdr:row>
      <xdr:rowOff>4355</xdr:rowOff>
    </xdr:to>
    <xdr:cxnSp macro="">
      <xdr:nvCxnSpPr>
        <xdr:cNvPr id="653" name="直線コネクタ 652">
          <a:extLst>
            <a:ext uri="{FF2B5EF4-FFF2-40B4-BE49-F238E27FC236}">
              <a16:creationId xmlns:a16="http://schemas.microsoft.com/office/drawing/2014/main" id="{FCD21AA6-74F0-4EFB-B9BD-4421F3B707AD}"/>
            </a:ext>
          </a:extLst>
        </xdr:cNvPr>
        <xdr:cNvCxnSpPr/>
      </xdr:nvCxnSpPr>
      <xdr:spPr>
        <a:xfrm>
          <a:off x="16431260" y="181094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654" name="n_1aveValue【庁舎】&#10;一人当たり面積">
          <a:extLst>
            <a:ext uri="{FF2B5EF4-FFF2-40B4-BE49-F238E27FC236}">
              <a16:creationId xmlns:a16="http://schemas.microsoft.com/office/drawing/2014/main" id="{ABB0B210-CD4F-44A0-A004-FA357EA7DB6E}"/>
            </a:ext>
          </a:extLst>
        </xdr:cNvPr>
        <xdr:cNvSpPr txBox="1"/>
      </xdr:nvSpPr>
      <xdr:spPr>
        <a:xfrm>
          <a:off x="1856112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655" name="n_2aveValue【庁舎】&#10;一人当たり面積">
          <a:extLst>
            <a:ext uri="{FF2B5EF4-FFF2-40B4-BE49-F238E27FC236}">
              <a16:creationId xmlns:a16="http://schemas.microsoft.com/office/drawing/2014/main" id="{D17FC5B1-1F29-4091-81FF-750F97346926}"/>
            </a:ext>
          </a:extLst>
        </xdr:cNvPr>
        <xdr:cNvSpPr txBox="1"/>
      </xdr:nvSpPr>
      <xdr:spPr>
        <a:xfrm>
          <a:off x="177762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656" name="n_3aveValue【庁舎】&#10;一人当たり面積">
          <a:extLst>
            <a:ext uri="{FF2B5EF4-FFF2-40B4-BE49-F238E27FC236}">
              <a16:creationId xmlns:a16="http://schemas.microsoft.com/office/drawing/2014/main" id="{2711EDA1-685C-4E29-B560-FC91C21A6287}"/>
            </a:ext>
          </a:extLst>
        </xdr:cNvPr>
        <xdr:cNvSpPr txBox="1"/>
      </xdr:nvSpPr>
      <xdr:spPr>
        <a:xfrm>
          <a:off x="170015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657" name="n_4aveValue【庁舎】&#10;一人当たり面積">
          <a:extLst>
            <a:ext uri="{FF2B5EF4-FFF2-40B4-BE49-F238E27FC236}">
              <a16:creationId xmlns:a16="http://schemas.microsoft.com/office/drawing/2014/main" id="{0B1707AD-F365-4582-8B45-6321A95E0994}"/>
            </a:ext>
          </a:extLst>
        </xdr:cNvPr>
        <xdr:cNvSpPr txBox="1"/>
      </xdr:nvSpPr>
      <xdr:spPr>
        <a:xfrm>
          <a:off x="16226867" y="1759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44104</xdr:rowOff>
    </xdr:from>
    <xdr:ext cx="469744" cy="259045"/>
    <xdr:sp macro="" textlink="">
      <xdr:nvSpPr>
        <xdr:cNvPr id="658" name="n_1mainValue【庁舎】&#10;一人当たり面積">
          <a:extLst>
            <a:ext uri="{FF2B5EF4-FFF2-40B4-BE49-F238E27FC236}">
              <a16:creationId xmlns:a16="http://schemas.microsoft.com/office/drawing/2014/main" id="{0D880BEE-DF5F-4700-BD9C-0111533DAA67}"/>
            </a:ext>
          </a:extLst>
        </xdr:cNvPr>
        <xdr:cNvSpPr txBox="1"/>
      </xdr:nvSpPr>
      <xdr:spPr>
        <a:xfrm>
          <a:off x="18561127" y="181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46282</xdr:rowOff>
    </xdr:from>
    <xdr:ext cx="469744" cy="259045"/>
    <xdr:sp macro="" textlink="">
      <xdr:nvSpPr>
        <xdr:cNvPr id="659" name="n_2mainValue【庁舎】&#10;一人当たり面積">
          <a:extLst>
            <a:ext uri="{FF2B5EF4-FFF2-40B4-BE49-F238E27FC236}">
              <a16:creationId xmlns:a16="http://schemas.microsoft.com/office/drawing/2014/main" id="{51303601-1E1E-4830-BCC9-7DA817C40391}"/>
            </a:ext>
          </a:extLst>
        </xdr:cNvPr>
        <xdr:cNvSpPr txBox="1"/>
      </xdr:nvSpPr>
      <xdr:spPr>
        <a:xfrm>
          <a:off x="17776267" y="181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660" name="n_3mainValue【庁舎】&#10;一人当たり面積">
          <a:extLst>
            <a:ext uri="{FF2B5EF4-FFF2-40B4-BE49-F238E27FC236}">
              <a16:creationId xmlns:a16="http://schemas.microsoft.com/office/drawing/2014/main" id="{28A59B5C-8375-43B3-9E4F-D3C6CA864D54}"/>
            </a:ext>
          </a:extLst>
        </xdr:cNvPr>
        <xdr:cNvSpPr txBox="1"/>
      </xdr:nvSpPr>
      <xdr:spPr>
        <a:xfrm>
          <a:off x="17001567" y="181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46282</xdr:rowOff>
    </xdr:from>
    <xdr:ext cx="469744" cy="259045"/>
    <xdr:sp macro="" textlink="">
      <xdr:nvSpPr>
        <xdr:cNvPr id="661" name="n_4mainValue【庁舎】&#10;一人当たり面積">
          <a:extLst>
            <a:ext uri="{FF2B5EF4-FFF2-40B4-BE49-F238E27FC236}">
              <a16:creationId xmlns:a16="http://schemas.microsoft.com/office/drawing/2014/main" id="{3EAE9246-DB26-4486-8BB1-A3A3B6E4D994}"/>
            </a:ext>
          </a:extLst>
        </xdr:cNvPr>
        <xdr:cNvSpPr txBox="1"/>
      </xdr:nvSpPr>
      <xdr:spPr>
        <a:xfrm>
          <a:off x="16226867" y="1815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146E4D97-53C7-42FA-BB83-3EB6F7C384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FE53250-CD18-4B31-B538-CE7052DF18C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A2361F6D-4A2E-4A8A-BE38-1BB1AAE1E06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役場庁舎については平成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年に建設され、比較的新しいことから有形固定資産減価償却率は類似団体平均を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一方で、保健センターについては建設から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年経過しており、有形固定資産減価償却率は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令和３年度よりは下がったものの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近年上昇傾向にあり類似団体平均を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町の体育館であるＧＳＳセンターは、耐用年数を迎えるまで猶予があ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、有形固定資産減価償却率は平均値よりわずかに高い値で留まっているが、大雨の際には雨漏りが発生するなど、修繕が必要な箇所が増えている状況である。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しかしながら、改修には多額の経費が必要となるため、他の老朽化した公共施設の改修も含め、優先度・緊急性を考慮しつつ対応していく。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基準財政需要額及び基準財政収入額から算出される財政力指数については、類似団体平均値を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0.11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基準財政収入額については、これまでに引き続き町税やその他自主財源の積極的な確保に努めていき、基準財政需要額については、政策的事業の緊急度・効果、後年度負担等を十分に検討するなど、徹底した事業の見直しを図ることで軽減削減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13909</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148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2419</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2419</xdr:rowOff>
    </xdr:from>
    <xdr:to>
      <xdr:col>11</xdr:col>
      <xdr:colOff>31750</xdr:colOff>
      <xdr:row>42</xdr:row>
      <xdr:rowOff>2419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123069</xdr:rowOff>
    </xdr:from>
    <xdr:to>
      <xdr:col>11</xdr:col>
      <xdr:colOff>82550</xdr:colOff>
      <xdr:row>42</xdr:row>
      <xdr:rowOff>53219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123069</xdr:rowOff>
    </xdr:from>
    <xdr:to>
      <xdr:col>7</xdr:col>
      <xdr:colOff>31750</xdr:colOff>
      <xdr:row>42</xdr:row>
      <xdr:rowOff>53219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63396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経常経費（人件費、扶助費、公債費などに充当した一般財源）と経常一般財源（地方税、地方交付税などによる収入）の比率である経常収支比率は、類似団体平均値を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％増となり、これは地方債（臨時財政対策債）や地方交付税が減少したことに対し、物件費が物価高騰により増加したことが大きな要因であり、引き続き事業等の見直しにより経常経費の抑制を図る。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64</xdr:row>
      <xdr:rowOff>103717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99021"/>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64</xdr:row>
      <xdr:rowOff>155998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99021"/>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2879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85090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2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118321</xdr:rowOff>
    </xdr:from>
    <xdr:to>
      <xdr:col>19</xdr:col>
      <xdr:colOff>184150</xdr:colOff>
      <xdr:row>63</xdr:row>
      <xdr:rowOff>48471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58648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105198</xdr:rowOff>
    </xdr:from>
    <xdr:to>
      <xdr:col>15</xdr:col>
      <xdr:colOff>133350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45525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人口一人あたりにおける人件費・物件費等の状況については、類似団体平均値を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69,213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145,756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当町では老朽化の著しい公共施設が複数あり、今後は維持補修費等の増加が見込まれるが、急激な経費の増加が発生しないよう計画的に改修等を実施していく。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151746</xdr:rowOff>
    </xdr:from>
    <xdr:to>
      <xdr:col>23</xdr:col>
      <xdr:colOff>133350</xdr:colOff>
      <xdr:row>81</xdr:row>
      <xdr:rowOff>13492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67746"/>
          <a:ext cx="838200" cy="3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141742</xdr:rowOff>
    </xdr:from>
    <xdr:to>
      <xdr:col>19</xdr:col>
      <xdr:colOff>133350</xdr:colOff>
      <xdr:row>80</xdr:row>
      <xdr:rowOff>151746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57742"/>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126068</xdr:rowOff>
    </xdr:from>
    <xdr:to>
      <xdr:col>15</xdr:col>
      <xdr:colOff>82550</xdr:colOff>
      <xdr:row>80</xdr:row>
      <xdr:rowOff>141742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2068"/>
          <a:ext cx="8890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104699</xdr:rowOff>
    </xdr:from>
    <xdr:to>
      <xdr:col>11</xdr:col>
      <xdr:colOff>31750</xdr:colOff>
      <xdr:row>80</xdr:row>
      <xdr:rowOff>126068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20699"/>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134142</xdr:rowOff>
    </xdr:from>
    <xdr:to>
      <xdr:col>23</xdr:col>
      <xdr:colOff>184150</xdr:colOff>
      <xdr:row>81</xdr:row>
      <xdr:rowOff>64292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55419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7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100946</xdr:rowOff>
    </xdr:from>
    <xdr:to>
      <xdr:col>19</xdr:col>
      <xdr:colOff>184150</xdr:colOff>
      <xdr:row>81</xdr:row>
      <xdr:rowOff>31096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1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41273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8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90942</xdr:rowOff>
    </xdr:from>
    <xdr:to>
      <xdr:col>15</xdr:col>
      <xdr:colOff>133350</xdr:colOff>
      <xdr:row>81</xdr:row>
      <xdr:rowOff>21092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31269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7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75268</xdr:rowOff>
    </xdr:from>
    <xdr:to>
      <xdr:col>11</xdr:col>
      <xdr:colOff>82550</xdr:colOff>
      <xdr:row>81</xdr:row>
      <xdr:rowOff>5418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6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53899</xdr:rowOff>
    </xdr:from>
    <xdr:to>
      <xdr:col>7</xdr:col>
      <xdr:colOff>31750</xdr:colOff>
      <xdr:row>80</xdr:row>
      <xdr:rowOff>155499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6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165676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3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給与水準について、ラスパイレス指数は類似団体平均値より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しかし、千葉県が公表している県内市町村の給与水準の状況一覧表</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日現在）を見ると、一般行政職における平均給与月額は県内</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市町村（千葉市を除く）中、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43/53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位となっている。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職員の給与については、地域性なども加味されるため、他市町村との単純比較はできないが、引き続き適切な水準が保たれるよう努めていく。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89</xdr:row>
      <xdr:rowOff>16228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181439"/>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3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89</xdr:row>
      <xdr:rowOff>16228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04738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147461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04738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88</xdr:row>
      <xdr:rowOff>147461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1948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15116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0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136878</xdr:rowOff>
    </xdr:from>
    <xdr:to>
      <xdr:col>77</xdr:col>
      <xdr:colOff>95250</xdr:colOff>
      <xdr:row>89</xdr:row>
      <xdr:rowOff>67028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51805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1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人当たりの職員数については、類似団体平均値を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9.92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人増となり、ほぼ横ばいで推移している。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事務事業の多様化などにより、職員数を今以上に削減することが難しくなっているが、人員配置の見直しや民間への業務委託の導入を検討することで事務の効率化を図り、より適切な定員管理に努める。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81737</xdr:rowOff>
    </xdr:from>
    <xdr:to>
      <xdr:col>81</xdr:col>
      <xdr:colOff>44450</xdr:colOff>
      <xdr:row>61</xdr:row>
      <xdr:rowOff>91389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018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75946</xdr:rowOff>
    </xdr:from>
    <xdr:to>
      <xdr:col>77</xdr:col>
      <xdr:colOff>44450</xdr:colOff>
      <xdr:row>61</xdr:row>
      <xdr:rowOff>81737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439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75946</xdr:rowOff>
    </xdr:from>
    <xdr:to>
      <xdr:col>72</xdr:col>
      <xdr:colOff>203200</xdr:colOff>
      <xdr:row>61</xdr:row>
      <xdr:rowOff>80772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343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80290</xdr:rowOff>
    </xdr:from>
    <xdr:to>
      <xdr:col>68</xdr:col>
      <xdr:colOff>152400</xdr:colOff>
      <xdr:row>61</xdr:row>
      <xdr:rowOff>80772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38740"/>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40589</xdr:rowOff>
    </xdr:from>
    <xdr:to>
      <xdr:col>81</xdr:col>
      <xdr:colOff>95250</xdr:colOff>
      <xdr:row>61</xdr:row>
      <xdr:rowOff>142189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57116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30937</xdr:rowOff>
    </xdr:from>
    <xdr:to>
      <xdr:col>77</xdr:col>
      <xdr:colOff>95250</xdr:colOff>
      <xdr:row>61</xdr:row>
      <xdr:rowOff>132537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142714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25146</xdr:rowOff>
    </xdr:from>
    <xdr:to>
      <xdr:col>73</xdr:col>
      <xdr:colOff>44450</xdr:colOff>
      <xdr:row>61</xdr:row>
      <xdr:rowOff>126746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29972</xdr:rowOff>
    </xdr:from>
    <xdr:to>
      <xdr:col>68</xdr:col>
      <xdr:colOff>203200</xdr:colOff>
      <xdr:row>61</xdr:row>
      <xdr:rowOff>131572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141749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29490</xdr:rowOff>
    </xdr:from>
    <xdr:to>
      <xdr:col>64</xdr:col>
      <xdr:colOff>152400</xdr:colOff>
      <xdr:row>61</xdr:row>
      <xdr:rowOff>131090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141267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年々減少傾向にあるが、今後は公共施設の改修による起債の発行が複数予定されているため、急激な数値上昇にならないよう計画的な地方債管理に努める。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367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93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413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35983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将来負担比率については、前年度と同様</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これは小中学校・保健センターの空調賃貸借支出予定額の減、財政調整基金や公共施設整備基金などの積立てを行ったことにより充当可能基金が増加したことが要因である。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今後は老朽化した公共施設の大規模改修などにより、起債発行及び基金の取崩しが発生すると見込まれるため、事業実施の適正化を図り、財政の健全化に努める。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9192</xdr:rowOff>
    </xdr:from>
    <xdr:to>
      <xdr:col>72</xdr:col>
      <xdr:colOff>203200</xdr:colOff>
      <xdr:row>16</xdr:row>
      <xdr:rowOff>167519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80942"/>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128693</xdr:rowOff>
    </xdr:from>
    <xdr:to>
      <xdr:col>68</xdr:col>
      <xdr:colOff>152400</xdr:colOff>
      <xdr:row>16</xdr:row>
      <xdr:rowOff>167519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700443"/>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129842</xdr:rowOff>
    </xdr:from>
    <xdr:to>
      <xdr:col>73</xdr:col>
      <xdr:colOff>44450</xdr:colOff>
      <xdr:row>15</xdr:row>
      <xdr:rowOff>59992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44769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116719</xdr:rowOff>
    </xdr:from>
    <xdr:to>
      <xdr:col>68</xdr:col>
      <xdr:colOff>203200</xdr:colOff>
      <xdr:row>17</xdr:row>
      <xdr:rowOff>46869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5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31646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4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77893</xdr:rowOff>
    </xdr:from>
    <xdr:to>
      <xdr:col>64</xdr:col>
      <xdr:colOff>152400</xdr:colOff>
      <xdr:row>16</xdr:row>
      <xdr:rowOff>8043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164270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経常収支比率に占める人件費の割合は、類似団体平均値を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％増となり、これは人事異動等職員数の増がおもな要因となっている。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類似団体より高い水準となっているため、人員配置の見直しや、高い費用対効果が見込まれるものについては民間への業務委託を検討することで改善に努めていく。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経常収支比率に占める物件費の割合は、類似団体平均値を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％増となり、これは燃料費や委託費（人件費）の高騰がおもな要因となっている。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類似団体平均値や千葉県平均と比較しても低い割合を示しているが、更なるコスト削減を図れるよう、既存事業の見直し等を行い数値の維持に努めていく。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79375</xdr:rowOff>
    </xdr:from>
    <xdr:to>
      <xdr:col>82</xdr:col>
      <xdr:colOff>107950</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79675"/>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79375</xdr:rowOff>
    </xdr:from>
    <xdr:to>
      <xdr:col>78</xdr:col>
      <xdr:colOff>69850</xdr:colOff>
      <xdr:row>15</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4796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84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22225</xdr:rowOff>
    </xdr:from>
    <xdr:to>
      <xdr:col>69</xdr:col>
      <xdr:colOff>92075</xdr:colOff>
      <xdr:row>15</xdr:row>
      <xdr:rowOff>117475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939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28575</xdr:rowOff>
    </xdr:from>
    <xdr:to>
      <xdr:col>78</xdr:col>
      <xdr:colOff>120650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9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142875</xdr:rowOff>
    </xdr:from>
    <xdr:to>
      <xdr:col>69</xdr:col>
      <xdr:colOff>142875</xdr:colOff>
      <xdr:row>15</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66675</xdr:rowOff>
    </xdr:from>
    <xdr:to>
      <xdr:col>65</xdr:col>
      <xdr:colOff>53975</xdr:colOff>
      <xdr:row>15</xdr:row>
      <xdr:rowOff>168275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7002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経常収支比率に占める扶助費の割合は、類似団体平均値を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％増となり、これは各種助成費の増加がおもな要因となっている。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住民のニーズに応えつつも、実績等を勘案して制度や事業を見直すことでバランスの取れた事業運営を図っていく。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831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57</xdr:row>
      <xdr:rowOff>146050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経常収支比率に占めるその他の割合は、類似団体平均値を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％増となり、その他の多くを特別会計などへの繰出金が占めており、繰出金の増がおもな要因となっている。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今後は特別会計の独立採算の原則を再認識し、特別会計の適正な財源確保を図り、普通会計の負担軽減に努める。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43724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7718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128633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77185"/>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128633</xdr:rowOff>
    </xdr:from>
    <xdr:to>
      <xdr:col>73</xdr:col>
      <xdr:colOff>180975</xdr:colOff>
      <xdr:row>57</xdr:row>
      <xdr:rowOff>154759</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901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154759</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8822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164374</xdr:rowOff>
    </xdr:from>
    <xdr:to>
      <xdr:col>82</xdr:col>
      <xdr:colOff>158750</xdr:colOff>
      <xdr:row>57</xdr:row>
      <xdr:rowOff>94524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9451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1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77833</xdr:rowOff>
    </xdr:from>
    <xdr:to>
      <xdr:col>74</xdr:col>
      <xdr:colOff>31750</xdr:colOff>
      <xdr:row>58</xdr:row>
      <xdr:rowOff>7983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103959</xdr:rowOff>
    </xdr:from>
    <xdr:to>
      <xdr:col>69</xdr:col>
      <xdr:colOff>142875</xdr:colOff>
      <xdr:row>58</xdr:row>
      <xdr:rowOff>34109</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18886</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経常収支比率に占める補助費等の割合は、類似団体平均値を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％増となり、これは一部事務組合である長生郡市広域市町村組合において、消防事業や廃棄物処理費に対する負担金の増がおもな要因となっている。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今後も長生郡市広域市町村圏組合において老朽化した施設等の改修等により負担金の増加が見込まれるため、健全な財政運営が行えるよう、関係団体と協議していく必要がある。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38</xdr:row>
      <xdr:rowOff>81280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4668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37</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37</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42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39370</xdr:rowOff>
    </xdr:from>
    <xdr:to>
      <xdr:col>69</xdr:col>
      <xdr:colOff>92075</xdr:colOff>
      <xdr:row>37</xdr:row>
      <xdr:rowOff>85090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72390</xdr:rowOff>
    </xdr:from>
    <xdr:to>
      <xdr:col>78</xdr:col>
      <xdr:colOff>120650</xdr:colOff>
      <xdr:row>38</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34290</xdr:rowOff>
    </xdr:from>
    <xdr:to>
      <xdr:col>69</xdr:col>
      <xdr:colOff>142875</xdr:colOff>
      <xdr:row>37</xdr:row>
      <xdr:rowOff>135890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146067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100347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経常収支比率に占める公債費の割合は、類似団体平均値を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％増となり、これは平成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年度臨時財政対策債等の元金償還が開始されたことがおもな要因となっている。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今後は老朽化した公共施設の大規模改修など地方債発行を伴う事業が複数予定されているため、償還額の推移に注意を払いつつ、計画的な地方債管理に努める。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129286</xdr:rowOff>
    </xdr:from>
    <xdr:to>
      <xdr:col>24</xdr:col>
      <xdr:colOff>25400</xdr:colOff>
      <xdr:row>75</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988036"/>
          <a:ext cx="8382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3556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988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62992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33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72137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78486</xdr:rowOff>
    </xdr:from>
    <xdr:to>
      <xdr:col>20</xdr:col>
      <xdr:colOff>38100</xdr:colOff>
      <xdr:row>76</xdr:row>
      <xdr:rowOff>8635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18813</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経常収支比率に占める公債費以外の割合は、類似団体平均値を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％増となり、類似団体との構成内容を比較すると、義務的経費にあたる人件費・扶助費の構成割合が高い水準にあるため、当該経費の抑制を図り、財政の健全化に努める。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2103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119380</xdr:rowOff>
    </xdr:from>
    <xdr:to>
      <xdr:col>78</xdr:col>
      <xdr:colOff>69850</xdr:colOff>
      <xdr:row>79</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32103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50800</xdr:rowOff>
    </xdr:from>
    <xdr:to>
      <xdr:col>73</xdr:col>
      <xdr:colOff>180975</xdr:colOff>
      <xdr:row>79</xdr:row>
      <xdr:rowOff>96520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595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88900</xdr:rowOff>
    </xdr:from>
    <xdr:to>
      <xdr:col>69</xdr:col>
      <xdr:colOff>92075</xdr:colOff>
      <xdr:row>79</xdr:row>
      <xdr:rowOff>96520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633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0</xdr:rowOff>
    </xdr:from>
    <xdr:to>
      <xdr:col>74</xdr:col>
      <xdr:colOff>31750</xdr:colOff>
      <xdr:row>79</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86377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45720</xdr:rowOff>
    </xdr:from>
    <xdr:to>
      <xdr:col>69</xdr:col>
      <xdr:colOff>142875</xdr:colOff>
      <xdr:row>79</xdr:row>
      <xdr:rowOff>147320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38100</xdr:rowOff>
    </xdr:from>
    <xdr:to>
      <xdr:col>65</xdr:col>
      <xdr:colOff>53975</xdr:colOff>
      <xdr:row>79</xdr:row>
      <xdr:rowOff>139700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124477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17792</xdr:rowOff>
    </xdr:from>
    <xdr:to>
      <xdr:col>29</xdr:col>
      <xdr:colOff>127000</xdr:colOff>
      <xdr:row>17</xdr:row>
      <xdr:rowOff>30182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80067"/>
          <a:ext cx="647700" cy="1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30182</xdr:rowOff>
    </xdr:from>
    <xdr:to>
      <xdr:col>26</xdr:col>
      <xdr:colOff>50800</xdr:colOff>
      <xdr:row>17</xdr:row>
      <xdr:rowOff>36061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92457"/>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31005</xdr:rowOff>
    </xdr:from>
    <xdr:to>
      <xdr:col>22</xdr:col>
      <xdr:colOff>114300</xdr:colOff>
      <xdr:row>17</xdr:row>
      <xdr:rowOff>36061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993280"/>
          <a:ext cx="698500" cy="5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31005</xdr:rowOff>
    </xdr:from>
    <xdr:to>
      <xdr:col>18</xdr:col>
      <xdr:colOff>177800</xdr:colOff>
      <xdr:row>17</xdr:row>
      <xdr:rowOff>59429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3280"/>
          <a:ext cx="698500" cy="28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138442</xdr:rowOff>
    </xdr:from>
    <xdr:to>
      <xdr:col>29</xdr:col>
      <xdr:colOff>177800</xdr:colOff>
      <xdr:row>17</xdr:row>
      <xdr:rowOff>68592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2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110519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0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150832</xdr:rowOff>
    </xdr:from>
    <xdr:to>
      <xdr:col>26</xdr:col>
      <xdr:colOff>101600</xdr:colOff>
      <xdr:row>17</xdr:row>
      <xdr:rowOff>80982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4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65759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2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156711</xdr:rowOff>
    </xdr:from>
    <xdr:to>
      <xdr:col>22</xdr:col>
      <xdr:colOff>165100</xdr:colOff>
      <xdr:row>17</xdr:row>
      <xdr:rowOff>86861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71638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151655</xdr:rowOff>
    </xdr:from>
    <xdr:to>
      <xdr:col>19</xdr:col>
      <xdr:colOff>38100</xdr:colOff>
      <xdr:row>17</xdr:row>
      <xdr:rowOff>81805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66582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8629</xdr:rowOff>
    </xdr:from>
    <xdr:to>
      <xdr:col>15</xdr:col>
      <xdr:colOff>101600</xdr:colOff>
      <xdr:row>17</xdr:row>
      <xdr:rowOff>110229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70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95006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26683</xdr:rowOff>
    </xdr:from>
    <xdr:to>
      <xdr:col>29</xdr:col>
      <xdr:colOff>127000</xdr:colOff>
      <xdr:row>36</xdr:row>
      <xdr:rowOff>33807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79933"/>
          <a:ext cx="647700" cy="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337121</xdr:rowOff>
    </xdr:from>
    <xdr:to>
      <xdr:col>26</xdr:col>
      <xdr:colOff>50800</xdr:colOff>
      <xdr:row>36</xdr:row>
      <xdr:rowOff>33807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47471"/>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306260</xdr:rowOff>
    </xdr:from>
    <xdr:to>
      <xdr:col>22</xdr:col>
      <xdr:colOff>114300</xdr:colOff>
      <xdr:row>35</xdr:row>
      <xdr:rowOff>337121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16610"/>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306260</xdr:rowOff>
    </xdr:from>
    <xdr:to>
      <xdr:col>18</xdr:col>
      <xdr:colOff>177800</xdr:colOff>
      <xdr:row>35</xdr:row>
      <xdr:rowOff>341084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6610"/>
          <a:ext cx="698500" cy="34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318783</xdr:rowOff>
    </xdr:from>
    <xdr:to>
      <xdr:col>29</xdr:col>
      <xdr:colOff>177800</xdr:colOff>
      <xdr:row>36</xdr:row>
      <xdr:rowOff>77483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2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290860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325907</xdr:rowOff>
    </xdr:from>
    <xdr:to>
      <xdr:col>26</xdr:col>
      <xdr:colOff>101600</xdr:colOff>
      <xdr:row>36</xdr:row>
      <xdr:rowOff>84607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3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69384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2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286321</xdr:rowOff>
    </xdr:from>
    <xdr:to>
      <xdr:col>22</xdr:col>
      <xdr:colOff>165100</xdr:colOff>
      <xdr:row>36</xdr:row>
      <xdr:rowOff>45021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9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29798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8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255460</xdr:rowOff>
    </xdr:from>
    <xdr:to>
      <xdr:col>19</xdr:col>
      <xdr:colOff>38100</xdr:colOff>
      <xdr:row>36</xdr:row>
      <xdr:rowOff>14160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341837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290284</xdr:rowOff>
    </xdr:from>
    <xdr:to>
      <xdr:col>15</xdr:col>
      <xdr:colOff>101600</xdr:colOff>
      <xdr:row>36</xdr:row>
      <xdr:rowOff>48984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0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33761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8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64084</xdr:rowOff>
    </xdr:from>
    <xdr:to>
      <xdr:col>24</xdr:col>
      <xdr:colOff>63500</xdr:colOff>
      <xdr:row>36</xdr:row>
      <xdr:rowOff>72291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36284"/>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72291</xdr:rowOff>
    </xdr:from>
    <xdr:to>
      <xdr:col>19</xdr:col>
      <xdr:colOff>177800</xdr:colOff>
      <xdr:row>36</xdr:row>
      <xdr:rowOff>77279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44491"/>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77279</xdr:rowOff>
    </xdr:from>
    <xdr:to>
      <xdr:col>15</xdr:col>
      <xdr:colOff>50800</xdr:colOff>
      <xdr:row>36</xdr:row>
      <xdr:rowOff>96088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9479"/>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96088</xdr:rowOff>
    </xdr:from>
    <xdr:to>
      <xdr:col>10</xdr:col>
      <xdr:colOff>114300</xdr:colOff>
      <xdr:row>36</xdr:row>
      <xdr:rowOff>102059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68288"/>
          <a:ext cx="8890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13284</xdr:rowOff>
    </xdr:from>
    <xdr:to>
      <xdr:col>24</xdr:col>
      <xdr:colOff>114300</xdr:colOff>
      <xdr:row>36</xdr:row>
      <xdr:rowOff>114884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163161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21491</xdr:rowOff>
    </xdr:from>
    <xdr:to>
      <xdr:col>20</xdr:col>
      <xdr:colOff>38100</xdr:colOff>
      <xdr:row>36</xdr:row>
      <xdr:rowOff>123091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9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114218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8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26479</xdr:rowOff>
    </xdr:from>
    <xdr:to>
      <xdr:col>15</xdr:col>
      <xdr:colOff>101600</xdr:colOff>
      <xdr:row>36</xdr:row>
      <xdr:rowOff>128079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119206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45288</xdr:rowOff>
    </xdr:from>
    <xdr:to>
      <xdr:col>10</xdr:col>
      <xdr:colOff>165100</xdr:colOff>
      <xdr:row>36</xdr:row>
      <xdr:rowOff>146888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138015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1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51259</xdr:rowOff>
    </xdr:from>
    <xdr:to>
      <xdr:col>6</xdr:col>
      <xdr:colOff>38100</xdr:colOff>
      <xdr:row>36</xdr:row>
      <xdr:rowOff>152859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143986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44008</xdr:rowOff>
    </xdr:from>
    <xdr:to>
      <xdr:col>24</xdr:col>
      <xdr:colOff>63500</xdr:colOff>
      <xdr:row>57</xdr:row>
      <xdr:rowOff>76726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16658"/>
          <a:ext cx="8382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75418</xdr:rowOff>
    </xdr:from>
    <xdr:to>
      <xdr:col>19</xdr:col>
      <xdr:colOff>177800</xdr:colOff>
      <xdr:row>57</xdr:row>
      <xdr:rowOff>76726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848068"/>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75418</xdr:rowOff>
    </xdr:from>
    <xdr:to>
      <xdr:col>15</xdr:col>
      <xdr:colOff>50800</xdr:colOff>
      <xdr:row>57</xdr:row>
      <xdr:rowOff>78865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84806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78865</xdr:rowOff>
    </xdr:from>
    <xdr:to>
      <xdr:col>10</xdr:col>
      <xdr:colOff>114300</xdr:colOff>
      <xdr:row>57</xdr:row>
      <xdr:rowOff>98113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51515"/>
          <a:ext cx="889000" cy="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164658</xdr:rowOff>
    </xdr:from>
    <xdr:to>
      <xdr:col>24</xdr:col>
      <xdr:colOff>114300</xdr:colOff>
      <xdr:row>57</xdr:row>
      <xdr:rowOff>94808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6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79585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25926</xdr:rowOff>
    </xdr:from>
    <xdr:to>
      <xdr:col>20</xdr:col>
      <xdr:colOff>38100</xdr:colOff>
      <xdr:row>57</xdr:row>
      <xdr:rowOff>127526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118653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24618</xdr:rowOff>
    </xdr:from>
    <xdr:to>
      <xdr:col>15</xdr:col>
      <xdr:colOff>101600</xdr:colOff>
      <xdr:row>57</xdr:row>
      <xdr:rowOff>126218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117345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28065</xdr:rowOff>
    </xdr:from>
    <xdr:to>
      <xdr:col>10</xdr:col>
      <xdr:colOff>165100</xdr:colOff>
      <xdr:row>57</xdr:row>
      <xdr:rowOff>129665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120792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9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47313</xdr:rowOff>
    </xdr:from>
    <xdr:to>
      <xdr:col>6</xdr:col>
      <xdr:colOff>38100</xdr:colOff>
      <xdr:row>57</xdr:row>
      <xdr:rowOff>148913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8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91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67920</xdr:rowOff>
    </xdr:from>
    <xdr:to>
      <xdr:col>24</xdr:col>
      <xdr:colOff>63500</xdr:colOff>
      <xdr:row>78</xdr:row>
      <xdr:rowOff>88646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1020"/>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88646</xdr:rowOff>
    </xdr:from>
    <xdr:to>
      <xdr:col>19</xdr:col>
      <xdr:colOff>177800</xdr:colOff>
      <xdr:row>78</xdr:row>
      <xdr:rowOff>157150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61746"/>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146938</xdr:rowOff>
    </xdr:from>
    <xdr:to>
      <xdr:col>15</xdr:col>
      <xdr:colOff>50800</xdr:colOff>
      <xdr:row>78</xdr:row>
      <xdr:rowOff>157150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520038"/>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146938</xdr:rowOff>
    </xdr:from>
    <xdr:to>
      <xdr:col>10</xdr:col>
      <xdr:colOff>114300</xdr:colOff>
      <xdr:row>78</xdr:row>
      <xdr:rowOff>170904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52003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17120</xdr:rowOff>
    </xdr:from>
    <xdr:to>
      <xdr:col>24</xdr:col>
      <xdr:colOff>114300</xdr:colOff>
      <xdr:row>78</xdr:row>
      <xdr:rowOff>118720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103497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37846</xdr:rowOff>
    </xdr:from>
    <xdr:to>
      <xdr:col>20</xdr:col>
      <xdr:colOff>38100</xdr:colOff>
      <xdr:row>78</xdr:row>
      <xdr:rowOff>139446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130573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106350</xdr:rowOff>
    </xdr:from>
    <xdr:to>
      <xdr:col>15</xdr:col>
      <xdr:colOff>101600</xdr:colOff>
      <xdr:row>79</xdr:row>
      <xdr:rowOff>36500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27627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96138</xdr:rowOff>
    </xdr:from>
    <xdr:to>
      <xdr:col>10</xdr:col>
      <xdr:colOff>165100</xdr:colOff>
      <xdr:row>79</xdr:row>
      <xdr:rowOff>26288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17415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6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120104</xdr:rowOff>
    </xdr:from>
    <xdr:to>
      <xdr:col>6</xdr:col>
      <xdr:colOff>38100</xdr:colOff>
      <xdr:row>79</xdr:row>
      <xdr:rowOff>50254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41381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8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124602</xdr:rowOff>
    </xdr:from>
    <xdr:to>
      <xdr:col>24</xdr:col>
      <xdr:colOff>63500</xdr:colOff>
      <xdr:row>96</xdr:row>
      <xdr:rowOff>128521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412352"/>
          <a:ext cx="8382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124602</xdr:rowOff>
    </xdr:from>
    <xdr:to>
      <xdr:col>19</xdr:col>
      <xdr:colOff>177800</xdr:colOff>
      <xdr:row>97</xdr:row>
      <xdr:rowOff>65808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12352"/>
          <a:ext cx="889000" cy="28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65808</xdr:rowOff>
    </xdr:from>
    <xdr:to>
      <xdr:col>15</xdr:col>
      <xdr:colOff>50800</xdr:colOff>
      <xdr:row>97</xdr:row>
      <xdr:rowOff>70413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96458"/>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70413</xdr:rowOff>
    </xdr:from>
    <xdr:to>
      <xdr:col>10</xdr:col>
      <xdr:colOff>114300</xdr:colOff>
      <xdr:row>97</xdr:row>
      <xdr:rowOff>98747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01063"/>
          <a:ext cx="8890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77721</xdr:rowOff>
    </xdr:from>
    <xdr:to>
      <xdr:col>24</xdr:col>
      <xdr:colOff>114300</xdr:colOff>
      <xdr:row>97</xdr:row>
      <xdr:rowOff>7871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56148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73802</xdr:rowOff>
    </xdr:from>
    <xdr:to>
      <xdr:col>20</xdr:col>
      <xdr:colOff>38100</xdr:colOff>
      <xdr:row>96</xdr:row>
      <xdr:rowOff>3952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166529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4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15008</xdr:rowOff>
    </xdr:from>
    <xdr:to>
      <xdr:col>15</xdr:col>
      <xdr:colOff>101600</xdr:colOff>
      <xdr:row>97</xdr:row>
      <xdr:rowOff>116608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107735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19613</xdr:rowOff>
    </xdr:from>
    <xdr:to>
      <xdr:col>10</xdr:col>
      <xdr:colOff>165100</xdr:colOff>
      <xdr:row>97</xdr:row>
      <xdr:rowOff>121213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112340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4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47947</xdr:rowOff>
    </xdr:from>
    <xdr:to>
      <xdr:col>6</xdr:col>
      <xdr:colOff>38100</xdr:colOff>
      <xdr:row>97</xdr:row>
      <xdr:rowOff>149547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140674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148757</xdr:rowOff>
    </xdr:from>
    <xdr:to>
      <xdr:col>55</xdr:col>
      <xdr:colOff>0</xdr:colOff>
      <xdr:row>37</xdr:row>
      <xdr:rowOff>29803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20957"/>
          <a:ext cx="838200" cy="5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64536</xdr:rowOff>
    </xdr:from>
    <xdr:to>
      <xdr:col>50</xdr:col>
      <xdr:colOff>114300</xdr:colOff>
      <xdr:row>37</xdr:row>
      <xdr:rowOff>29803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893836"/>
          <a:ext cx="889000" cy="4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64536</xdr:rowOff>
    </xdr:from>
    <xdr:to>
      <xdr:col>45</xdr:col>
      <xdr:colOff>177800</xdr:colOff>
      <xdr:row>37</xdr:row>
      <xdr:rowOff>55059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893836"/>
          <a:ext cx="889000" cy="50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49467</xdr:rowOff>
    </xdr:from>
    <xdr:to>
      <xdr:col>41</xdr:col>
      <xdr:colOff>50800</xdr:colOff>
      <xdr:row>37</xdr:row>
      <xdr:rowOff>55059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93117"/>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97957</xdr:rowOff>
    </xdr:from>
    <xdr:to>
      <xdr:col>55</xdr:col>
      <xdr:colOff>50800</xdr:colOff>
      <xdr:row>37</xdr:row>
      <xdr:rowOff>28107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7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12884</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150453</xdr:rowOff>
    </xdr:from>
    <xdr:to>
      <xdr:col>50</xdr:col>
      <xdr:colOff>165100</xdr:colOff>
      <xdr:row>37</xdr:row>
      <xdr:rowOff>80603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71730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13736</xdr:rowOff>
    </xdr:from>
    <xdr:to>
      <xdr:col>46</xdr:col>
      <xdr:colOff>38100</xdr:colOff>
      <xdr:row>34</xdr:row>
      <xdr:rowOff>115336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106463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93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4259</xdr:rowOff>
    </xdr:from>
    <xdr:to>
      <xdr:col>41</xdr:col>
      <xdr:colOff>101600</xdr:colOff>
      <xdr:row>37</xdr:row>
      <xdr:rowOff>105859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4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96986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4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170117</xdr:rowOff>
    </xdr:from>
    <xdr:to>
      <xdr:col>36</xdr:col>
      <xdr:colOff>165100</xdr:colOff>
      <xdr:row>37</xdr:row>
      <xdr:rowOff>100267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4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91394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94254</xdr:rowOff>
    </xdr:from>
    <xdr:to>
      <xdr:col>55</xdr:col>
      <xdr:colOff>0</xdr:colOff>
      <xdr:row>58</xdr:row>
      <xdr:rowOff>1351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866904"/>
          <a:ext cx="838200" cy="7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67119</xdr:rowOff>
    </xdr:from>
    <xdr:to>
      <xdr:col>50</xdr:col>
      <xdr:colOff>114300</xdr:colOff>
      <xdr:row>57</xdr:row>
      <xdr:rowOff>94254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839769"/>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67119</xdr:rowOff>
    </xdr:from>
    <xdr:to>
      <xdr:col>45</xdr:col>
      <xdr:colOff>177800</xdr:colOff>
      <xdr:row>57</xdr:row>
      <xdr:rowOff>86582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839769"/>
          <a:ext cx="889000" cy="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86582</xdr:rowOff>
    </xdr:from>
    <xdr:to>
      <xdr:col>41</xdr:col>
      <xdr:colOff>50800</xdr:colOff>
      <xdr:row>57</xdr:row>
      <xdr:rowOff>156666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859232"/>
          <a:ext cx="889000" cy="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122001</xdr:rowOff>
    </xdr:from>
    <xdr:to>
      <xdr:col>55</xdr:col>
      <xdr:colOff>50800</xdr:colOff>
      <xdr:row>58</xdr:row>
      <xdr:rowOff>52151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36928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80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43454</xdr:rowOff>
    </xdr:from>
    <xdr:to>
      <xdr:col>50</xdr:col>
      <xdr:colOff>165100</xdr:colOff>
      <xdr:row>57</xdr:row>
      <xdr:rowOff>145054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8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136181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90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16319</xdr:rowOff>
    </xdr:from>
    <xdr:to>
      <xdr:col>46</xdr:col>
      <xdr:colOff>38100</xdr:colOff>
      <xdr:row>57</xdr:row>
      <xdr:rowOff>117919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109046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35782</xdr:rowOff>
    </xdr:from>
    <xdr:to>
      <xdr:col>41</xdr:col>
      <xdr:colOff>101600</xdr:colOff>
      <xdr:row>57</xdr:row>
      <xdr:rowOff>137382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8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128509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105866</xdr:rowOff>
    </xdr:from>
    <xdr:to>
      <xdr:col>36</xdr:col>
      <xdr:colOff>165100</xdr:colOff>
      <xdr:row>58</xdr:row>
      <xdr:rowOff>36016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27143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118196</xdr:rowOff>
    </xdr:from>
    <xdr:to>
      <xdr:col>55</xdr:col>
      <xdr:colOff>0</xdr:colOff>
      <xdr:row>78</xdr:row>
      <xdr:rowOff>155237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91296"/>
          <a:ext cx="8382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138199</xdr:rowOff>
    </xdr:from>
    <xdr:to>
      <xdr:col>50</xdr:col>
      <xdr:colOff>114300</xdr:colOff>
      <xdr:row>78</xdr:row>
      <xdr:rowOff>155237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339849"/>
          <a:ext cx="889000" cy="18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119614</xdr:rowOff>
    </xdr:from>
    <xdr:to>
      <xdr:col>45</xdr:col>
      <xdr:colOff>177800</xdr:colOff>
      <xdr:row>77</xdr:row>
      <xdr:rowOff>138199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21264"/>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119614</xdr:rowOff>
    </xdr:from>
    <xdr:to>
      <xdr:col>41</xdr:col>
      <xdr:colOff>50800</xdr:colOff>
      <xdr:row>78</xdr:row>
      <xdr:rowOff>149644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21264"/>
          <a:ext cx="889000" cy="20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67396</xdr:rowOff>
    </xdr:from>
    <xdr:to>
      <xdr:col>55</xdr:col>
      <xdr:colOff>50800</xdr:colOff>
      <xdr:row>78</xdr:row>
      <xdr:rowOff>168996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4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153773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5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104437</xdr:rowOff>
    </xdr:from>
    <xdr:to>
      <xdr:col>50</xdr:col>
      <xdr:colOff>165100</xdr:colOff>
      <xdr:row>79</xdr:row>
      <xdr:rowOff>34587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7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25714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87399</xdr:rowOff>
    </xdr:from>
    <xdr:to>
      <xdr:col>46</xdr:col>
      <xdr:colOff>38100</xdr:colOff>
      <xdr:row>78</xdr:row>
      <xdr:rowOff>17549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8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68814</xdr:rowOff>
    </xdr:from>
    <xdr:to>
      <xdr:col>41</xdr:col>
      <xdr:colOff>101600</xdr:colOff>
      <xdr:row>77</xdr:row>
      <xdr:rowOff>170414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161541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6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98844</xdr:rowOff>
    </xdr:from>
    <xdr:to>
      <xdr:col>36</xdr:col>
      <xdr:colOff>165100</xdr:colOff>
      <xdr:row>79</xdr:row>
      <xdr:rowOff>28994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20121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138292</xdr:rowOff>
    </xdr:from>
    <xdr:to>
      <xdr:col>55</xdr:col>
      <xdr:colOff>0</xdr:colOff>
      <xdr:row>98</xdr:row>
      <xdr:rowOff>67873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68942"/>
          <a:ext cx="838200" cy="10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138292</xdr:rowOff>
    </xdr:from>
    <xdr:to>
      <xdr:col>50</xdr:col>
      <xdr:colOff>114300</xdr:colOff>
      <xdr:row>98</xdr:row>
      <xdr:rowOff>76529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68942"/>
          <a:ext cx="889000" cy="10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76529</xdr:rowOff>
    </xdr:from>
    <xdr:to>
      <xdr:col>45</xdr:col>
      <xdr:colOff>177800</xdr:colOff>
      <xdr:row>98</xdr:row>
      <xdr:rowOff>82522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78629"/>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38883</xdr:rowOff>
    </xdr:from>
    <xdr:to>
      <xdr:col>41</xdr:col>
      <xdr:colOff>50800</xdr:colOff>
      <xdr:row>98</xdr:row>
      <xdr:rowOff>82522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40983"/>
          <a:ext cx="889000" cy="4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17073</xdr:rowOff>
    </xdr:from>
    <xdr:to>
      <xdr:col>55</xdr:col>
      <xdr:colOff>50800</xdr:colOff>
      <xdr:row>98</xdr:row>
      <xdr:rowOff>118673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1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103450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3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87492</xdr:rowOff>
    </xdr:from>
    <xdr:to>
      <xdr:col>50</xdr:col>
      <xdr:colOff>165100</xdr:colOff>
      <xdr:row>98</xdr:row>
      <xdr:rowOff>17642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25729</xdr:rowOff>
    </xdr:from>
    <xdr:to>
      <xdr:col>46</xdr:col>
      <xdr:colOff>38100</xdr:colOff>
      <xdr:row>98</xdr:row>
      <xdr:rowOff>127329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118456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31722</xdr:rowOff>
    </xdr:from>
    <xdr:to>
      <xdr:col>41</xdr:col>
      <xdr:colOff>101600</xdr:colOff>
      <xdr:row>98</xdr:row>
      <xdr:rowOff>133322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124449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2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159533</xdr:rowOff>
    </xdr:from>
    <xdr:to>
      <xdr:col>36</xdr:col>
      <xdr:colOff>165100</xdr:colOff>
      <xdr:row>98</xdr:row>
      <xdr:rowOff>89683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80810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27724</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1427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27724</xdr:rowOff>
    </xdr:from>
    <xdr:to>
      <xdr:col>76</xdr:col>
      <xdr:colOff>114300</xdr:colOff>
      <xdr:row>39</xdr:row>
      <xdr:rowOff>43345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7142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43345</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729895"/>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148374</xdr:rowOff>
    </xdr:from>
    <xdr:to>
      <xdr:col>76</xdr:col>
      <xdr:colOff>165100</xdr:colOff>
      <xdr:row>39</xdr:row>
      <xdr:rowOff>78524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69651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56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163995</xdr:rowOff>
    </xdr:from>
    <xdr:to>
      <xdr:col>72</xdr:col>
      <xdr:colOff>38100</xdr:colOff>
      <xdr:row>39</xdr:row>
      <xdr:rowOff>94145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85272</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771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14694</xdr:rowOff>
    </xdr:from>
    <xdr:to>
      <xdr:col>85</xdr:col>
      <xdr:colOff>127000</xdr:colOff>
      <xdr:row>78</xdr:row>
      <xdr:rowOff>24448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387794"/>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24448</xdr:rowOff>
    </xdr:from>
    <xdr:to>
      <xdr:col>81</xdr:col>
      <xdr:colOff>50800</xdr:colOff>
      <xdr:row>78</xdr:row>
      <xdr:rowOff>29935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39754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6776</xdr:rowOff>
    </xdr:from>
    <xdr:to>
      <xdr:col>76</xdr:col>
      <xdr:colOff>114300</xdr:colOff>
      <xdr:row>78</xdr:row>
      <xdr:rowOff>29935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379876"/>
          <a:ext cx="889000" cy="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6114</xdr:rowOff>
    </xdr:from>
    <xdr:to>
      <xdr:col>71</xdr:col>
      <xdr:colOff>177800</xdr:colOff>
      <xdr:row>78</xdr:row>
      <xdr:rowOff>6776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379214"/>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135344</xdr:rowOff>
    </xdr:from>
    <xdr:to>
      <xdr:col>85</xdr:col>
      <xdr:colOff>177800</xdr:colOff>
      <xdr:row>78</xdr:row>
      <xdr:rowOff>65494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33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113771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3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145098</xdr:rowOff>
    </xdr:from>
    <xdr:to>
      <xdr:col>81</xdr:col>
      <xdr:colOff>101600</xdr:colOff>
      <xdr:row>78</xdr:row>
      <xdr:rowOff>75248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3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66375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3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150585</xdr:rowOff>
    </xdr:from>
    <xdr:to>
      <xdr:col>76</xdr:col>
      <xdr:colOff>165100</xdr:colOff>
      <xdr:row>78</xdr:row>
      <xdr:rowOff>80735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3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71862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127426</xdr:rowOff>
    </xdr:from>
    <xdr:to>
      <xdr:col>72</xdr:col>
      <xdr:colOff>38100</xdr:colOff>
      <xdr:row>78</xdr:row>
      <xdr:rowOff>57576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3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48703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42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126764</xdr:rowOff>
    </xdr:from>
    <xdr:to>
      <xdr:col>67</xdr:col>
      <xdr:colOff>101600</xdr:colOff>
      <xdr:row>78</xdr:row>
      <xdr:rowOff>56914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3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48041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4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22405</xdr:rowOff>
    </xdr:from>
    <xdr:to>
      <xdr:col>85</xdr:col>
      <xdr:colOff>127000</xdr:colOff>
      <xdr:row>97</xdr:row>
      <xdr:rowOff>124237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653055"/>
          <a:ext cx="838200" cy="10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22405</xdr:rowOff>
    </xdr:from>
    <xdr:to>
      <xdr:col>81</xdr:col>
      <xdr:colOff>50800</xdr:colOff>
      <xdr:row>97</xdr:row>
      <xdr:rowOff>167794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653055"/>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167794</xdr:rowOff>
    </xdr:from>
    <xdr:to>
      <xdr:col>76</xdr:col>
      <xdr:colOff>114300</xdr:colOff>
      <xdr:row>98</xdr:row>
      <xdr:rowOff>67988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98444"/>
          <a:ext cx="889000" cy="7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67988</xdr:rowOff>
    </xdr:from>
    <xdr:to>
      <xdr:col>71</xdr:col>
      <xdr:colOff>177800</xdr:colOff>
      <xdr:row>98</xdr:row>
      <xdr:rowOff>71312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0088"/>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73437</xdr:rowOff>
    </xdr:from>
    <xdr:to>
      <xdr:col>85</xdr:col>
      <xdr:colOff>177800</xdr:colOff>
      <xdr:row>98</xdr:row>
      <xdr:rowOff>3587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51864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143055</xdr:rowOff>
    </xdr:from>
    <xdr:to>
      <xdr:col>81</xdr:col>
      <xdr:colOff>101600</xdr:colOff>
      <xdr:row>97</xdr:row>
      <xdr:rowOff>73205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89732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7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116994</xdr:rowOff>
    </xdr:from>
    <xdr:to>
      <xdr:col>76</xdr:col>
      <xdr:colOff>165100</xdr:colOff>
      <xdr:row>98</xdr:row>
      <xdr:rowOff>47144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4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63671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17188</xdr:rowOff>
    </xdr:from>
    <xdr:to>
      <xdr:col>72</xdr:col>
      <xdr:colOff>38100</xdr:colOff>
      <xdr:row>98</xdr:row>
      <xdr:rowOff>118788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109915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20512</xdr:rowOff>
    </xdr:from>
    <xdr:to>
      <xdr:col>67</xdr:col>
      <xdr:colOff>101600</xdr:colOff>
      <xdr:row>98</xdr:row>
      <xdr:rowOff>122112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113239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1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152175</xdr:rowOff>
    </xdr:from>
    <xdr:to>
      <xdr:col>116</xdr:col>
      <xdr:colOff>63500</xdr:colOff>
      <xdr:row>76</xdr:row>
      <xdr:rowOff>163942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182375"/>
          <a:ext cx="8382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155104</xdr:rowOff>
    </xdr:from>
    <xdr:to>
      <xdr:col>111</xdr:col>
      <xdr:colOff>177800</xdr:colOff>
      <xdr:row>76</xdr:row>
      <xdr:rowOff>163942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185304"/>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154037</xdr:rowOff>
    </xdr:from>
    <xdr:to>
      <xdr:col>107</xdr:col>
      <xdr:colOff>50800</xdr:colOff>
      <xdr:row>76</xdr:row>
      <xdr:rowOff>155104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18423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154037</xdr:rowOff>
    </xdr:from>
    <xdr:to>
      <xdr:col>102</xdr:col>
      <xdr:colOff>114300</xdr:colOff>
      <xdr:row>77</xdr:row>
      <xdr:rowOff>5600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84237"/>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101375</xdr:rowOff>
    </xdr:from>
    <xdr:to>
      <xdr:col>116</xdr:col>
      <xdr:colOff>114300</xdr:colOff>
      <xdr:row>77</xdr:row>
      <xdr:rowOff>31525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79802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1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113142</xdr:rowOff>
    </xdr:from>
    <xdr:to>
      <xdr:col>112</xdr:col>
      <xdr:colOff>38100</xdr:colOff>
      <xdr:row>77</xdr:row>
      <xdr:rowOff>43292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34419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3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104304</xdr:rowOff>
    </xdr:from>
    <xdr:to>
      <xdr:col>107</xdr:col>
      <xdr:colOff>101600</xdr:colOff>
      <xdr:row>77</xdr:row>
      <xdr:rowOff>34454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25581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103237</xdr:rowOff>
    </xdr:from>
    <xdr:to>
      <xdr:col>102</xdr:col>
      <xdr:colOff>165100</xdr:colOff>
      <xdr:row>77</xdr:row>
      <xdr:rowOff>33387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3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24514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126250</xdr:rowOff>
    </xdr:from>
    <xdr:to>
      <xdr:col>98</xdr:col>
      <xdr:colOff>38100</xdr:colOff>
      <xdr:row>77</xdr:row>
      <xdr:rowOff>56400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47527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性質別歳出決算額（住民一人当たりのコスト）については、全体的に類似団体平均値を下回った。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補助費等については、類似団体平均値を下回っているものの住民一人当たりのコストは前年から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11,482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円増額しており、これは長生郡市広域市町村圏組合の負担金増や地方創生事業の実施により事業費が増額となったことによるものである。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また、千葉県平均は大幅に上回っているので、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町独自で実施している各種団体への補助金など、不適当な補助金は見直しや廃止を行い、適切な補助金等の執行が図られるよう取組んでいく。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12,304
12,140
22.99
5,562,218
5,429,730
129,733
3,289,517
3,385,946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73025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9792"/>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34163</xdr:rowOff>
    </xdr:from>
    <xdr:to>
      <xdr:col>19</xdr:col>
      <xdr:colOff>177800</xdr:colOff>
      <xdr:row>36</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636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145224</xdr:rowOff>
    </xdr:from>
    <xdr:to>
      <xdr:col>15</xdr:col>
      <xdr:colOff>50800</xdr:colOff>
      <xdr:row>36</xdr:row>
      <xdr:rowOff>34163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5974"/>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126174</xdr:rowOff>
    </xdr:from>
    <xdr:to>
      <xdr:col>10</xdr:col>
      <xdr:colOff>114300</xdr:colOff>
      <xdr:row>35</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5474"/>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22225</xdr:rowOff>
    </xdr:from>
    <xdr:to>
      <xdr:col>20</xdr:col>
      <xdr:colOff>38100</xdr:colOff>
      <xdr:row>36</xdr:row>
      <xdr:rowOff>123825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114952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154813</xdr:rowOff>
    </xdr:from>
    <xdr:to>
      <xdr:col>15</xdr:col>
      <xdr:colOff>101600</xdr:colOff>
      <xdr:row>36</xdr:row>
      <xdr:rowOff>84963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101490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94424</xdr:rowOff>
    </xdr:from>
    <xdr:to>
      <xdr:col>10</xdr:col>
      <xdr:colOff>165100</xdr:colOff>
      <xdr:row>36</xdr:row>
      <xdr:rowOff>24574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75374</xdr:rowOff>
    </xdr:from>
    <xdr:to>
      <xdr:col>6</xdr:col>
      <xdr:colOff>38100</xdr:colOff>
      <xdr:row>35</xdr:row>
      <xdr:rowOff>5524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22051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32569</xdr:rowOff>
    </xdr:from>
    <xdr:to>
      <xdr:col>24</xdr:col>
      <xdr:colOff>63500</xdr:colOff>
      <xdr:row>57</xdr:row>
      <xdr:rowOff>59847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05219"/>
          <a:ext cx="838200" cy="2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79193</xdr:rowOff>
    </xdr:from>
    <xdr:to>
      <xdr:col>19</xdr:col>
      <xdr:colOff>177800</xdr:colOff>
      <xdr:row>57</xdr:row>
      <xdr:rowOff>32569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08943"/>
          <a:ext cx="889000" cy="29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79193</xdr:rowOff>
    </xdr:from>
    <xdr:to>
      <xdr:col>15</xdr:col>
      <xdr:colOff>50800</xdr:colOff>
      <xdr:row>57</xdr:row>
      <xdr:rowOff>115893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08943"/>
          <a:ext cx="889000" cy="3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115893</xdr:rowOff>
    </xdr:from>
    <xdr:to>
      <xdr:col>10</xdr:col>
      <xdr:colOff>114300</xdr:colOff>
      <xdr:row>58</xdr:row>
      <xdr:rowOff>13415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8543"/>
          <a:ext cx="889000" cy="6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9047</xdr:rowOff>
    </xdr:from>
    <xdr:to>
      <xdr:col>24</xdr:col>
      <xdr:colOff>114300</xdr:colOff>
      <xdr:row>57</xdr:row>
      <xdr:rowOff>110647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158924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153219</xdr:rowOff>
    </xdr:from>
    <xdr:to>
      <xdr:col>20</xdr:col>
      <xdr:colOff>38100</xdr:colOff>
      <xdr:row>57</xdr:row>
      <xdr:rowOff>83369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74496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4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28393</xdr:rowOff>
    </xdr:from>
    <xdr:to>
      <xdr:col>15</xdr:col>
      <xdr:colOff>101600</xdr:colOff>
      <xdr:row>55</xdr:row>
      <xdr:rowOff>129993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121120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5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65093</xdr:rowOff>
    </xdr:from>
    <xdr:to>
      <xdr:col>10</xdr:col>
      <xdr:colOff>165100</xdr:colOff>
      <xdr:row>57</xdr:row>
      <xdr:rowOff>166693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157820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134065</xdr:rowOff>
    </xdr:from>
    <xdr:to>
      <xdr:col>6</xdr:col>
      <xdr:colOff>38100</xdr:colOff>
      <xdr:row>58</xdr:row>
      <xdr:rowOff>64215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55342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4962</xdr:rowOff>
    </xdr:from>
    <xdr:to>
      <xdr:col>24</xdr:col>
      <xdr:colOff>63500</xdr:colOff>
      <xdr:row>77</xdr:row>
      <xdr:rowOff>98926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06612"/>
          <a:ext cx="838200" cy="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4962</xdr:rowOff>
    </xdr:from>
    <xdr:to>
      <xdr:col>19</xdr:col>
      <xdr:colOff>177800</xdr:colOff>
      <xdr:row>78</xdr:row>
      <xdr:rowOff>18275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6612"/>
          <a:ext cx="889000" cy="18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163063</xdr:rowOff>
    </xdr:from>
    <xdr:to>
      <xdr:col>15</xdr:col>
      <xdr:colOff>50800</xdr:colOff>
      <xdr:row>78</xdr:row>
      <xdr:rowOff>18275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4713"/>
          <a:ext cx="889000" cy="2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163063</xdr:rowOff>
    </xdr:from>
    <xdr:to>
      <xdr:col>10</xdr:col>
      <xdr:colOff>114300</xdr:colOff>
      <xdr:row>78</xdr:row>
      <xdr:rowOff>75890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4713"/>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48126</xdr:rowOff>
    </xdr:from>
    <xdr:to>
      <xdr:col>24</xdr:col>
      <xdr:colOff>114300</xdr:colOff>
      <xdr:row>77</xdr:row>
      <xdr:rowOff>149726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134503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125612</xdr:rowOff>
    </xdr:from>
    <xdr:to>
      <xdr:col>20</xdr:col>
      <xdr:colOff>38100</xdr:colOff>
      <xdr:row>77</xdr:row>
      <xdr:rowOff>55762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46889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4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138925</xdr:rowOff>
    </xdr:from>
    <xdr:to>
      <xdr:col>15</xdr:col>
      <xdr:colOff>101600</xdr:colOff>
      <xdr:row>78</xdr:row>
      <xdr:rowOff>69075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60202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112263</xdr:rowOff>
    </xdr:from>
    <xdr:to>
      <xdr:col>10</xdr:col>
      <xdr:colOff>165100</xdr:colOff>
      <xdr:row>78</xdr:row>
      <xdr:rowOff>42413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33540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25090</xdr:rowOff>
    </xdr:from>
    <xdr:to>
      <xdr:col>6</xdr:col>
      <xdr:colOff>38100</xdr:colOff>
      <xdr:row>78</xdr:row>
      <xdr:rowOff>126690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117817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122002</xdr:rowOff>
    </xdr:from>
    <xdr:to>
      <xdr:col>24</xdr:col>
      <xdr:colOff>63500</xdr:colOff>
      <xdr:row>97</xdr:row>
      <xdr:rowOff>124027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52652"/>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122002</xdr:rowOff>
    </xdr:from>
    <xdr:to>
      <xdr:col>19</xdr:col>
      <xdr:colOff>177800</xdr:colOff>
      <xdr:row>97</xdr:row>
      <xdr:rowOff>166999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52652"/>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166999</xdr:rowOff>
    </xdr:from>
    <xdr:to>
      <xdr:col>15</xdr:col>
      <xdr:colOff>50800</xdr:colOff>
      <xdr:row>98</xdr:row>
      <xdr:rowOff>770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97649"/>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770</xdr:rowOff>
    </xdr:from>
    <xdr:to>
      <xdr:col>10</xdr:col>
      <xdr:colOff>114300</xdr:colOff>
      <xdr:row>98</xdr:row>
      <xdr:rowOff>2879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2870"/>
          <a:ext cx="889000" cy="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73227</xdr:rowOff>
    </xdr:from>
    <xdr:to>
      <xdr:col>24</xdr:col>
      <xdr:colOff>114300</xdr:colOff>
      <xdr:row>98</xdr:row>
      <xdr:rowOff>3377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159604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71202</xdr:rowOff>
    </xdr:from>
    <xdr:to>
      <xdr:col>20</xdr:col>
      <xdr:colOff>38100</xdr:colOff>
      <xdr:row>98</xdr:row>
      <xdr:rowOff>1352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163929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116199</xdr:rowOff>
    </xdr:from>
    <xdr:to>
      <xdr:col>15</xdr:col>
      <xdr:colOff>101600</xdr:colOff>
      <xdr:row>98</xdr:row>
      <xdr:rowOff>46349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37476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121420</xdr:rowOff>
    </xdr:from>
    <xdr:to>
      <xdr:col>10</xdr:col>
      <xdr:colOff>165100</xdr:colOff>
      <xdr:row>98</xdr:row>
      <xdr:rowOff>51570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42697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123529</xdr:rowOff>
    </xdr:from>
    <xdr:to>
      <xdr:col>6</xdr:col>
      <xdr:colOff>38100</xdr:colOff>
      <xdr:row>98</xdr:row>
      <xdr:rowOff>53679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44806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57731</xdr:rowOff>
    </xdr:from>
    <xdr:to>
      <xdr:col>55</xdr:col>
      <xdr:colOff>0</xdr:colOff>
      <xdr:row>58</xdr:row>
      <xdr:rowOff>96372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1831"/>
          <a:ext cx="8382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54661</xdr:rowOff>
    </xdr:from>
    <xdr:to>
      <xdr:col>50</xdr:col>
      <xdr:colOff>114300</xdr:colOff>
      <xdr:row>58</xdr:row>
      <xdr:rowOff>96372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98761"/>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54661</xdr:rowOff>
    </xdr:from>
    <xdr:to>
      <xdr:col>45</xdr:col>
      <xdr:colOff>177800</xdr:colOff>
      <xdr:row>58</xdr:row>
      <xdr:rowOff>103467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98761"/>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39017</xdr:rowOff>
    </xdr:from>
    <xdr:to>
      <xdr:col>41</xdr:col>
      <xdr:colOff>50800</xdr:colOff>
      <xdr:row>58</xdr:row>
      <xdr:rowOff>103467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83117"/>
          <a:ext cx="889000" cy="6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6931</xdr:rowOff>
    </xdr:from>
    <xdr:to>
      <xdr:col>55</xdr:col>
      <xdr:colOff>50800</xdr:colOff>
      <xdr:row>58</xdr:row>
      <xdr:rowOff>108531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156808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45572</xdr:rowOff>
    </xdr:from>
    <xdr:to>
      <xdr:col>50</xdr:col>
      <xdr:colOff>165100</xdr:colOff>
      <xdr:row>58</xdr:row>
      <xdr:rowOff>147172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138299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3861</xdr:rowOff>
    </xdr:from>
    <xdr:to>
      <xdr:col>46</xdr:col>
      <xdr:colOff>38100</xdr:colOff>
      <xdr:row>58</xdr:row>
      <xdr:rowOff>105461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96588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52667</xdr:rowOff>
    </xdr:from>
    <xdr:to>
      <xdr:col>41</xdr:col>
      <xdr:colOff>101600</xdr:colOff>
      <xdr:row>58</xdr:row>
      <xdr:rowOff>154267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145394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159667</xdr:rowOff>
    </xdr:from>
    <xdr:to>
      <xdr:col>36</xdr:col>
      <xdr:colOff>165100</xdr:colOff>
      <xdr:row>58</xdr:row>
      <xdr:rowOff>89817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80944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60643</xdr:rowOff>
    </xdr:from>
    <xdr:to>
      <xdr:col>55</xdr:col>
      <xdr:colOff>0</xdr:colOff>
      <xdr:row>78</xdr:row>
      <xdr:rowOff>121514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33743"/>
          <a:ext cx="838200" cy="6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29490</xdr:rowOff>
    </xdr:from>
    <xdr:to>
      <xdr:col>50</xdr:col>
      <xdr:colOff>114300</xdr:colOff>
      <xdr:row>78</xdr:row>
      <xdr:rowOff>60643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02590"/>
          <a:ext cx="889000" cy="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29490</xdr:rowOff>
    </xdr:from>
    <xdr:to>
      <xdr:col>45</xdr:col>
      <xdr:colOff>177800</xdr:colOff>
      <xdr:row>78</xdr:row>
      <xdr:rowOff>108610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02590"/>
          <a:ext cx="889000" cy="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108610</xdr:rowOff>
    </xdr:from>
    <xdr:to>
      <xdr:col>41</xdr:col>
      <xdr:colOff>50800</xdr:colOff>
      <xdr:row>78</xdr:row>
      <xdr:rowOff>115125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1710"/>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70714</xdr:rowOff>
    </xdr:from>
    <xdr:to>
      <xdr:col>55</xdr:col>
      <xdr:colOff>50800</xdr:colOff>
      <xdr:row>79</xdr:row>
      <xdr:rowOff>864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157091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9843</xdr:rowOff>
    </xdr:from>
    <xdr:to>
      <xdr:col>50</xdr:col>
      <xdr:colOff>165100</xdr:colOff>
      <xdr:row>78</xdr:row>
      <xdr:rowOff>111443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102570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150140</xdr:rowOff>
    </xdr:from>
    <xdr:to>
      <xdr:col>46</xdr:col>
      <xdr:colOff>38100</xdr:colOff>
      <xdr:row>78</xdr:row>
      <xdr:rowOff>80290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71417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57810</xdr:rowOff>
    </xdr:from>
    <xdr:to>
      <xdr:col>41</xdr:col>
      <xdr:colOff>101600</xdr:colOff>
      <xdr:row>78</xdr:row>
      <xdr:rowOff>159410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150537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64325</xdr:rowOff>
    </xdr:from>
    <xdr:to>
      <xdr:col>36</xdr:col>
      <xdr:colOff>165100</xdr:colOff>
      <xdr:row>78</xdr:row>
      <xdr:rowOff>165925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157052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3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132922</xdr:rowOff>
    </xdr:from>
    <xdr:to>
      <xdr:col>55</xdr:col>
      <xdr:colOff>0</xdr:colOff>
      <xdr:row>97</xdr:row>
      <xdr:rowOff>38019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592122"/>
          <a:ext cx="838200" cy="7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132922</xdr:rowOff>
    </xdr:from>
    <xdr:to>
      <xdr:col>50</xdr:col>
      <xdr:colOff>114300</xdr:colOff>
      <xdr:row>97</xdr:row>
      <xdr:rowOff>71554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92122"/>
          <a:ext cx="889000" cy="1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71554</xdr:rowOff>
    </xdr:from>
    <xdr:to>
      <xdr:col>45</xdr:col>
      <xdr:colOff>177800</xdr:colOff>
      <xdr:row>97</xdr:row>
      <xdr:rowOff>85099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02204"/>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85099</xdr:rowOff>
    </xdr:from>
    <xdr:to>
      <xdr:col>41</xdr:col>
      <xdr:colOff>50800</xdr:colOff>
      <xdr:row>97</xdr:row>
      <xdr:rowOff>85384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715749"/>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158669</xdr:rowOff>
    </xdr:from>
    <xdr:to>
      <xdr:col>55</xdr:col>
      <xdr:colOff>50800</xdr:colOff>
      <xdr:row>97</xdr:row>
      <xdr:rowOff>88819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73596</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82122</xdr:rowOff>
    </xdr:from>
    <xdr:to>
      <xdr:col>50</xdr:col>
      <xdr:colOff>165100</xdr:colOff>
      <xdr:row>97</xdr:row>
      <xdr:rowOff>12272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20754</xdr:rowOff>
    </xdr:from>
    <xdr:to>
      <xdr:col>46</xdr:col>
      <xdr:colOff>38100</xdr:colOff>
      <xdr:row>97</xdr:row>
      <xdr:rowOff>122354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34299</xdr:rowOff>
    </xdr:from>
    <xdr:to>
      <xdr:col>41</xdr:col>
      <xdr:colOff>101600</xdr:colOff>
      <xdr:row>97</xdr:row>
      <xdr:rowOff>135899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127026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5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34584</xdr:rowOff>
    </xdr:from>
    <xdr:to>
      <xdr:col>36</xdr:col>
      <xdr:colOff>165100</xdr:colOff>
      <xdr:row>97</xdr:row>
      <xdr:rowOff>136184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127311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5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37630</xdr:rowOff>
    </xdr:from>
    <xdr:to>
      <xdr:col>85</xdr:col>
      <xdr:colOff>127000</xdr:colOff>
      <xdr:row>37</xdr:row>
      <xdr:rowOff>73488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81280"/>
          <a:ext cx="8382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46496</xdr:rowOff>
    </xdr:from>
    <xdr:to>
      <xdr:col>81</xdr:col>
      <xdr:colOff>50800</xdr:colOff>
      <xdr:row>37</xdr:row>
      <xdr:rowOff>73488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90146"/>
          <a:ext cx="889000" cy="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46496</xdr:rowOff>
    </xdr:from>
    <xdr:to>
      <xdr:col>76</xdr:col>
      <xdr:colOff>114300</xdr:colOff>
      <xdr:row>37</xdr:row>
      <xdr:rowOff>73308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9014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73308</xdr:rowOff>
    </xdr:from>
    <xdr:to>
      <xdr:col>71</xdr:col>
      <xdr:colOff>177800</xdr:colOff>
      <xdr:row>37</xdr:row>
      <xdr:rowOff>81619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16958"/>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158280</xdr:rowOff>
    </xdr:from>
    <xdr:to>
      <xdr:col>85</xdr:col>
      <xdr:colOff>177800</xdr:colOff>
      <xdr:row>37</xdr:row>
      <xdr:rowOff>88430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136707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22688</xdr:rowOff>
    </xdr:from>
    <xdr:to>
      <xdr:col>81</xdr:col>
      <xdr:colOff>101600</xdr:colOff>
      <xdr:row>37</xdr:row>
      <xdr:rowOff>124288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115415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167146</xdr:rowOff>
    </xdr:from>
    <xdr:to>
      <xdr:col>76</xdr:col>
      <xdr:colOff>165100</xdr:colOff>
      <xdr:row>37</xdr:row>
      <xdr:rowOff>97296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88423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22508</xdr:rowOff>
    </xdr:from>
    <xdr:to>
      <xdr:col>72</xdr:col>
      <xdr:colOff>38100</xdr:colOff>
      <xdr:row>37</xdr:row>
      <xdr:rowOff>124108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115235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30819</xdr:rowOff>
    </xdr:from>
    <xdr:to>
      <xdr:col>67</xdr:col>
      <xdr:colOff>101600</xdr:colOff>
      <xdr:row>37</xdr:row>
      <xdr:rowOff>132419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123546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158724</xdr:rowOff>
    </xdr:from>
    <xdr:to>
      <xdr:col>85</xdr:col>
      <xdr:colOff>127000</xdr:colOff>
      <xdr:row>57</xdr:row>
      <xdr:rowOff>166245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31374"/>
          <a:ext cx="8382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140477</xdr:rowOff>
    </xdr:from>
    <xdr:to>
      <xdr:col>81</xdr:col>
      <xdr:colOff>50800</xdr:colOff>
      <xdr:row>57</xdr:row>
      <xdr:rowOff>158724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3127"/>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140477</xdr:rowOff>
    </xdr:from>
    <xdr:to>
      <xdr:col>76</xdr:col>
      <xdr:colOff>114300</xdr:colOff>
      <xdr:row>57</xdr:row>
      <xdr:rowOff>163639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3127"/>
          <a:ext cx="8890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163639</xdr:rowOff>
    </xdr:from>
    <xdr:to>
      <xdr:col>71</xdr:col>
      <xdr:colOff>177800</xdr:colOff>
      <xdr:row>57</xdr:row>
      <xdr:rowOff>170223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6289"/>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115445</xdr:rowOff>
    </xdr:from>
    <xdr:to>
      <xdr:col>85</xdr:col>
      <xdr:colOff>177800</xdr:colOff>
      <xdr:row>58</xdr:row>
      <xdr:rowOff>45595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8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30372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0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107924</xdr:rowOff>
    </xdr:from>
    <xdr:to>
      <xdr:col>81</xdr:col>
      <xdr:colOff>101600</xdr:colOff>
      <xdr:row>58</xdr:row>
      <xdr:rowOff>38074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29201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89677</xdr:rowOff>
    </xdr:from>
    <xdr:to>
      <xdr:col>76</xdr:col>
      <xdr:colOff>165100</xdr:colOff>
      <xdr:row>58</xdr:row>
      <xdr:rowOff>19827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112839</xdr:rowOff>
    </xdr:from>
    <xdr:to>
      <xdr:col>72</xdr:col>
      <xdr:colOff>38100</xdr:colOff>
      <xdr:row>58</xdr:row>
      <xdr:rowOff>42989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34116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119423</xdr:rowOff>
    </xdr:from>
    <xdr:to>
      <xdr:col>67</xdr:col>
      <xdr:colOff>101600</xdr:colOff>
      <xdr:row>58</xdr:row>
      <xdr:rowOff>49573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40700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27724</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72274"/>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27724</xdr:rowOff>
    </xdr:from>
    <xdr:to>
      <xdr:col>76</xdr:col>
      <xdr:colOff>114300</xdr:colOff>
      <xdr:row>79</xdr:row>
      <xdr:rowOff>43345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72274"/>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43345</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87895"/>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148374</xdr:rowOff>
    </xdr:from>
    <xdr:to>
      <xdr:col>76</xdr:col>
      <xdr:colOff>165100</xdr:colOff>
      <xdr:row>79</xdr:row>
      <xdr:rowOff>78524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69651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614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163995</xdr:rowOff>
    </xdr:from>
    <xdr:to>
      <xdr:col>72</xdr:col>
      <xdr:colOff>38100</xdr:colOff>
      <xdr:row>79</xdr:row>
      <xdr:rowOff>94145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85272</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629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14694</xdr:rowOff>
    </xdr:from>
    <xdr:to>
      <xdr:col>85</xdr:col>
      <xdr:colOff>127000</xdr:colOff>
      <xdr:row>98</xdr:row>
      <xdr:rowOff>24448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16794"/>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24448</xdr:rowOff>
    </xdr:from>
    <xdr:to>
      <xdr:col>81</xdr:col>
      <xdr:colOff>50800</xdr:colOff>
      <xdr:row>98</xdr:row>
      <xdr:rowOff>29935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2654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6776</xdr:rowOff>
    </xdr:from>
    <xdr:to>
      <xdr:col>76</xdr:col>
      <xdr:colOff>114300</xdr:colOff>
      <xdr:row>98</xdr:row>
      <xdr:rowOff>29935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08876"/>
          <a:ext cx="889000" cy="2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6114</xdr:rowOff>
    </xdr:from>
    <xdr:to>
      <xdr:col>71</xdr:col>
      <xdr:colOff>177800</xdr:colOff>
      <xdr:row>98</xdr:row>
      <xdr:rowOff>6776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08214"/>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135344</xdr:rowOff>
    </xdr:from>
    <xdr:to>
      <xdr:col>85</xdr:col>
      <xdr:colOff>177800</xdr:colOff>
      <xdr:row>98</xdr:row>
      <xdr:rowOff>65494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113771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145098</xdr:rowOff>
    </xdr:from>
    <xdr:to>
      <xdr:col>81</xdr:col>
      <xdr:colOff>101600</xdr:colOff>
      <xdr:row>98</xdr:row>
      <xdr:rowOff>75248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66375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150585</xdr:rowOff>
    </xdr:from>
    <xdr:to>
      <xdr:col>76</xdr:col>
      <xdr:colOff>165100</xdr:colOff>
      <xdr:row>98</xdr:row>
      <xdr:rowOff>80735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71862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127426</xdr:rowOff>
    </xdr:from>
    <xdr:to>
      <xdr:col>72</xdr:col>
      <xdr:colOff>38100</xdr:colOff>
      <xdr:row>98</xdr:row>
      <xdr:rowOff>57576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48703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126764</xdr:rowOff>
    </xdr:from>
    <xdr:to>
      <xdr:col>67</xdr:col>
      <xdr:colOff>101600</xdr:colOff>
      <xdr:row>98</xdr:row>
      <xdr:rowOff>56914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48041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5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目的別歳出決算（住民一人当たりのコスト）では、全ての費目で類似団体平均値を下回った。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今後は老朽化した公民館等公共施設の改修により、土木費や教育費等が増加することが想定されるため、それを見据えた計画的な財政運営を図っていく。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標準財政規模比において、財政調整基金残高は前年度から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％となり、これは当初</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百万円を取崩したが全額積戻し、さらに剰余金の積立てをおこなったことがおもな要因となっている。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実質収支額は前年度から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％となり、実質単年度収支についても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引き続き適正課税による税収の確保と事業見直し等による経費削減に努めていく。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健全化判断比率の算定が導入された平成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年決算以降、一般会計のほか全ての会計で黒字決算となっているため、連結実質赤字比率は生じていない。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全ての会計において赤字決算とならないよう、引き続き適切な財政運営に努めていく。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5562218</v>
      </c>
      <c r="BO4" s="462"/>
      <c r="BP4" s="462"/>
      <c r="BQ4" s="462"/>
      <c r="BR4" s="462"/>
      <c r="BS4" s="462"/>
      <c r="BT4" s="462"/>
      <c r="BU4" s="463"/>
      <c r="BV4" s="461">
        <v>6123155</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3.9</v>
      </c>
      <c r="CU4" s="602"/>
      <c r="CV4" s="602"/>
      <c r="CW4" s="602"/>
      <c r="CX4" s="602"/>
      <c r="CY4" s="602"/>
      <c r="CZ4" s="602"/>
      <c r="DA4" s="603"/>
      <c r="DB4" s="601">
        <v>7.1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5429730</v>
      </c>
      <c r="BO5" s="433"/>
      <c r="BP5" s="433"/>
      <c r="BQ5" s="433"/>
      <c r="BR5" s="433"/>
      <c r="BS5" s="433"/>
      <c r="BT5" s="433"/>
      <c r="BU5" s="434"/>
      <c r="BV5" s="432">
        <v>5845189</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87</v>
      </c>
      <c r="CU5" s="430"/>
      <c r="CV5" s="430"/>
      <c r="CW5" s="430"/>
      <c r="CX5" s="430"/>
      <c r="CY5" s="430"/>
      <c r="CZ5" s="430"/>
      <c r="DA5" s="431"/>
      <c r="DB5" s="429">
        <v>80.099999999999994</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132488</v>
      </c>
      <c r="BO6" s="433"/>
      <c r="BP6" s="433"/>
      <c r="BQ6" s="433"/>
      <c r="BR6" s="433"/>
      <c r="BS6" s="433"/>
      <c r="BT6" s="433"/>
      <c r="BU6" s="434"/>
      <c r="BV6" s="432">
        <v>277966</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88.5</v>
      </c>
      <c r="CU6" s="576"/>
      <c r="CV6" s="576"/>
      <c r="CW6" s="576"/>
      <c r="CX6" s="576"/>
      <c r="CY6" s="576"/>
      <c r="CZ6" s="576"/>
      <c r="DA6" s="577"/>
      <c r="DB6" s="575">
        <v>85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95</v>
      </c>
      <c r="AV7" s="491"/>
      <c r="AW7" s="491"/>
      <c r="AX7" s="491"/>
      <c r="AY7" s="446" t="s">
        <v>107</v>
      </c>
      <c r="AZ7" s="447"/>
      <c r="BA7" s="447"/>
      <c r="BB7" s="447"/>
      <c r="BC7" s="447"/>
      <c r="BD7" s="447"/>
      <c r="BE7" s="447"/>
      <c r="BF7" s="447"/>
      <c r="BG7" s="447"/>
      <c r="BH7" s="447"/>
      <c r="BI7" s="447"/>
      <c r="BJ7" s="447"/>
      <c r="BK7" s="447"/>
      <c r="BL7" s="447"/>
      <c r="BM7" s="448"/>
      <c r="BN7" s="432">
        <v>2755</v>
      </c>
      <c r="BO7" s="433"/>
      <c r="BP7" s="433"/>
      <c r="BQ7" s="433"/>
      <c r="BR7" s="433"/>
      <c r="BS7" s="433"/>
      <c r="BT7" s="433"/>
      <c r="BU7" s="434"/>
      <c r="BV7" s="432">
        <v>40453</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3289517</v>
      </c>
      <c r="CU7" s="433"/>
      <c r="CV7" s="433"/>
      <c r="CW7" s="433"/>
      <c r="CX7" s="433"/>
      <c r="CY7" s="433"/>
      <c r="CZ7" s="433"/>
      <c r="DA7" s="434"/>
      <c r="DB7" s="432">
        <v>3356429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103</v>
      </c>
      <c r="AV8" s="491"/>
      <c r="AW8" s="491"/>
      <c r="AX8" s="491"/>
      <c r="AY8" s="446" t="s">
        <v>110</v>
      </c>
      <c r="AZ8" s="447"/>
      <c r="BA8" s="447"/>
      <c r="BB8" s="447"/>
      <c r="BC8" s="447"/>
      <c r="BD8" s="447"/>
      <c r="BE8" s="447"/>
      <c r="BF8" s="447"/>
      <c r="BG8" s="447"/>
      <c r="BH8" s="447"/>
      <c r="BI8" s="447"/>
      <c r="BJ8" s="447"/>
      <c r="BK8" s="447"/>
      <c r="BL8" s="447"/>
      <c r="BM8" s="448"/>
      <c r="BN8" s="432">
        <v>129733</v>
      </c>
      <c r="BO8" s="433"/>
      <c r="BP8" s="433"/>
      <c r="BQ8" s="433"/>
      <c r="BR8" s="433"/>
      <c r="BS8" s="433"/>
      <c r="BT8" s="433"/>
      <c r="BU8" s="434"/>
      <c r="BV8" s="432">
        <v>237513</v>
      </c>
      <c r="BW8" s="433"/>
      <c r="BX8" s="433"/>
      <c r="BY8" s="433"/>
      <c r="BZ8" s="433"/>
      <c r="CA8" s="433"/>
      <c r="CB8" s="433"/>
      <c r="CC8" s="434"/>
      <c r="CD8" s="472" t="s">
        <v>111</v>
      </c>
      <c r="CE8" s="392"/>
      <c r="CF8" s="392"/>
      <c r="CG8" s="392"/>
      <c r="CH8" s="392"/>
      <c r="CI8" s="392"/>
      <c r="CJ8" s="392"/>
      <c r="CK8" s="392"/>
      <c r="CL8" s="392"/>
      <c r="CM8" s="392"/>
      <c r="CN8" s="392"/>
      <c r="CO8" s="392"/>
      <c r="CP8" s="392"/>
      <c r="CQ8" s="392"/>
      <c r="CR8" s="392"/>
      <c r="CS8" s="473"/>
      <c r="CT8" s="535">
        <v>0.54</v>
      </c>
      <c r="CU8" s="536"/>
      <c r="CV8" s="536"/>
      <c r="CW8" s="536"/>
      <c r="CX8" s="536"/>
      <c r="CY8" s="536"/>
      <c r="CZ8" s="536"/>
      <c r="DA8" s="537"/>
      <c r="DB8" s="535">
        <v>0.55000000000000004</v>
      </c>
      <c r="DC8" s="536"/>
      <c r="DD8" s="536"/>
      <c r="DE8" s="536"/>
      <c r="DF8" s="536"/>
      <c r="DG8" s="536"/>
      <c r="DH8" s="536"/>
      <c r="DI8" s="537"/>
    </row>
    <row r="9" spans="1:119" ht="18.75" customHeight="1" thickBot="1" x14ac:dyDescent="0.25">
      <c r="A9" s="175"/>
      <c r="B9" s="564" t="s">
        <v>112</v>
      </c>
      <c r="C9" s="565"/>
      <c r="D9" s="565"/>
      <c r="E9" s="565"/>
      <c r="F9" s="565"/>
      <c r="G9" s="565"/>
      <c r="H9" s="565"/>
      <c r="I9" s="565"/>
      <c r="J9" s="565"/>
      <c r="K9" s="483"/>
      <c r="L9" s="566" t="s">
        <v>113</v>
      </c>
      <c r="M9" s="567"/>
      <c r="N9" s="567"/>
      <c r="O9" s="567"/>
      <c r="P9" s="567"/>
      <c r="Q9" s="568"/>
      <c r="R9" s="569">
        <v>11897</v>
      </c>
      <c r="S9" s="570"/>
      <c r="T9" s="570"/>
      <c r="U9" s="570"/>
      <c r="V9" s="571"/>
      <c r="W9" s="501" t="s">
        <v>114</v>
      </c>
      <c r="X9" s="502"/>
      <c r="Y9" s="502"/>
      <c r="Z9" s="502"/>
      <c r="AA9" s="502"/>
      <c r="AB9" s="502"/>
      <c r="AC9" s="502"/>
      <c r="AD9" s="502"/>
      <c r="AE9" s="502"/>
      <c r="AF9" s="502"/>
      <c r="AG9" s="502"/>
      <c r="AH9" s="502"/>
      <c r="AI9" s="502"/>
      <c r="AJ9" s="502"/>
      <c r="AK9" s="502"/>
      <c r="AL9" s="572"/>
      <c r="AM9" s="489" t="s">
        <v>115</v>
      </c>
      <c r="AN9" s="389"/>
      <c r="AO9" s="389"/>
      <c r="AP9" s="389"/>
      <c r="AQ9" s="389"/>
      <c r="AR9" s="389"/>
      <c r="AS9" s="389"/>
      <c r="AT9" s="390"/>
      <c r="AU9" s="490" t="s">
        <v>103</v>
      </c>
      <c r="AV9" s="491"/>
      <c r="AW9" s="491"/>
      <c r="AX9" s="491"/>
      <c r="AY9" s="446" t="s">
        <v>116</v>
      </c>
      <c r="AZ9" s="447"/>
      <c r="BA9" s="447"/>
      <c r="BB9" s="447"/>
      <c r="BC9" s="447"/>
      <c r="BD9" s="447"/>
      <c r="BE9" s="447"/>
      <c r="BF9" s="447"/>
      <c r="BG9" s="447"/>
      <c r="BH9" s="447"/>
      <c r="BI9" s="447"/>
      <c r="BJ9" s="447"/>
      <c r="BK9" s="447"/>
      <c r="BL9" s="447"/>
      <c r="BM9" s="448"/>
      <c r="BN9" s="432">
        <v>-107780</v>
      </c>
      <c r="BO9" s="433"/>
      <c r="BP9" s="433"/>
      <c r="BQ9" s="433"/>
      <c r="BR9" s="433"/>
      <c r="BS9" s="433"/>
      <c r="BT9" s="433"/>
      <c r="BU9" s="434"/>
      <c r="BV9" s="432">
        <v>-68691</v>
      </c>
      <c r="BW9" s="433"/>
      <c r="BX9" s="433"/>
      <c r="BY9" s="433"/>
      <c r="BZ9" s="433"/>
      <c r="CA9" s="433"/>
      <c r="CB9" s="433"/>
      <c r="CC9" s="434"/>
      <c r="CD9" s="472" t="s">
        <v>117</v>
      </c>
      <c r="CE9" s="392"/>
      <c r="CF9" s="392"/>
      <c r="CG9" s="392"/>
      <c r="CH9" s="392"/>
      <c r="CI9" s="392"/>
      <c r="CJ9" s="392"/>
      <c r="CK9" s="392"/>
      <c r="CL9" s="392"/>
      <c r="CM9" s="392"/>
      <c r="CN9" s="392"/>
      <c r="CO9" s="392"/>
      <c r="CP9" s="392"/>
      <c r="CQ9" s="392"/>
      <c r="CR9" s="392"/>
      <c r="CS9" s="473"/>
      <c r="CT9" s="429">
        <v>8.1</v>
      </c>
      <c r="CU9" s="430"/>
      <c r="CV9" s="430"/>
      <c r="CW9" s="430"/>
      <c r="CX9" s="430"/>
      <c r="CY9" s="430"/>
      <c r="CZ9" s="430"/>
      <c r="DA9" s="431"/>
      <c r="DB9" s="429">
        <v>7.5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118</v>
      </c>
      <c r="M10" s="389"/>
      <c r="N10" s="389"/>
      <c r="O10" s="389"/>
      <c r="P10" s="389"/>
      <c r="Q10" s="390"/>
      <c r="R10" s="385">
        <v>11767</v>
      </c>
      <c r="S10" s="386"/>
      <c r="T10" s="386"/>
      <c r="U10" s="386"/>
      <c r="V10" s="445"/>
      <c r="W10" s="573"/>
      <c r="X10" s="383"/>
      <c r="Y10" s="383"/>
      <c r="Z10" s="383"/>
      <c r="AA10" s="383"/>
      <c r="AB10" s="383"/>
      <c r="AC10" s="383"/>
      <c r="AD10" s="383"/>
      <c r="AE10" s="383"/>
      <c r="AF10" s="383"/>
      <c r="AG10" s="383"/>
      <c r="AH10" s="383"/>
      <c r="AI10" s="383"/>
      <c r="AJ10" s="383"/>
      <c r="AK10" s="383"/>
      <c r="AL10" s="574"/>
      <c r="AM10" s="489" t="s">
        <v>119</v>
      </c>
      <c r="AN10" s="389"/>
      <c r="AO10" s="389"/>
      <c r="AP10" s="389"/>
      <c r="AQ10" s="389"/>
      <c r="AR10" s="389"/>
      <c r="AS10" s="389"/>
      <c r="AT10" s="390"/>
      <c r="AU10" s="490" t="s">
        <v>103</v>
      </c>
      <c r="AV10" s="491"/>
      <c r="AW10" s="491"/>
      <c r="AX10" s="491"/>
      <c r="AY10" s="446" t="s">
        <v>120</v>
      </c>
      <c r="AZ10" s="447"/>
      <c r="BA10" s="447"/>
      <c r="BB10" s="447"/>
      <c r="BC10" s="447"/>
      <c r="BD10" s="447"/>
      <c r="BE10" s="447"/>
      <c r="BF10" s="447"/>
      <c r="BG10" s="447"/>
      <c r="BH10" s="447"/>
      <c r="BI10" s="447"/>
      <c r="BJ10" s="447"/>
      <c r="BK10" s="447"/>
      <c r="BL10" s="447"/>
      <c r="BM10" s="448"/>
      <c r="BN10" s="432">
        <v>127842</v>
      </c>
      <c r="BO10" s="433"/>
      <c r="BP10" s="433"/>
      <c r="BQ10" s="433"/>
      <c r="BR10" s="433"/>
      <c r="BS10" s="433"/>
      <c r="BT10" s="433"/>
      <c r="BU10" s="434"/>
      <c r="BV10" s="432">
        <v>387171</v>
      </c>
      <c r="BW10" s="433"/>
      <c r="BX10" s="433"/>
      <c r="BY10" s="433"/>
      <c r="BZ10" s="433"/>
      <c r="CA10" s="433"/>
      <c r="CB10" s="433"/>
      <c r="CC10" s="434"/>
      <c r="CD10" s="178" t="s">
        <v>121</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122</v>
      </c>
      <c r="M11" s="394"/>
      <c r="N11" s="394"/>
      <c r="O11" s="394"/>
      <c r="P11" s="394"/>
      <c r="Q11" s="395"/>
      <c r="R11" s="561" t="s">
        <v>123</v>
      </c>
      <c r="S11" s="562"/>
      <c r="T11" s="562"/>
      <c r="U11" s="562"/>
      <c r="V11" s="563"/>
      <c r="W11" s="573"/>
      <c r="X11" s="383"/>
      <c r="Y11" s="383"/>
      <c r="Z11" s="383"/>
      <c r="AA11" s="383"/>
      <c r="AB11" s="383"/>
      <c r="AC11" s="383"/>
      <c r="AD11" s="383"/>
      <c r="AE11" s="383"/>
      <c r="AF11" s="383"/>
      <c r="AG11" s="383"/>
      <c r="AH11" s="383"/>
      <c r="AI11" s="383"/>
      <c r="AJ11" s="383"/>
      <c r="AK11" s="383"/>
      <c r="AL11" s="574"/>
      <c r="AM11" s="489" t="s">
        <v>124</v>
      </c>
      <c r="AN11" s="389"/>
      <c r="AO11" s="389"/>
      <c r="AP11" s="389"/>
      <c r="AQ11" s="389"/>
      <c r="AR11" s="389"/>
      <c r="AS11" s="389"/>
      <c r="AT11" s="390"/>
      <c r="AU11" s="490" t="s">
        <v>103</v>
      </c>
      <c r="AV11" s="491"/>
      <c r="AW11" s="491"/>
      <c r="AX11" s="491"/>
      <c r="AY11" s="446" t="s">
        <v>125</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126</v>
      </c>
      <c r="CE11" s="392"/>
      <c r="CF11" s="392"/>
      <c r="CG11" s="392"/>
      <c r="CH11" s="392"/>
      <c r="CI11" s="392"/>
      <c r="CJ11" s="392"/>
      <c r="CK11" s="392"/>
      <c r="CL11" s="392"/>
      <c r="CM11" s="392"/>
      <c r="CN11" s="392"/>
      <c r="CO11" s="392"/>
      <c r="CP11" s="392"/>
      <c r="CQ11" s="392"/>
      <c r="CR11" s="392"/>
      <c r="CS11" s="473"/>
      <c r="CT11" s="535" t="s">
        <v>127</v>
      </c>
      <c r="CU11" s="536"/>
      <c r="CV11" s="536"/>
      <c r="CW11" s="536"/>
      <c r="CX11" s="536"/>
      <c r="CY11" s="536"/>
      <c r="CZ11" s="536"/>
      <c r="DA11" s="537"/>
      <c r="DB11" s="535" t="s">
        <v>127</v>
      </c>
      <c r="DC11" s="536"/>
      <c r="DD11" s="536"/>
      <c r="DE11" s="536"/>
      <c r="DF11" s="536"/>
      <c r="DG11" s="536"/>
      <c r="DH11" s="536"/>
      <c r="DI11" s="537"/>
    </row>
    <row r="12" spans="1:119" ht="18.75" customHeight="1" x14ac:dyDescent="0.2">
      <c r="A12" s="175"/>
      <c r="B12" s="538" t="s">
        <v>128</v>
      </c>
      <c r="C12" s="539"/>
      <c r="D12" s="539"/>
      <c r="E12" s="539"/>
      <c r="F12" s="539"/>
      <c r="G12" s="539"/>
      <c r="H12" s="539"/>
      <c r="I12" s="539"/>
      <c r="J12" s="539"/>
      <c r="K12" s="540"/>
      <c r="L12" s="547" t="s">
        <v>129</v>
      </c>
      <c r="M12" s="548"/>
      <c r="N12" s="548"/>
      <c r="O12" s="548"/>
      <c r="P12" s="548"/>
      <c r="Q12" s="549"/>
      <c r="R12" s="550">
        <v>12304</v>
      </c>
      <c r="S12" s="551"/>
      <c r="T12" s="551"/>
      <c r="U12" s="551"/>
      <c r="V12" s="552"/>
      <c r="W12" s="553" t="s">
        <v>1</v>
      </c>
      <c r="X12" s="491"/>
      <c r="Y12" s="491"/>
      <c r="Z12" s="491"/>
      <c r="AA12" s="491"/>
      <c r="AB12" s="554"/>
      <c r="AC12" s="555" t="s">
        <v>130</v>
      </c>
      <c r="AD12" s="556"/>
      <c r="AE12" s="556"/>
      <c r="AF12" s="556"/>
      <c r="AG12" s="557"/>
      <c r="AH12" s="555" t="s">
        <v>131</v>
      </c>
      <c r="AI12" s="556"/>
      <c r="AJ12" s="556"/>
      <c r="AK12" s="556"/>
      <c r="AL12" s="558"/>
      <c r="AM12" s="489" t="s">
        <v>132</v>
      </c>
      <c r="AN12" s="389"/>
      <c r="AO12" s="389"/>
      <c r="AP12" s="389"/>
      <c r="AQ12" s="389"/>
      <c r="AR12" s="389"/>
      <c r="AS12" s="389"/>
      <c r="AT12" s="390"/>
      <c r="AU12" s="490" t="s">
        <v>103</v>
      </c>
      <c r="AV12" s="491"/>
      <c r="AW12" s="491"/>
      <c r="AX12" s="491"/>
      <c r="AY12" s="446" t="s">
        <v>133</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134</v>
      </c>
      <c r="CE12" s="392"/>
      <c r="CF12" s="392"/>
      <c r="CG12" s="392"/>
      <c r="CH12" s="392"/>
      <c r="CI12" s="392"/>
      <c r="CJ12" s="392"/>
      <c r="CK12" s="392"/>
      <c r="CL12" s="392"/>
      <c r="CM12" s="392"/>
      <c r="CN12" s="392"/>
      <c r="CO12" s="392"/>
      <c r="CP12" s="392"/>
      <c r="CQ12" s="392"/>
      <c r="CR12" s="392"/>
      <c r="CS12" s="473"/>
      <c r="CT12" s="535" t="s">
        <v>135</v>
      </c>
      <c r="CU12" s="536"/>
      <c r="CV12" s="536"/>
      <c r="CW12" s="536"/>
      <c r="CX12" s="536"/>
      <c r="CY12" s="536"/>
      <c r="CZ12" s="536"/>
      <c r="DA12" s="537"/>
      <c r="DB12" s="535" t="s">
        <v>136</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137</v>
      </c>
      <c r="N13" s="517"/>
      <c r="O13" s="517"/>
      <c r="P13" s="517"/>
      <c r="Q13" s="518"/>
      <c r="R13" s="519">
        <v>12140</v>
      </c>
      <c r="S13" s="520"/>
      <c r="T13" s="520"/>
      <c r="U13" s="520"/>
      <c r="V13" s="521"/>
      <c r="W13" s="522" t="s">
        <v>138</v>
      </c>
      <c r="X13" s="418"/>
      <c r="Y13" s="418"/>
      <c r="Z13" s="418"/>
      <c r="AA13" s="418"/>
      <c r="AB13" s="419"/>
      <c r="AC13" s="385">
        <v>405</v>
      </c>
      <c r="AD13" s="386"/>
      <c r="AE13" s="386"/>
      <c r="AF13" s="386"/>
      <c r="AG13" s="387"/>
      <c r="AH13" s="385">
        <v>549</v>
      </c>
      <c r="AI13" s="386"/>
      <c r="AJ13" s="386"/>
      <c r="AK13" s="386"/>
      <c r="AL13" s="445"/>
      <c r="AM13" s="489" t="s">
        <v>139</v>
      </c>
      <c r="AN13" s="389"/>
      <c r="AO13" s="389"/>
      <c r="AP13" s="389"/>
      <c r="AQ13" s="389"/>
      <c r="AR13" s="389"/>
      <c r="AS13" s="389"/>
      <c r="AT13" s="390"/>
      <c r="AU13" s="490" t="s">
        <v>140</v>
      </c>
      <c r="AV13" s="491"/>
      <c r="AW13" s="491"/>
      <c r="AX13" s="491"/>
      <c r="AY13" s="446" t="s">
        <v>141</v>
      </c>
      <c r="AZ13" s="447"/>
      <c r="BA13" s="447"/>
      <c r="BB13" s="447"/>
      <c r="BC13" s="447"/>
      <c r="BD13" s="447"/>
      <c r="BE13" s="447"/>
      <c r="BF13" s="447"/>
      <c r="BG13" s="447"/>
      <c r="BH13" s="447"/>
      <c r="BI13" s="447"/>
      <c r="BJ13" s="447"/>
      <c r="BK13" s="447"/>
      <c r="BL13" s="447"/>
      <c r="BM13" s="448"/>
      <c r="BN13" s="432">
        <v>20062</v>
      </c>
      <c r="BO13" s="433"/>
      <c r="BP13" s="433"/>
      <c r="BQ13" s="433"/>
      <c r="BR13" s="433"/>
      <c r="BS13" s="433"/>
      <c r="BT13" s="433"/>
      <c r="BU13" s="434"/>
      <c r="BV13" s="432">
        <v>318480</v>
      </c>
      <c r="BW13" s="433"/>
      <c r="BX13" s="433"/>
      <c r="BY13" s="433"/>
      <c r="BZ13" s="433"/>
      <c r="CA13" s="433"/>
      <c r="CB13" s="433"/>
      <c r="CC13" s="434"/>
      <c r="CD13" s="472" t="s">
        <v>142</v>
      </c>
      <c r="CE13" s="392"/>
      <c r="CF13" s="392"/>
      <c r="CG13" s="392"/>
      <c r="CH13" s="392"/>
      <c r="CI13" s="392"/>
      <c r="CJ13" s="392"/>
      <c r="CK13" s="392"/>
      <c r="CL13" s="392"/>
      <c r="CM13" s="392"/>
      <c r="CN13" s="392"/>
      <c r="CO13" s="392"/>
      <c r="CP13" s="392"/>
      <c r="CQ13" s="392"/>
      <c r="CR13" s="392"/>
      <c r="CS13" s="473"/>
      <c r="CT13" s="429">
        <v>4.4000000000000004</v>
      </c>
      <c r="CU13" s="430"/>
      <c r="CV13" s="430"/>
      <c r="CW13" s="430"/>
      <c r="CX13" s="430"/>
      <c r="CY13" s="430"/>
      <c r="CZ13" s="430"/>
      <c r="DA13" s="431"/>
      <c r="DB13" s="429">
        <v>5.0999999999999996</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143</v>
      </c>
      <c r="M14" s="559"/>
      <c r="N14" s="559"/>
      <c r="O14" s="559"/>
      <c r="P14" s="559"/>
      <c r="Q14" s="560"/>
      <c r="R14" s="519">
        <v>12344</v>
      </c>
      <c r="S14" s="520"/>
      <c r="T14" s="520"/>
      <c r="U14" s="520"/>
      <c r="V14" s="521"/>
      <c r="W14" s="523"/>
      <c r="X14" s="421"/>
      <c r="Y14" s="421"/>
      <c r="Z14" s="421"/>
      <c r="AA14" s="421"/>
      <c r="AB14" s="422"/>
      <c r="AC14" s="512">
        <v>7.6</v>
      </c>
      <c r="AD14" s="513"/>
      <c r="AE14" s="513"/>
      <c r="AF14" s="513"/>
      <c r="AG14" s="514"/>
      <c r="AH14" s="512">
        <v>9.9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144</v>
      </c>
      <c r="CE14" s="470"/>
      <c r="CF14" s="470"/>
      <c r="CG14" s="470"/>
      <c r="CH14" s="470"/>
      <c r="CI14" s="470"/>
      <c r="CJ14" s="470"/>
      <c r="CK14" s="470"/>
      <c r="CL14" s="470"/>
      <c r="CM14" s="470"/>
      <c r="CN14" s="470"/>
      <c r="CO14" s="470"/>
      <c r="CP14" s="470"/>
      <c r="CQ14" s="470"/>
      <c r="CR14" s="470"/>
      <c r="CS14" s="471"/>
      <c r="CT14" s="529" t="s">
        <v>136</v>
      </c>
      <c r="CU14" s="530"/>
      <c r="CV14" s="530"/>
      <c r="CW14" s="530"/>
      <c r="CX14" s="530"/>
      <c r="CY14" s="530"/>
      <c r="CZ14" s="530"/>
      <c r="DA14" s="531"/>
      <c r="DB14" s="529" t="s">
        <v>127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137</v>
      </c>
      <c r="N15" s="517"/>
      <c r="O15" s="517"/>
      <c r="P15" s="517"/>
      <c r="Q15" s="518"/>
      <c r="R15" s="519">
        <v>12206</v>
      </c>
      <c r="S15" s="520"/>
      <c r="T15" s="520"/>
      <c r="U15" s="520"/>
      <c r="V15" s="521"/>
      <c r="W15" s="522" t="s">
        <v>145</v>
      </c>
      <c r="X15" s="418"/>
      <c r="Y15" s="418"/>
      <c r="Z15" s="418"/>
      <c r="AA15" s="418"/>
      <c r="AB15" s="419"/>
      <c r="AC15" s="385">
        <v>980</v>
      </c>
      <c r="AD15" s="386"/>
      <c r="AE15" s="386"/>
      <c r="AF15" s="386"/>
      <c r="AG15" s="387"/>
      <c r="AH15" s="385">
        <v>1053</v>
      </c>
      <c r="AI15" s="386"/>
      <c r="AJ15" s="386"/>
      <c r="AK15" s="386"/>
      <c r="AL15" s="445"/>
      <c r="AM15" s="489"/>
      <c r="AN15" s="389"/>
      <c r="AO15" s="389"/>
      <c r="AP15" s="389"/>
      <c r="AQ15" s="389"/>
      <c r="AR15" s="389"/>
      <c r="AS15" s="389"/>
      <c r="AT15" s="390"/>
      <c r="AU15" s="490"/>
      <c r="AV15" s="491"/>
      <c r="AW15" s="491"/>
      <c r="AX15" s="491"/>
      <c r="AY15" s="458" t="s">
        <v>146</v>
      </c>
      <c r="AZ15" s="459"/>
      <c r="BA15" s="459"/>
      <c r="BB15" s="459"/>
      <c r="BC15" s="459"/>
      <c r="BD15" s="459"/>
      <c r="BE15" s="459"/>
      <c r="BF15" s="459"/>
      <c r="BG15" s="459"/>
      <c r="BH15" s="459"/>
      <c r="BI15" s="459"/>
      <c r="BJ15" s="459"/>
      <c r="BK15" s="459"/>
      <c r="BL15" s="459"/>
      <c r="BM15" s="460"/>
      <c r="BN15" s="461">
        <v>1494200</v>
      </c>
      <c r="BO15" s="462"/>
      <c r="BP15" s="462"/>
      <c r="BQ15" s="462"/>
      <c r="BR15" s="462"/>
      <c r="BS15" s="462"/>
      <c r="BT15" s="462"/>
      <c r="BU15" s="463"/>
      <c r="BV15" s="461">
        <v>1419831</v>
      </c>
      <c r="BW15" s="462"/>
      <c r="BX15" s="462"/>
      <c r="BY15" s="462"/>
      <c r="BZ15" s="462"/>
      <c r="CA15" s="462"/>
      <c r="CB15" s="462"/>
      <c r="CC15" s="463"/>
      <c r="CD15" s="532" t="s">
        <v>147</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148</v>
      </c>
      <c r="M16" s="507"/>
      <c r="N16" s="507"/>
      <c r="O16" s="507"/>
      <c r="P16" s="507"/>
      <c r="Q16" s="508"/>
      <c r="R16" s="509" t="s">
        <v>149</v>
      </c>
      <c r="S16" s="510"/>
      <c r="T16" s="510"/>
      <c r="U16" s="510"/>
      <c r="V16" s="511"/>
      <c r="W16" s="523"/>
      <c r="X16" s="421"/>
      <c r="Y16" s="421"/>
      <c r="Z16" s="421"/>
      <c r="AA16" s="421"/>
      <c r="AB16" s="422"/>
      <c r="AC16" s="512">
        <v>18.5</v>
      </c>
      <c r="AD16" s="513"/>
      <c r="AE16" s="513"/>
      <c r="AF16" s="513"/>
      <c r="AG16" s="514"/>
      <c r="AH16" s="512">
        <v>19</v>
      </c>
      <c r="AI16" s="513"/>
      <c r="AJ16" s="513"/>
      <c r="AK16" s="513"/>
      <c r="AL16" s="515"/>
      <c r="AM16" s="489"/>
      <c r="AN16" s="389"/>
      <c r="AO16" s="389"/>
      <c r="AP16" s="389"/>
      <c r="AQ16" s="389"/>
      <c r="AR16" s="389"/>
      <c r="AS16" s="389"/>
      <c r="AT16" s="390"/>
      <c r="AU16" s="490"/>
      <c r="AV16" s="491"/>
      <c r="AW16" s="491"/>
      <c r="AX16" s="491"/>
      <c r="AY16" s="446" t="s">
        <v>150</v>
      </c>
      <c r="AZ16" s="447"/>
      <c r="BA16" s="447"/>
      <c r="BB16" s="447"/>
      <c r="BC16" s="447"/>
      <c r="BD16" s="447"/>
      <c r="BE16" s="447"/>
      <c r="BF16" s="447"/>
      <c r="BG16" s="447"/>
      <c r="BH16" s="447"/>
      <c r="BI16" s="447"/>
      <c r="BJ16" s="447"/>
      <c r="BK16" s="447"/>
      <c r="BL16" s="447"/>
      <c r="BM16" s="448"/>
      <c r="BN16" s="432">
        <v>2833927</v>
      </c>
      <c r="BO16" s="433"/>
      <c r="BP16" s="433"/>
      <c r="BQ16" s="433"/>
      <c r="BR16" s="433"/>
      <c r="BS16" s="433"/>
      <c r="BT16" s="433"/>
      <c r="BU16" s="434"/>
      <c r="BV16" s="432">
        <v>2787512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151</v>
      </c>
      <c r="N17" s="526"/>
      <c r="O17" s="526"/>
      <c r="P17" s="526"/>
      <c r="Q17" s="527"/>
      <c r="R17" s="509" t="s">
        <v>152</v>
      </c>
      <c r="S17" s="510"/>
      <c r="T17" s="510"/>
      <c r="U17" s="510"/>
      <c r="V17" s="511"/>
      <c r="W17" s="522" t="s">
        <v>153</v>
      </c>
      <c r="X17" s="418"/>
      <c r="Y17" s="418"/>
      <c r="Z17" s="418"/>
      <c r="AA17" s="418"/>
      <c r="AB17" s="419"/>
      <c r="AC17" s="385">
        <v>3910</v>
      </c>
      <c r="AD17" s="386"/>
      <c r="AE17" s="386"/>
      <c r="AF17" s="386"/>
      <c r="AG17" s="387"/>
      <c r="AH17" s="385">
        <v>3929</v>
      </c>
      <c r="AI17" s="386"/>
      <c r="AJ17" s="386"/>
      <c r="AK17" s="386"/>
      <c r="AL17" s="445"/>
      <c r="AM17" s="489"/>
      <c r="AN17" s="389"/>
      <c r="AO17" s="389"/>
      <c r="AP17" s="389"/>
      <c r="AQ17" s="389"/>
      <c r="AR17" s="389"/>
      <c r="AS17" s="389"/>
      <c r="AT17" s="390"/>
      <c r="AU17" s="490"/>
      <c r="AV17" s="491"/>
      <c r="AW17" s="491"/>
      <c r="AX17" s="491"/>
      <c r="AY17" s="446" t="s">
        <v>154</v>
      </c>
      <c r="AZ17" s="447"/>
      <c r="BA17" s="447"/>
      <c r="BB17" s="447"/>
      <c r="BC17" s="447"/>
      <c r="BD17" s="447"/>
      <c r="BE17" s="447"/>
      <c r="BF17" s="447"/>
      <c r="BG17" s="447"/>
      <c r="BH17" s="447"/>
      <c r="BI17" s="447"/>
      <c r="BJ17" s="447"/>
      <c r="BK17" s="447"/>
      <c r="BL17" s="447"/>
      <c r="BM17" s="448"/>
      <c r="BN17" s="432">
        <v>1890573</v>
      </c>
      <c r="BO17" s="433"/>
      <c r="BP17" s="433"/>
      <c r="BQ17" s="433"/>
      <c r="BR17" s="433"/>
      <c r="BS17" s="433"/>
      <c r="BT17" s="433"/>
      <c r="BU17" s="434"/>
      <c r="BV17" s="432">
        <v>1785964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155</v>
      </c>
      <c r="C18" s="483"/>
      <c r="D18" s="483"/>
      <c r="E18" s="484"/>
      <c r="F18" s="484"/>
      <c r="G18" s="484"/>
      <c r="H18" s="484"/>
      <c r="I18" s="484"/>
      <c r="J18" s="484"/>
      <c r="K18" s="484"/>
      <c r="L18" s="485">
        <v>22.99</v>
      </c>
      <c r="M18" s="485"/>
      <c r="N18" s="485"/>
      <c r="O18" s="485"/>
      <c r="P18" s="485"/>
      <c r="Q18" s="485"/>
      <c r="R18" s="486"/>
      <c r="S18" s="486"/>
      <c r="T18" s="486"/>
      <c r="U18" s="486"/>
      <c r="V18" s="487"/>
      <c r="W18" s="503"/>
      <c r="X18" s="504"/>
      <c r="Y18" s="504"/>
      <c r="Z18" s="504"/>
      <c r="AA18" s="504"/>
      <c r="AB18" s="528"/>
      <c r="AC18" s="402">
        <v>73.8</v>
      </c>
      <c r="AD18" s="403"/>
      <c r="AE18" s="403"/>
      <c r="AF18" s="403"/>
      <c r="AG18" s="488"/>
      <c r="AH18" s="402">
        <v>71</v>
      </c>
      <c r="AI18" s="403"/>
      <c r="AJ18" s="403"/>
      <c r="AK18" s="403"/>
      <c r="AL18" s="404"/>
      <c r="AM18" s="489"/>
      <c r="AN18" s="389"/>
      <c r="AO18" s="389"/>
      <c r="AP18" s="389"/>
      <c r="AQ18" s="389"/>
      <c r="AR18" s="389"/>
      <c r="AS18" s="389"/>
      <c r="AT18" s="390"/>
      <c r="AU18" s="490"/>
      <c r="AV18" s="491"/>
      <c r="AW18" s="491"/>
      <c r="AX18" s="491"/>
      <c r="AY18" s="446" t="s">
        <v>156</v>
      </c>
      <c r="AZ18" s="447"/>
      <c r="BA18" s="447"/>
      <c r="BB18" s="447"/>
      <c r="BC18" s="447"/>
      <c r="BD18" s="447"/>
      <c r="BE18" s="447"/>
      <c r="BF18" s="447"/>
      <c r="BG18" s="447"/>
      <c r="BH18" s="447"/>
      <c r="BI18" s="447"/>
      <c r="BJ18" s="447"/>
      <c r="BK18" s="447"/>
      <c r="BL18" s="447"/>
      <c r="BM18" s="448"/>
      <c r="BN18" s="432">
        <v>2980785</v>
      </c>
      <c r="BO18" s="433"/>
      <c r="BP18" s="433"/>
      <c r="BQ18" s="433"/>
      <c r="BR18" s="433"/>
      <c r="BS18" s="433"/>
      <c r="BT18" s="433"/>
      <c r="BU18" s="434"/>
      <c r="BV18" s="432">
        <v>2834878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157</v>
      </c>
      <c r="C19" s="483"/>
      <c r="D19" s="483"/>
      <c r="E19" s="484"/>
      <c r="F19" s="484"/>
      <c r="G19" s="484"/>
      <c r="H19" s="484"/>
      <c r="I19" s="484"/>
      <c r="J19" s="484"/>
      <c r="K19" s="484"/>
      <c r="L19" s="492">
        <v>517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158</v>
      </c>
      <c r="AZ19" s="447"/>
      <c r="BA19" s="447"/>
      <c r="BB19" s="447"/>
      <c r="BC19" s="447"/>
      <c r="BD19" s="447"/>
      <c r="BE19" s="447"/>
      <c r="BF19" s="447"/>
      <c r="BG19" s="447"/>
      <c r="BH19" s="447"/>
      <c r="BI19" s="447"/>
      <c r="BJ19" s="447"/>
      <c r="BK19" s="447"/>
      <c r="BL19" s="447"/>
      <c r="BM19" s="448"/>
      <c r="BN19" s="432">
        <v>3992674</v>
      </c>
      <c r="BO19" s="433"/>
      <c r="BP19" s="433"/>
      <c r="BQ19" s="433"/>
      <c r="BR19" s="433"/>
      <c r="BS19" s="433"/>
      <c r="BT19" s="433"/>
      <c r="BU19" s="434"/>
      <c r="BV19" s="432">
        <v>4146364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159</v>
      </c>
      <c r="C20" s="483"/>
      <c r="D20" s="483"/>
      <c r="E20" s="484"/>
      <c r="F20" s="484"/>
      <c r="G20" s="484"/>
      <c r="H20" s="484"/>
      <c r="I20" s="484"/>
      <c r="J20" s="484"/>
      <c r="K20" s="484"/>
      <c r="L20" s="492">
        <v>4984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161</v>
      </c>
      <c r="C22" s="409"/>
      <c r="D22" s="410"/>
      <c r="E22" s="417" t="s">
        <v>1</v>
      </c>
      <c r="F22" s="418"/>
      <c r="G22" s="418"/>
      <c r="H22" s="418"/>
      <c r="I22" s="418"/>
      <c r="J22" s="418"/>
      <c r="K22" s="419"/>
      <c r="L22" s="417" t="s">
        <v>162</v>
      </c>
      <c r="M22" s="418"/>
      <c r="N22" s="418"/>
      <c r="O22" s="418"/>
      <c r="P22" s="419"/>
      <c r="Q22" s="423" t="s">
        <v>163</v>
      </c>
      <c r="R22" s="424"/>
      <c r="S22" s="424"/>
      <c r="T22" s="424"/>
      <c r="U22" s="424"/>
      <c r="V22" s="425"/>
      <c r="W22" s="474" t="s">
        <v>164</v>
      </c>
      <c r="X22" s="409"/>
      <c r="Y22" s="410"/>
      <c r="Z22" s="417" t="s">
        <v>1</v>
      </c>
      <c r="AA22" s="418"/>
      <c r="AB22" s="418"/>
      <c r="AC22" s="418"/>
      <c r="AD22" s="418"/>
      <c r="AE22" s="418"/>
      <c r="AF22" s="418"/>
      <c r="AG22" s="419"/>
      <c r="AH22" s="435" t="s">
        <v>165</v>
      </c>
      <c r="AI22" s="418"/>
      <c r="AJ22" s="418"/>
      <c r="AK22" s="418"/>
      <c r="AL22" s="419"/>
      <c r="AM22" s="435" t="s">
        <v>166</v>
      </c>
      <c r="AN22" s="436"/>
      <c r="AO22" s="436"/>
      <c r="AP22" s="436"/>
      <c r="AQ22" s="436"/>
      <c r="AR22" s="437"/>
      <c r="AS22" s="423" t="s">
        <v>163</v>
      </c>
      <c r="AT22" s="424"/>
      <c r="AU22" s="424"/>
      <c r="AV22" s="424"/>
      <c r="AW22" s="424"/>
      <c r="AX22" s="441"/>
      <c r="AY22" s="458" t="s">
        <v>167</v>
      </c>
      <c r="AZ22" s="459"/>
      <c r="BA22" s="459"/>
      <c r="BB22" s="459"/>
      <c r="BC22" s="459"/>
      <c r="BD22" s="459"/>
      <c r="BE22" s="459"/>
      <c r="BF22" s="459"/>
      <c r="BG22" s="459"/>
      <c r="BH22" s="459"/>
      <c r="BI22" s="459"/>
      <c r="BJ22" s="459"/>
      <c r="BK22" s="459"/>
      <c r="BL22" s="459"/>
      <c r="BM22" s="460"/>
      <c r="BN22" s="461">
        <v>3385946</v>
      </c>
      <c r="BO22" s="462"/>
      <c r="BP22" s="462"/>
      <c r="BQ22" s="462"/>
      <c r="BR22" s="462"/>
      <c r="BS22" s="462"/>
      <c r="BT22" s="462"/>
      <c r="BU22" s="463"/>
      <c r="BV22" s="461">
        <v>3538789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168</v>
      </c>
      <c r="AZ23" s="447"/>
      <c r="BA23" s="447"/>
      <c r="BB23" s="447"/>
      <c r="BC23" s="447"/>
      <c r="BD23" s="447"/>
      <c r="BE23" s="447"/>
      <c r="BF23" s="447"/>
      <c r="BG23" s="447"/>
      <c r="BH23" s="447"/>
      <c r="BI23" s="447"/>
      <c r="BJ23" s="447"/>
      <c r="BK23" s="447"/>
      <c r="BL23" s="447"/>
      <c r="BM23" s="448"/>
      <c r="BN23" s="432">
        <v>3239785</v>
      </c>
      <c r="BO23" s="433"/>
      <c r="BP23" s="433"/>
      <c r="BQ23" s="433"/>
      <c r="BR23" s="433"/>
      <c r="BS23" s="433"/>
      <c r="BT23" s="433"/>
      <c r="BU23" s="434"/>
      <c r="BV23" s="432">
        <v>3377253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169</v>
      </c>
      <c r="F24" s="389"/>
      <c r="G24" s="389"/>
      <c r="H24" s="389"/>
      <c r="I24" s="389"/>
      <c r="J24" s="389"/>
      <c r="K24" s="390"/>
      <c r="L24" s="385">
        <v>1</v>
      </c>
      <c r="M24" s="386"/>
      <c r="N24" s="386"/>
      <c r="O24" s="386"/>
      <c r="P24" s="387"/>
      <c r="Q24" s="385">
        <v>7880</v>
      </c>
      <c r="R24" s="386"/>
      <c r="S24" s="386"/>
      <c r="T24" s="386"/>
      <c r="U24" s="386"/>
      <c r="V24" s="387"/>
      <c r="W24" s="475"/>
      <c r="X24" s="412"/>
      <c r="Y24" s="413"/>
      <c r="Z24" s="388" t="s">
        <v>170</v>
      </c>
      <c r="AA24" s="389"/>
      <c r="AB24" s="389"/>
      <c r="AC24" s="389"/>
      <c r="AD24" s="389"/>
      <c r="AE24" s="389"/>
      <c r="AF24" s="389"/>
      <c r="AG24" s="390"/>
      <c r="AH24" s="385">
        <v>122</v>
      </c>
      <c r="AI24" s="386"/>
      <c r="AJ24" s="386"/>
      <c r="AK24" s="386"/>
      <c r="AL24" s="387"/>
      <c r="AM24" s="385">
        <v>376736</v>
      </c>
      <c r="AN24" s="386"/>
      <c r="AO24" s="386"/>
      <c r="AP24" s="386"/>
      <c r="AQ24" s="386"/>
      <c r="AR24" s="387"/>
      <c r="AS24" s="385">
        <v>3088</v>
      </c>
      <c r="AT24" s="386"/>
      <c r="AU24" s="386"/>
      <c r="AV24" s="386"/>
      <c r="AW24" s="386"/>
      <c r="AX24" s="445"/>
      <c r="AY24" s="405" t="s">
        <v>171</v>
      </c>
      <c r="AZ24" s="406"/>
      <c r="BA24" s="406"/>
      <c r="BB24" s="406"/>
      <c r="BC24" s="406"/>
      <c r="BD24" s="406"/>
      <c r="BE24" s="406"/>
      <c r="BF24" s="406"/>
      <c r="BG24" s="406"/>
      <c r="BH24" s="406"/>
      <c r="BI24" s="406"/>
      <c r="BJ24" s="406"/>
      <c r="BK24" s="406"/>
      <c r="BL24" s="406"/>
      <c r="BM24" s="407"/>
      <c r="BN24" s="432">
        <v>1401498</v>
      </c>
      <c r="BO24" s="433"/>
      <c r="BP24" s="433"/>
      <c r="BQ24" s="433"/>
      <c r="BR24" s="433"/>
      <c r="BS24" s="433"/>
      <c r="BT24" s="433"/>
      <c r="BU24" s="434"/>
      <c r="BV24" s="432">
        <v>1414048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172</v>
      </c>
      <c r="F25" s="389"/>
      <c r="G25" s="389"/>
      <c r="H25" s="389"/>
      <c r="I25" s="389"/>
      <c r="J25" s="389"/>
      <c r="K25" s="390"/>
      <c r="L25" s="385">
        <v>1</v>
      </c>
      <c r="M25" s="386"/>
      <c r="N25" s="386"/>
      <c r="O25" s="386"/>
      <c r="P25" s="387"/>
      <c r="Q25" s="385">
        <v>6390</v>
      </c>
      <c r="R25" s="386"/>
      <c r="S25" s="386"/>
      <c r="T25" s="386"/>
      <c r="U25" s="386"/>
      <c r="V25" s="387"/>
      <c r="W25" s="475"/>
      <c r="X25" s="412"/>
      <c r="Y25" s="413"/>
      <c r="Z25" s="388" t="s">
        <v>173</v>
      </c>
      <c r="AA25" s="389"/>
      <c r="AB25" s="389"/>
      <c r="AC25" s="389"/>
      <c r="AD25" s="389"/>
      <c r="AE25" s="389"/>
      <c r="AF25" s="389"/>
      <c r="AG25" s="390"/>
      <c r="AH25" s="385" t="s">
        <v>127</v>
      </c>
      <c r="AI25" s="386"/>
      <c r="AJ25" s="386"/>
      <c r="AK25" s="386"/>
      <c r="AL25" s="387"/>
      <c r="AM25" s="385" t="s">
        <v>127</v>
      </c>
      <c r="AN25" s="386"/>
      <c r="AO25" s="386"/>
      <c r="AP25" s="386"/>
      <c r="AQ25" s="386"/>
      <c r="AR25" s="387"/>
      <c r="AS25" s="385" t="s">
        <v>127</v>
      </c>
      <c r="AT25" s="386"/>
      <c r="AU25" s="386"/>
      <c r="AV25" s="386"/>
      <c r="AW25" s="386"/>
      <c r="AX25" s="445"/>
      <c r="AY25" s="458" t="s">
        <v>174</v>
      </c>
      <c r="AZ25" s="459"/>
      <c r="BA25" s="459"/>
      <c r="BB25" s="459"/>
      <c r="BC25" s="459"/>
      <c r="BD25" s="459"/>
      <c r="BE25" s="459"/>
      <c r="BF25" s="459"/>
      <c r="BG25" s="459"/>
      <c r="BH25" s="459"/>
      <c r="BI25" s="459"/>
      <c r="BJ25" s="459"/>
      <c r="BK25" s="459"/>
      <c r="BL25" s="459"/>
      <c r="BM25" s="460"/>
      <c r="BN25" s="461">
        <v>101871</v>
      </c>
      <c r="BO25" s="462"/>
      <c r="BP25" s="462"/>
      <c r="BQ25" s="462"/>
      <c r="BR25" s="462"/>
      <c r="BS25" s="462"/>
      <c r="BT25" s="462"/>
      <c r="BU25" s="463"/>
      <c r="BV25" s="461">
        <v>115097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175</v>
      </c>
      <c r="F26" s="389"/>
      <c r="G26" s="389"/>
      <c r="H26" s="389"/>
      <c r="I26" s="389"/>
      <c r="J26" s="389"/>
      <c r="K26" s="390"/>
      <c r="L26" s="385">
        <v>1</v>
      </c>
      <c r="M26" s="386"/>
      <c r="N26" s="386"/>
      <c r="O26" s="386"/>
      <c r="P26" s="387"/>
      <c r="Q26" s="385">
        <v>5770</v>
      </c>
      <c r="R26" s="386"/>
      <c r="S26" s="386"/>
      <c r="T26" s="386"/>
      <c r="U26" s="386"/>
      <c r="V26" s="387"/>
      <c r="W26" s="475"/>
      <c r="X26" s="412"/>
      <c r="Y26" s="413"/>
      <c r="Z26" s="388" t="s">
        <v>176</v>
      </c>
      <c r="AA26" s="443"/>
      <c r="AB26" s="443"/>
      <c r="AC26" s="443"/>
      <c r="AD26" s="443"/>
      <c r="AE26" s="443"/>
      <c r="AF26" s="443"/>
      <c r="AG26" s="444"/>
      <c r="AH26" s="385">
        <v>5</v>
      </c>
      <c r="AI26" s="386"/>
      <c r="AJ26" s="386"/>
      <c r="AK26" s="386"/>
      <c r="AL26" s="387"/>
      <c r="AM26" s="385">
        <v>12690</v>
      </c>
      <c r="AN26" s="386"/>
      <c r="AO26" s="386"/>
      <c r="AP26" s="386"/>
      <c r="AQ26" s="386"/>
      <c r="AR26" s="387"/>
      <c r="AS26" s="385">
        <v>2538</v>
      </c>
      <c r="AT26" s="386"/>
      <c r="AU26" s="386"/>
      <c r="AV26" s="386"/>
      <c r="AW26" s="386"/>
      <c r="AX26" s="445"/>
      <c r="AY26" s="472" t="s">
        <v>177</v>
      </c>
      <c r="AZ26" s="392"/>
      <c r="BA26" s="392"/>
      <c r="BB26" s="392"/>
      <c r="BC26" s="392"/>
      <c r="BD26" s="392"/>
      <c r="BE26" s="392"/>
      <c r="BF26" s="392"/>
      <c r="BG26" s="392"/>
      <c r="BH26" s="392"/>
      <c r="BI26" s="392"/>
      <c r="BJ26" s="392"/>
      <c r="BK26" s="392"/>
      <c r="BL26" s="392"/>
      <c r="BM26" s="473"/>
      <c r="BN26" s="432" t="s">
        <v>135</v>
      </c>
      <c r="BO26" s="433"/>
      <c r="BP26" s="433"/>
      <c r="BQ26" s="433"/>
      <c r="BR26" s="433"/>
      <c r="BS26" s="433"/>
      <c r="BT26" s="433"/>
      <c r="BU26" s="434"/>
      <c r="BV26" s="432" t="s">
        <v>136</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178</v>
      </c>
      <c r="F27" s="389"/>
      <c r="G27" s="389"/>
      <c r="H27" s="389"/>
      <c r="I27" s="389"/>
      <c r="J27" s="389"/>
      <c r="K27" s="390"/>
      <c r="L27" s="385">
        <v>1</v>
      </c>
      <c r="M27" s="386"/>
      <c r="N27" s="386"/>
      <c r="O27" s="386"/>
      <c r="P27" s="387"/>
      <c r="Q27" s="385">
        <v>2840</v>
      </c>
      <c r="R27" s="386"/>
      <c r="S27" s="386"/>
      <c r="T27" s="386"/>
      <c r="U27" s="386"/>
      <c r="V27" s="387"/>
      <c r="W27" s="475"/>
      <c r="X27" s="412"/>
      <c r="Y27" s="413"/>
      <c r="Z27" s="388" t="s">
        <v>179</v>
      </c>
      <c r="AA27" s="389"/>
      <c r="AB27" s="389"/>
      <c r="AC27" s="389"/>
      <c r="AD27" s="389"/>
      <c r="AE27" s="389"/>
      <c r="AF27" s="389"/>
      <c r="AG27" s="390"/>
      <c r="AH27" s="385" t="s">
        <v>127</v>
      </c>
      <c r="AI27" s="386"/>
      <c r="AJ27" s="386"/>
      <c r="AK27" s="386"/>
      <c r="AL27" s="387"/>
      <c r="AM27" s="385" t="s">
        <v>127</v>
      </c>
      <c r="AN27" s="386"/>
      <c r="AO27" s="386"/>
      <c r="AP27" s="386"/>
      <c r="AQ27" s="386"/>
      <c r="AR27" s="387"/>
      <c r="AS27" s="385" t="s">
        <v>127</v>
      </c>
      <c r="AT27" s="386"/>
      <c r="AU27" s="386"/>
      <c r="AV27" s="386"/>
      <c r="AW27" s="386"/>
      <c r="AX27" s="445"/>
      <c r="AY27" s="469" t="s">
        <v>180</v>
      </c>
      <c r="AZ27" s="470"/>
      <c r="BA27" s="470"/>
      <c r="BB27" s="470"/>
      <c r="BC27" s="470"/>
      <c r="BD27" s="470"/>
      <c r="BE27" s="470"/>
      <c r="BF27" s="470"/>
      <c r="BG27" s="470"/>
      <c r="BH27" s="470"/>
      <c r="BI27" s="470"/>
      <c r="BJ27" s="470"/>
      <c r="BK27" s="470"/>
      <c r="BL27" s="470"/>
      <c r="BM27" s="471"/>
      <c r="BN27" s="466">
        <v>58431</v>
      </c>
      <c r="BO27" s="467"/>
      <c r="BP27" s="467"/>
      <c r="BQ27" s="467"/>
      <c r="BR27" s="467"/>
      <c r="BS27" s="467"/>
      <c r="BT27" s="467"/>
      <c r="BU27" s="468"/>
      <c r="BV27" s="466">
        <v>58429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181</v>
      </c>
      <c r="F28" s="389"/>
      <c r="G28" s="389"/>
      <c r="H28" s="389"/>
      <c r="I28" s="389"/>
      <c r="J28" s="389"/>
      <c r="K28" s="390"/>
      <c r="L28" s="385">
        <v>1</v>
      </c>
      <c r="M28" s="386"/>
      <c r="N28" s="386"/>
      <c r="O28" s="386"/>
      <c r="P28" s="387"/>
      <c r="Q28" s="385">
        <v>2370</v>
      </c>
      <c r="R28" s="386"/>
      <c r="S28" s="386"/>
      <c r="T28" s="386"/>
      <c r="U28" s="386"/>
      <c r="V28" s="387"/>
      <c r="W28" s="475"/>
      <c r="X28" s="412"/>
      <c r="Y28" s="413"/>
      <c r="Z28" s="388" t="s">
        <v>182</v>
      </c>
      <c r="AA28" s="389"/>
      <c r="AB28" s="389"/>
      <c r="AC28" s="389"/>
      <c r="AD28" s="389"/>
      <c r="AE28" s="389"/>
      <c r="AF28" s="389"/>
      <c r="AG28" s="390"/>
      <c r="AH28" s="385" t="s">
        <v>183</v>
      </c>
      <c r="AI28" s="386"/>
      <c r="AJ28" s="386"/>
      <c r="AK28" s="386"/>
      <c r="AL28" s="387"/>
      <c r="AM28" s="385" t="s">
        <v>127</v>
      </c>
      <c r="AN28" s="386"/>
      <c r="AO28" s="386"/>
      <c r="AP28" s="386"/>
      <c r="AQ28" s="386"/>
      <c r="AR28" s="387"/>
      <c r="AS28" s="385" t="s">
        <v>136</v>
      </c>
      <c r="AT28" s="386"/>
      <c r="AU28" s="386"/>
      <c r="AV28" s="386"/>
      <c r="AW28" s="386"/>
      <c r="AX28" s="445"/>
      <c r="AY28" s="449" t="s">
        <v>184</v>
      </c>
      <c r="AZ28" s="450"/>
      <c r="BA28" s="450"/>
      <c r="BB28" s="451"/>
      <c r="BC28" s="458" t="s">
        <v>49</v>
      </c>
      <c r="BD28" s="459"/>
      <c r="BE28" s="459"/>
      <c r="BF28" s="459"/>
      <c r="BG28" s="459"/>
      <c r="BH28" s="459"/>
      <c r="BI28" s="459"/>
      <c r="BJ28" s="459"/>
      <c r="BK28" s="459"/>
      <c r="BL28" s="459"/>
      <c r="BM28" s="460"/>
      <c r="BN28" s="461">
        <v>1373996</v>
      </c>
      <c r="BO28" s="462"/>
      <c r="BP28" s="462"/>
      <c r="BQ28" s="462"/>
      <c r="BR28" s="462"/>
      <c r="BS28" s="462"/>
      <c r="BT28" s="462"/>
      <c r="BU28" s="463"/>
      <c r="BV28" s="461">
        <v>1246154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185</v>
      </c>
      <c r="F29" s="389"/>
      <c r="G29" s="389"/>
      <c r="H29" s="389"/>
      <c r="I29" s="389"/>
      <c r="J29" s="389"/>
      <c r="K29" s="390"/>
      <c r="L29" s="385">
        <v>12</v>
      </c>
      <c r="M29" s="386"/>
      <c r="N29" s="386"/>
      <c r="O29" s="386"/>
      <c r="P29" s="387"/>
      <c r="Q29" s="385">
        <v>2130</v>
      </c>
      <c r="R29" s="386"/>
      <c r="S29" s="386"/>
      <c r="T29" s="386"/>
      <c r="U29" s="386"/>
      <c r="V29" s="387"/>
      <c r="W29" s="476"/>
      <c r="X29" s="477"/>
      <c r="Y29" s="478"/>
      <c r="Z29" s="388" t="s">
        <v>186</v>
      </c>
      <c r="AA29" s="389"/>
      <c r="AB29" s="389"/>
      <c r="AC29" s="389"/>
      <c r="AD29" s="389"/>
      <c r="AE29" s="389"/>
      <c r="AF29" s="389"/>
      <c r="AG29" s="390"/>
      <c r="AH29" s="385">
        <v>122</v>
      </c>
      <c r="AI29" s="386"/>
      <c r="AJ29" s="386"/>
      <c r="AK29" s="386"/>
      <c r="AL29" s="387"/>
      <c r="AM29" s="385">
        <v>376736</v>
      </c>
      <c r="AN29" s="386"/>
      <c r="AO29" s="386"/>
      <c r="AP29" s="386"/>
      <c r="AQ29" s="386"/>
      <c r="AR29" s="387"/>
      <c r="AS29" s="385">
        <v>3088</v>
      </c>
      <c r="AT29" s="386"/>
      <c r="AU29" s="386"/>
      <c r="AV29" s="386"/>
      <c r="AW29" s="386"/>
      <c r="AX29" s="445"/>
      <c r="AY29" s="452"/>
      <c r="AZ29" s="453"/>
      <c r="BA29" s="453"/>
      <c r="BB29" s="454"/>
      <c r="BC29" s="446" t="s">
        <v>187</v>
      </c>
      <c r="BD29" s="447"/>
      <c r="BE29" s="447"/>
      <c r="BF29" s="447"/>
      <c r="BG29" s="447"/>
      <c r="BH29" s="447"/>
      <c r="BI29" s="447"/>
      <c r="BJ29" s="447"/>
      <c r="BK29" s="447"/>
      <c r="BL29" s="447"/>
      <c r="BM29" s="448"/>
      <c r="BN29" s="432">
        <v>104942</v>
      </c>
      <c r="BO29" s="433"/>
      <c r="BP29" s="433"/>
      <c r="BQ29" s="433"/>
      <c r="BR29" s="433"/>
      <c r="BS29" s="433"/>
      <c r="BT29" s="433"/>
      <c r="BU29" s="434"/>
      <c r="BV29" s="432">
        <v>105329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188</v>
      </c>
      <c r="X30" s="400"/>
      <c r="Y30" s="400"/>
      <c r="Z30" s="400"/>
      <c r="AA30" s="400"/>
      <c r="AB30" s="400"/>
      <c r="AC30" s="400"/>
      <c r="AD30" s="400"/>
      <c r="AE30" s="400"/>
      <c r="AF30" s="400"/>
      <c r="AG30" s="401"/>
      <c r="AH30" s="402">
        <v>100.3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1161706</v>
      </c>
      <c r="BO30" s="467"/>
      <c r="BP30" s="467"/>
      <c r="BQ30" s="467"/>
      <c r="BR30" s="467"/>
      <c r="BS30" s="467"/>
      <c r="BT30" s="467"/>
      <c r="BU30" s="468"/>
      <c r="BV30" s="466">
        <v>862390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189</v>
      </c>
      <c r="D32" s="391"/>
      <c r="E32" s="391"/>
      <c r="F32" s="391"/>
      <c r="G32" s="391"/>
      <c r="H32" s="391"/>
      <c r="I32" s="391"/>
      <c r="J32" s="391"/>
      <c r="K32" s="391"/>
      <c r="L32" s="391"/>
      <c r="M32" s="391"/>
      <c r="N32" s="391"/>
      <c r="O32" s="391"/>
      <c r="P32" s="391"/>
      <c r="Q32" s="391"/>
      <c r="R32" s="391"/>
      <c r="S32" s="391"/>
      <c r="U32" s="392" t="s">
        <v>190</v>
      </c>
      <c r="V32" s="392"/>
      <c r="W32" s="392"/>
      <c r="X32" s="392"/>
      <c r="Y32" s="392"/>
      <c r="Z32" s="392"/>
      <c r="AA32" s="392"/>
      <c r="AB32" s="392"/>
      <c r="AC32" s="392"/>
      <c r="AD32" s="392"/>
      <c r="AE32" s="392"/>
      <c r="AF32" s="392"/>
      <c r="AG32" s="392"/>
      <c r="AH32" s="392"/>
      <c r="AI32" s="392"/>
      <c r="AJ32" s="392"/>
      <c r="AK32" s="392"/>
      <c r="AM32" s="392" t="s">
        <v>191</v>
      </c>
      <c r="AN32" s="392"/>
      <c r="AO32" s="392"/>
      <c r="AP32" s="392"/>
      <c r="AQ32" s="392"/>
      <c r="AR32" s="392"/>
      <c r="AS32" s="392"/>
      <c r="AT32" s="392"/>
      <c r="AU32" s="392"/>
      <c r="AV32" s="392"/>
      <c r="AW32" s="392"/>
      <c r="AX32" s="392"/>
      <c r="AY32" s="392"/>
      <c r="AZ32" s="392"/>
      <c r="BA32" s="392"/>
      <c r="BB32" s="392"/>
      <c r="BC32" s="392"/>
      <c r="BE32" s="392" t="s">
        <v>192</v>
      </c>
      <c r="BF32" s="392"/>
      <c r="BG32" s="392"/>
      <c r="BH32" s="392"/>
      <c r="BI32" s="392"/>
      <c r="BJ32" s="392"/>
      <c r="BK32" s="392"/>
      <c r="BL32" s="392"/>
      <c r="BM32" s="392"/>
      <c r="BN32" s="392"/>
      <c r="BO32" s="392"/>
      <c r="BP32" s="392"/>
      <c r="BQ32" s="392"/>
      <c r="BR32" s="392"/>
      <c r="BS32" s="392"/>
      <c r="BT32" s="392"/>
      <c r="BU32" s="392"/>
      <c r="BW32" s="392" t="s">
        <v>193</v>
      </c>
      <c r="BX32" s="392"/>
      <c r="BY32" s="392"/>
      <c r="BZ32" s="392"/>
      <c r="CA32" s="392"/>
      <c r="CB32" s="392"/>
      <c r="CC32" s="392"/>
      <c r="CD32" s="392"/>
      <c r="CE32" s="392"/>
      <c r="CF32" s="392"/>
      <c r="CG32" s="392"/>
      <c r="CH32" s="392"/>
      <c r="CI32" s="392"/>
      <c r="CJ32" s="392"/>
      <c r="CK32" s="392"/>
      <c r="CL32" s="392"/>
      <c r="CM32" s="392"/>
      <c r="CO32" s="392" t="s">
        <v>194</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195</v>
      </c>
      <c r="D33" s="384"/>
      <c r="E33" s="383" t="s">
        <v>196</v>
      </c>
      <c r="F33" s="383"/>
      <c r="G33" s="383"/>
      <c r="H33" s="383"/>
      <c r="I33" s="383"/>
      <c r="J33" s="383"/>
      <c r="K33" s="383"/>
      <c r="L33" s="383"/>
      <c r="M33" s="383"/>
      <c r="N33" s="383"/>
      <c r="O33" s="383"/>
      <c r="P33" s="383"/>
      <c r="Q33" s="383"/>
      <c r="R33" s="383"/>
      <c r="S33" s="383"/>
      <c r="T33" s="200"/>
      <c r="U33" s="384" t="s">
        <v>197</v>
      </c>
      <c r="V33" s="384"/>
      <c r="W33" s="383" t="s">
        <v>198</v>
      </c>
      <c r="X33" s="383"/>
      <c r="Y33" s="383"/>
      <c r="Z33" s="383"/>
      <c r="AA33" s="383"/>
      <c r="AB33" s="383"/>
      <c r="AC33" s="383"/>
      <c r="AD33" s="383"/>
      <c r="AE33" s="383"/>
      <c r="AF33" s="383"/>
      <c r="AG33" s="383"/>
      <c r="AH33" s="383"/>
      <c r="AI33" s="383"/>
      <c r="AJ33" s="383"/>
      <c r="AK33" s="383"/>
      <c r="AL33" s="200"/>
      <c r="AM33" s="384" t="s">
        <v>199</v>
      </c>
      <c r="AN33" s="384"/>
      <c r="AO33" s="383" t="s">
        <v>196</v>
      </c>
      <c r="AP33" s="383"/>
      <c r="AQ33" s="383"/>
      <c r="AR33" s="383"/>
      <c r="AS33" s="383"/>
      <c r="AT33" s="383"/>
      <c r="AU33" s="383"/>
      <c r="AV33" s="383"/>
      <c r="AW33" s="383"/>
      <c r="AX33" s="383"/>
      <c r="AY33" s="383"/>
      <c r="AZ33" s="383"/>
      <c r="BA33" s="383"/>
      <c r="BB33" s="383"/>
      <c r="BC33" s="383"/>
      <c r="BD33" s="201"/>
      <c r="BE33" s="383" t="s">
        <v>200</v>
      </c>
      <c r="BF33" s="383"/>
      <c r="BG33" s="383" t="s">
        <v>201</v>
      </c>
      <c r="BH33" s="383"/>
      <c r="BI33" s="383"/>
      <c r="BJ33" s="383"/>
      <c r="BK33" s="383"/>
      <c r="BL33" s="383"/>
      <c r="BM33" s="383"/>
      <c r="BN33" s="383"/>
      <c r="BO33" s="383"/>
      <c r="BP33" s="383"/>
      <c r="BQ33" s="383"/>
      <c r="BR33" s="383"/>
      <c r="BS33" s="383"/>
      <c r="BT33" s="383"/>
      <c r="BU33" s="383"/>
      <c r="BV33" s="201"/>
      <c r="BW33" s="384" t="s">
        <v>200</v>
      </c>
      <c r="BX33" s="384"/>
      <c r="BY33" s="383" t="s">
        <v>202</v>
      </c>
      <c r="BZ33" s="383"/>
      <c r="CA33" s="383"/>
      <c r="CB33" s="383"/>
      <c r="CC33" s="383"/>
      <c r="CD33" s="383"/>
      <c r="CE33" s="383"/>
      <c r="CF33" s="383"/>
      <c r="CG33" s="383"/>
      <c r="CH33" s="383"/>
      <c r="CI33" s="383"/>
      <c r="CJ33" s="383"/>
      <c r="CK33" s="383"/>
      <c r="CL33" s="383"/>
      <c r="CM33" s="383"/>
      <c r="CN33" s="200"/>
      <c r="CO33" s="384" t="s">
        <v>199</v>
      </c>
      <c r="CP33" s="384"/>
      <c r="CQ33" s="383" t="s">
        <v>203</v>
      </c>
      <c r="CR33" s="383"/>
      <c r="CS33" s="383"/>
      <c r="CT33" s="383"/>
      <c r="CU33" s="383"/>
      <c r="CV33" s="383"/>
      <c r="CW33" s="383"/>
      <c r="CX33" s="383"/>
      <c r="CY33" s="383"/>
      <c r="CZ33" s="383"/>
      <c r="DA33" s="383"/>
      <c r="DB33" s="383"/>
      <c r="DC33" s="383"/>
      <c r="DD33" s="383"/>
      <c r="DE33" s="383"/>
      <c r="DF33" s="200"/>
      <c r="DG33" s="382" t="s">
        <v>204</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千葉県市町村総合事務組合（一般会計）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千葉県市町村総合事務組合（千葉県自治会館管理運営特別会計）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千葉県市町村総合事務組合（千葉県自治研修センター特別会計）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千葉県市町村総合事務組合（千葉県市町村交通災害共済特別会計）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千葉県後期高齢者医療広域連合（一般会計）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千葉県後期高齢者医療広域連合（後期高齢者医療特別会計）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長生郡市広域市町村圏組合（一般会計）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長生郡市広域市町村圏組合（水道事業会計）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長生郡市広域市町村圏組合（病院事業会計）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15</v>
      </c>
      <c r="BX43" s="380"/>
      <c r="BY43" s="381" t="str">
        <f>IF('各会計、関係団体の財政状況及び健全化判断比率'!B77="","",'各会計、関係団体の財政状況及び健全化判断比率'!B77)</f>
        <v>九十九里地域水道企業団（水道用水供給事業会計）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377" t="s">
        <v>206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209</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211</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212</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213</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Xqsr21UlS3OVKOOaVNVm772Psxh9Pore6Jbw7GtRkRizxRZsIJO7XZwKd+JNoW5ApTaxlgP6mSuhiEwQCrQuXQ==" saltValue="TH7K1ibrEcGS4Wu4to3V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62" t="s">
        <v>561</v>
      </c>
      <c r="D34" s="1162"/>
      <c r="E34" s="1163"/>
      <c r="F34" s="32">
        <v>8.0299999999999994</v>
      </c>
      <c r="G34" s="33">
        <v>8.33</v>
      </c>
      <c r="H34" s="33">
        <v>9.84</v>
      </c>
      <c r="I34" s="33">
        <v>7.61</v>
      </c>
      <c r="J34" s="34">
        <v>3.94</v>
      </c>
      <c r="K34" s="22"/>
      <c r="L34" s="22"/>
      <c r="M34" s="22"/>
      <c r="N34" s="22"/>
      <c r="O34" s="22"/>
      <c r="P34" s="22"/>
    </row>
    <row r="35" spans="1:16" ht="39" customHeight="1" x14ac:dyDescent="0.2">
      <c r="A35" s="22"/>
      <c r="B35" s="35"/>
      <c r="C35" s="1158" t="s">
        <v>562</v>
      </c>
      <c r="D35" s="1158"/>
      <c r="E35" s="1159"/>
      <c r="F35" s="36">
        <v>1.62</v>
      </c>
      <c r="G35" s="37">
        <v>1.9</v>
      </c>
      <c r="H35" s="37">
        <v>2.69</v>
      </c>
      <c r="I35" s="37">
        <v>2.67</v>
      </c>
      <c r="J35" s="38">
        <v>3.17</v>
      </c>
      <c r="K35" s="22"/>
      <c r="L35" s="22"/>
      <c r="M35" s="22"/>
      <c r="N35" s="22"/>
      <c r="O35" s="22"/>
      <c r="P35" s="22"/>
    </row>
    <row r="36" spans="1:16" ht="39" customHeight="1" x14ac:dyDescent="0.2">
      <c r="A36" s="22"/>
      <c r="B36" s="35"/>
      <c r="C36" s="1158" t="s">
        <v>563</v>
      </c>
      <c r="D36" s="1158"/>
      <c r="E36" s="1159"/>
      <c r="F36" s="36">
        <v>0.72</v>
      </c>
      <c r="G36" s="37">
        <v>1.04</v>
      </c>
      <c r="H36" s="37">
        <v>1.29</v>
      </c>
      <c r="I36" s="37">
        <v>0.53</v>
      </c>
      <c r="J36" s="38">
        <v>1.04</v>
      </c>
      <c r="K36" s="22"/>
      <c r="L36" s="22"/>
      <c r="M36" s="22"/>
      <c r="N36" s="22"/>
      <c r="O36" s="22"/>
      <c r="P36" s="22"/>
    </row>
    <row r="37" spans="1:16" ht="39" customHeight="1" x14ac:dyDescent="0.2">
      <c r="A37" s="22"/>
      <c r="B37" s="35"/>
      <c r="C37" s="1158" t="s">
        <v>564</v>
      </c>
      <c r="D37" s="1158"/>
      <c r="E37" s="1159"/>
      <c r="F37" s="36">
        <v>0.11</v>
      </c>
      <c r="G37" s="37">
        <v>0.14000000000000001</v>
      </c>
      <c r="H37" s="37">
        <v>0.23</v>
      </c>
      <c r="I37" s="37">
        <v>0.05</v>
      </c>
      <c r="J37" s="38">
        <v>0.44</v>
      </c>
      <c r="K37" s="22"/>
      <c r="L37" s="22"/>
      <c r="M37" s="22"/>
      <c r="N37" s="22"/>
      <c r="O37" s="22"/>
      <c r="P37" s="22"/>
    </row>
    <row r="38" spans="1:16" ht="39" customHeight="1" x14ac:dyDescent="0.2">
      <c r="A38" s="22"/>
      <c r="B38" s="35"/>
      <c r="C38" s="1158" t="s">
        <v>565</v>
      </c>
      <c r="D38" s="1158"/>
      <c r="E38" s="1159"/>
      <c r="F38" s="36">
        <v>0</v>
      </c>
      <c r="G38" s="37">
        <v>0</v>
      </c>
      <c r="H38" s="37">
        <v>0</v>
      </c>
      <c r="I38" s="37">
        <v>0</v>
      </c>
      <c r="J38" s="38">
        <v>0.01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566</v>
      </c>
      <c r="D42" s="1158"/>
      <c r="E42" s="1159"/>
      <c r="F42" s="36" t="s">
        <v>513</v>
      </c>
      <c r="G42" s="37" t="s">
        <v>513</v>
      </c>
      <c r="H42" s="37" t="s">
        <v>513</v>
      </c>
      <c r="I42" s="37" t="s">
        <v>513</v>
      </c>
      <c r="J42" s="38" t="s">
        <v>513</v>
      </c>
      <c r="K42" s="22"/>
      <c r="L42" s="22"/>
      <c r="M42" s="22"/>
      <c r="N42" s="22"/>
      <c r="O42" s="22"/>
      <c r="P42" s="22"/>
    </row>
    <row r="43" spans="1:16" ht="39" customHeight="1" thickBot="1" x14ac:dyDescent="0.25">
      <c r="A43" s="22"/>
      <c r="B43" s="40"/>
      <c r="C43" s="1160" t="s">
        <v>567</v>
      </c>
      <c r="D43" s="1160"/>
      <c r="E43" s="1161"/>
      <c r="F43" s="41" t="s">
        <v>513</v>
      </c>
      <c r="G43" s="42" t="s">
        <v>513</v>
      </c>
      <c r="H43" s="42" t="s">
        <v>513</v>
      </c>
      <c r="I43" s="42" t="s">
        <v>513</v>
      </c>
      <c r="J43" s="43" t="s">
        <v>513</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GLkVPT1jBx9U/M7fAEbt87oxjtYI7olzpjn6dIv97cOPDouSbzkyqCVla6Nzu8OZ82tICVNBKAheVKovC3w3g==" saltValue="JTr+IF/lnx+dvd1g7j/3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344</v>
      </c>
      <c r="L45" s="58">
        <v>343</v>
      </c>
      <c r="M45" s="58">
        <v>305</v>
      </c>
      <c r="N45" s="58">
        <v>310</v>
      </c>
      <c r="O45" s="59">
        <v>325</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513</v>
      </c>
      <c r="L46" s="62" t="s">
        <v>513</v>
      </c>
      <c r="M46" s="62" t="s">
        <v>513</v>
      </c>
      <c r="N46" s="62" t="s">
        <v>513</v>
      </c>
      <c r="O46" s="63" t="s">
        <v>513</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513</v>
      </c>
      <c r="L47" s="62" t="s">
        <v>513</v>
      </c>
      <c r="M47" s="62" t="s">
        <v>513</v>
      </c>
      <c r="N47" s="62" t="s">
        <v>513</v>
      </c>
      <c r="O47" s="63" t="s">
        <v>513</v>
      </c>
      <c r="P47" s="46"/>
      <c r="Q47" s="46"/>
      <c r="R47" s="46"/>
      <c r="S47" s="46"/>
      <c r="T47" s="46"/>
      <c r="U47" s="46"/>
    </row>
    <row r="48" spans="1:21" ht="30.75" customHeight="1" x14ac:dyDescent="0.2">
      <c r="A48" s="46"/>
      <c r="B48" s="1189"/>
      <c r="C48" s="1190"/>
      <c r="D48" s="60"/>
      <c r="E48" s="1166" t="s">
        <v>14</v>
      </c>
      <c r="F48" s="1166"/>
      <c r="G48" s="1166"/>
      <c r="H48" s="1166"/>
      <c r="I48" s="1166"/>
      <c r="J48" s="1167"/>
      <c r="K48" s="61">
        <v>28</v>
      </c>
      <c r="L48" s="62">
        <v>25</v>
      </c>
      <c r="M48" s="62">
        <v>20</v>
      </c>
      <c r="N48" s="62">
        <v>11</v>
      </c>
      <c r="O48" s="63">
        <v>20</v>
      </c>
      <c r="P48" s="46"/>
      <c r="Q48" s="46"/>
      <c r="R48" s="46"/>
      <c r="S48" s="46"/>
      <c r="T48" s="46"/>
      <c r="U48" s="46"/>
    </row>
    <row r="49" spans="1:21" ht="30.75" customHeight="1" x14ac:dyDescent="0.2">
      <c r="A49" s="46"/>
      <c r="B49" s="1189"/>
      <c r="C49" s="1190"/>
      <c r="D49" s="60"/>
      <c r="E49" s="1166" t="s">
        <v>15</v>
      </c>
      <c r="F49" s="1166"/>
      <c r="G49" s="1166"/>
      <c r="H49" s="1166"/>
      <c r="I49" s="1166"/>
      <c r="J49" s="1167"/>
      <c r="K49" s="61">
        <v>51</v>
      </c>
      <c r="L49" s="62">
        <v>52</v>
      </c>
      <c r="M49" s="62">
        <v>43</v>
      </c>
      <c r="N49" s="62">
        <v>43</v>
      </c>
      <c r="O49" s="63">
        <v>43</v>
      </c>
      <c r="P49" s="46"/>
      <c r="Q49" s="46"/>
      <c r="R49" s="46"/>
      <c r="S49" s="46"/>
      <c r="T49" s="46"/>
      <c r="U49" s="46"/>
    </row>
    <row r="50" spans="1:21" ht="30.75" customHeight="1" x14ac:dyDescent="0.2">
      <c r="A50" s="46"/>
      <c r="B50" s="1189"/>
      <c r="C50" s="1190"/>
      <c r="D50" s="60"/>
      <c r="E50" s="1166" t="s">
        <v>16</v>
      </c>
      <c r="F50" s="1166"/>
      <c r="G50" s="1166"/>
      <c r="H50" s="1166"/>
      <c r="I50" s="1166"/>
      <c r="J50" s="1167"/>
      <c r="K50" s="61">
        <v>24</v>
      </c>
      <c r="L50" s="62">
        <v>43</v>
      </c>
      <c r="M50" s="62">
        <v>59</v>
      </c>
      <c r="N50" s="62">
        <v>35</v>
      </c>
      <c r="O50" s="63">
        <v>13</v>
      </c>
      <c r="P50" s="46"/>
      <c r="Q50" s="46"/>
      <c r="R50" s="46"/>
      <c r="S50" s="46"/>
      <c r="T50" s="46"/>
      <c r="U50" s="46"/>
    </row>
    <row r="51" spans="1:21" ht="30.75" customHeight="1" x14ac:dyDescent="0.2">
      <c r="A51" s="46"/>
      <c r="B51" s="1191"/>
      <c r="C51" s="1192"/>
      <c r="D51" s="64"/>
      <c r="E51" s="1166" t="s">
        <v>17</v>
      </c>
      <c r="F51" s="1166"/>
      <c r="G51" s="1166"/>
      <c r="H51" s="1166"/>
      <c r="I51" s="1166"/>
      <c r="J51" s="1167"/>
      <c r="K51" s="61" t="s">
        <v>513</v>
      </c>
      <c r="L51" s="62" t="s">
        <v>513</v>
      </c>
      <c r="M51" s="62" t="s">
        <v>513</v>
      </c>
      <c r="N51" s="62" t="s">
        <v>513</v>
      </c>
      <c r="O51" s="63" t="s">
        <v>513</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300</v>
      </c>
      <c r="L52" s="62">
        <v>293</v>
      </c>
      <c r="M52" s="62">
        <v>278</v>
      </c>
      <c r="N52" s="62">
        <v>277</v>
      </c>
      <c r="O52" s="63">
        <v>274</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147</v>
      </c>
      <c r="L53" s="67">
        <v>170</v>
      </c>
      <c r="M53" s="67">
        <v>149</v>
      </c>
      <c r="N53" s="67">
        <v>122</v>
      </c>
      <c r="O53" s="68">
        <v>127</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568</v>
      </c>
      <c r="P56" s="46"/>
      <c r="Q56" s="46"/>
      <c r="R56" s="46"/>
      <c r="S56" s="46"/>
      <c r="T56" s="46"/>
      <c r="U56" s="46"/>
    </row>
    <row r="57" spans="1:21" ht="31.5" customHeight="1" thickBot="1" x14ac:dyDescent="0.25">
      <c r="A57" s="46"/>
      <c r="B57" s="74"/>
      <c r="C57" s="75"/>
      <c r="D57" s="75"/>
      <c r="E57" s="76"/>
      <c r="F57" s="76"/>
      <c r="G57" s="76"/>
      <c r="H57" s="76"/>
      <c r="I57" s="76"/>
      <c r="J57" s="77" t="s">
        <v>2</v>
      </c>
      <c r="K57" s="78" t="s">
        <v>569</v>
      </c>
      <c r="L57" s="79" t="s">
        <v>570</v>
      </c>
      <c r="M57" s="79" t="s">
        <v>571</v>
      </c>
      <c r="N57" s="79" t="s">
        <v>572</v>
      </c>
      <c r="O57" s="80" t="s">
        <v>573</v>
      </c>
      <c r="P57" s="46"/>
      <c r="Q57" s="46"/>
      <c r="R57" s="46"/>
      <c r="S57" s="46"/>
      <c r="T57" s="46"/>
      <c r="U57" s="46"/>
    </row>
    <row r="58" spans="1:21" ht="31.5" customHeight="1" x14ac:dyDescent="0.2">
      <c r="B58" s="1172" t="s">
        <v>25</v>
      </c>
      <c r="C58" s="1173"/>
      <c r="D58" s="1178" t="s">
        <v>26</v>
      </c>
      <c r="E58" s="1179"/>
      <c r="F58" s="1179"/>
      <c r="G58" s="1179"/>
      <c r="H58" s="1179"/>
      <c r="I58" s="1179"/>
      <c r="J58" s="1180"/>
      <c r="K58" s="81" t="s">
        <v>513</v>
      </c>
      <c r="L58" s="82" t="s">
        <v>513</v>
      </c>
      <c r="M58" s="82" t="s">
        <v>513</v>
      </c>
      <c r="N58" s="82" t="s">
        <v>513</v>
      </c>
      <c r="O58" s="83" t="s">
        <v>513</v>
      </c>
    </row>
    <row r="59" spans="1:21" ht="31.5" customHeight="1" x14ac:dyDescent="0.2">
      <c r="B59" s="1174"/>
      <c r="C59" s="1175"/>
      <c r="D59" s="1181" t="s">
        <v>27</v>
      </c>
      <c r="E59" s="1182"/>
      <c r="F59" s="1182"/>
      <c r="G59" s="1182"/>
      <c r="H59" s="1182"/>
      <c r="I59" s="1182"/>
      <c r="J59" s="1183"/>
      <c r="K59" s="84" t="s">
        <v>513</v>
      </c>
      <c r="L59" s="85" t="s">
        <v>513</v>
      </c>
      <c r="M59" s="85" t="s">
        <v>513</v>
      </c>
      <c r="N59" s="85" t="s">
        <v>513</v>
      </c>
      <c r="O59" s="86" t="s">
        <v>513</v>
      </c>
    </row>
    <row r="60" spans="1:21" ht="31.5" customHeight="1" thickBot="1" x14ac:dyDescent="0.25">
      <c r="B60" s="1176"/>
      <c r="C60" s="1177"/>
      <c r="D60" s="1184" t="s">
        <v>28</v>
      </c>
      <c r="E60" s="1185"/>
      <c r="F60" s="1185"/>
      <c r="G60" s="1185"/>
      <c r="H60" s="1185"/>
      <c r="I60" s="1185"/>
      <c r="J60" s="1186"/>
      <c r="K60" s="87" t="s">
        <v>513</v>
      </c>
      <c r="L60" s="88" t="s">
        <v>513</v>
      </c>
      <c r="M60" s="88" t="s">
        <v>513</v>
      </c>
      <c r="N60" s="88" t="s">
        <v>513</v>
      </c>
      <c r="O60" s="89" t="s">
        <v>513</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o7N/1YGKJs040BM/s9kN7bRmrQ1s3TJ+OkpRsd3kvRNSzXeSCn1G8gQ+MJk/pnZ0uVst/5Kb7/AjZShOz7MKA==" saltValue="Gu28in5htSv+QquoyY9i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554</v>
      </c>
      <c r="J40" s="101" t="s">
        <v>555</v>
      </c>
      <c r="K40" s="101" t="s">
        <v>556</v>
      </c>
      <c r="L40" s="101" t="s">
        <v>557</v>
      </c>
      <c r="M40" s="102" t="s">
        <v>558</v>
      </c>
    </row>
    <row r="41" spans="2:13" ht="27.75" customHeight="1" x14ac:dyDescent="0.2">
      <c r="B41" s="1207" t="s">
        <v>31</v>
      </c>
      <c r="C41" s="1208"/>
      <c r="D41" s="103"/>
      <c r="E41" s="1209" t="s">
        <v>32</v>
      </c>
      <c r="F41" s="1209"/>
      <c r="G41" s="1209"/>
      <c r="H41" s="1210"/>
      <c r="I41" s="342">
        <v>3354</v>
      </c>
      <c r="J41" s="343">
        <v>3365</v>
      </c>
      <c r="K41" s="343">
        <v>3456</v>
      </c>
      <c r="L41" s="343">
        <v>3539</v>
      </c>
      <c r="M41" s="344">
        <v>3386</v>
      </c>
    </row>
    <row r="42" spans="2:13" ht="27.75" customHeight="1" x14ac:dyDescent="0.2">
      <c r="B42" s="1197"/>
      <c r="C42" s="1198"/>
      <c r="D42" s="104"/>
      <c r="E42" s="1201" t="s">
        <v>33</v>
      </c>
      <c r="F42" s="1201"/>
      <c r="G42" s="1201"/>
      <c r="H42" s="1202"/>
      <c r="I42" s="345">
        <v>861</v>
      </c>
      <c r="J42" s="346">
        <v>1199</v>
      </c>
      <c r="K42" s="346">
        <v>602</v>
      </c>
      <c r="L42" s="346">
        <v>115</v>
      </c>
      <c r="M42" s="347">
        <v>102</v>
      </c>
    </row>
    <row r="43" spans="2:13" ht="27.75" customHeight="1" x14ac:dyDescent="0.2">
      <c r="B43" s="1197"/>
      <c r="C43" s="1198"/>
      <c r="D43" s="104"/>
      <c r="E43" s="1201" t="s">
        <v>34</v>
      </c>
      <c r="F43" s="1201"/>
      <c r="G43" s="1201"/>
      <c r="H43" s="1202"/>
      <c r="I43" s="345">
        <v>178</v>
      </c>
      <c r="J43" s="346">
        <v>154</v>
      </c>
      <c r="K43" s="346">
        <v>124</v>
      </c>
      <c r="L43" s="346">
        <v>96</v>
      </c>
      <c r="M43" s="347">
        <v>83</v>
      </c>
    </row>
    <row r="44" spans="2:13" ht="27.75" customHeight="1" x14ac:dyDescent="0.2">
      <c r="B44" s="1197"/>
      <c r="C44" s="1198"/>
      <c r="D44" s="104"/>
      <c r="E44" s="1201" t="s">
        <v>35</v>
      </c>
      <c r="F44" s="1201"/>
      <c r="G44" s="1201"/>
      <c r="H44" s="1202"/>
      <c r="I44" s="345">
        <v>339</v>
      </c>
      <c r="J44" s="346">
        <v>330</v>
      </c>
      <c r="K44" s="346">
        <v>332</v>
      </c>
      <c r="L44" s="346">
        <v>328</v>
      </c>
      <c r="M44" s="347">
        <v>370</v>
      </c>
    </row>
    <row r="45" spans="2:13" ht="27.75" customHeight="1" x14ac:dyDescent="0.2">
      <c r="B45" s="1197"/>
      <c r="C45" s="1198"/>
      <c r="D45" s="104"/>
      <c r="E45" s="1201" t="s">
        <v>36</v>
      </c>
      <c r="F45" s="1201"/>
      <c r="G45" s="1201"/>
      <c r="H45" s="1202"/>
      <c r="I45" s="345">
        <v>1340</v>
      </c>
      <c r="J45" s="346">
        <v>1274</v>
      </c>
      <c r="K45" s="346">
        <v>1202</v>
      </c>
      <c r="L45" s="346">
        <v>1201</v>
      </c>
      <c r="M45" s="347">
        <v>1139</v>
      </c>
    </row>
    <row r="46" spans="2:13" ht="27.75" customHeight="1" x14ac:dyDescent="0.2">
      <c r="B46" s="1197"/>
      <c r="C46" s="1198"/>
      <c r="D46" s="105"/>
      <c r="E46" s="1201" t="s">
        <v>37</v>
      </c>
      <c r="F46" s="1201"/>
      <c r="G46" s="1201"/>
      <c r="H46" s="1202"/>
      <c r="I46" s="345" t="s">
        <v>513</v>
      </c>
      <c r="J46" s="346" t="s">
        <v>513</v>
      </c>
      <c r="K46" s="346" t="s">
        <v>513</v>
      </c>
      <c r="L46" s="346" t="s">
        <v>513</v>
      </c>
      <c r="M46" s="347" t="s">
        <v>513</v>
      </c>
    </row>
    <row r="47" spans="2:13" ht="27.75" customHeight="1" x14ac:dyDescent="0.2">
      <c r="B47" s="1197"/>
      <c r="C47" s="1198"/>
      <c r="D47" s="106"/>
      <c r="E47" s="1211" t="s">
        <v>38</v>
      </c>
      <c r="F47" s="1212"/>
      <c r="G47" s="1212"/>
      <c r="H47" s="1213"/>
      <c r="I47" s="345" t="s">
        <v>513</v>
      </c>
      <c r="J47" s="346" t="s">
        <v>513</v>
      </c>
      <c r="K47" s="346" t="s">
        <v>513</v>
      </c>
      <c r="L47" s="346" t="s">
        <v>513</v>
      </c>
      <c r="M47" s="347" t="s">
        <v>513</v>
      </c>
    </row>
    <row r="48" spans="2:13" ht="27.75" customHeight="1" x14ac:dyDescent="0.2">
      <c r="B48" s="1197"/>
      <c r="C48" s="1198"/>
      <c r="D48" s="104"/>
      <c r="E48" s="1201" t="s">
        <v>39</v>
      </c>
      <c r="F48" s="1201"/>
      <c r="G48" s="1201"/>
      <c r="H48" s="1202"/>
      <c r="I48" s="345" t="s">
        <v>513</v>
      </c>
      <c r="J48" s="346" t="s">
        <v>513</v>
      </c>
      <c r="K48" s="346" t="s">
        <v>513</v>
      </c>
      <c r="L48" s="346" t="s">
        <v>513</v>
      </c>
      <c r="M48" s="347" t="s">
        <v>513</v>
      </c>
    </row>
    <row r="49" spans="2:13" ht="27.75" customHeight="1" x14ac:dyDescent="0.2">
      <c r="B49" s="1199"/>
      <c r="C49" s="1200"/>
      <c r="D49" s="104"/>
      <c r="E49" s="1201" t="s">
        <v>40</v>
      </c>
      <c r="F49" s="1201"/>
      <c r="G49" s="1201"/>
      <c r="H49" s="1202"/>
      <c r="I49" s="345" t="s">
        <v>513</v>
      </c>
      <c r="J49" s="346" t="s">
        <v>513</v>
      </c>
      <c r="K49" s="346" t="s">
        <v>513</v>
      </c>
      <c r="L49" s="346" t="s">
        <v>513</v>
      </c>
      <c r="M49" s="347" t="s">
        <v>513</v>
      </c>
    </row>
    <row r="50" spans="2:13" ht="27.75" customHeight="1" x14ac:dyDescent="0.2">
      <c r="B50" s="1195" t="s">
        <v>41</v>
      </c>
      <c r="C50" s="1196"/>
      <c r="D50" s="107"/>
      <c r="E50" s="1201" t="s">
        <v>42</v>
      </c>
      <c r="F50" s="1201"/>
      <c r="G50" s="1201"/>
      <c r="H50" s="1202"/>
      <c r="I50" s="345">
        <v>1981</v>
      </c>
      <c r="J50" s="346">
        <v>1801</v>
      </c>
      <c r="K50" s="346">
        <v>1958</v>
      </c>
      <c r="L50" s="346">
        <v>2665</v>
      </c>
      <c r="M50" s="347">
        <v>3110</v>
      </c>
    </row>
    <row r="51" spans="2:13" ht="27.75" customHeight="1" x14ac:dyDescent="0.2">
      <c r="B51" s="1197"/>
      <c r="C51" s="1198"/>
      <c r="D51" s="104"/>
      <c r="E51" s="1201" t="s">
        <v>43</v>
      </c>
      <c r="F51" s="1201"/>
      <c r="G51" s="1201"/>
      <c r="H51" s="1202"/>
      <c r="I51" s="345" t="s">
        <v>513</v>
      </c>
      <c r="J51" s="346" t="s">
        <v>513</v>
      </c>
      <c r="K51" s="346" t="s">
        <v>513</v>
      </c>
      <c r="L51" s="346" t="s">
        <v>513</v>
      </c>
      <c r="M51" s="347" t="s">
        <v>513</v>
      </c>
    </row>
    <row r="52" spans="2:13" ht="27.75" customHeight="1" x14ac:dyDescent="0.2">
      <c r="B52" s="1199"/>
      <c r="C52" s="1200"/>
      <c r="D52" s="104"/>
      <c r="E52" s="1201" t="s">
        <v>44</v>
      </c>
      <c r="F52" s="1201"/>
      <c r="G52" s="1201"/>
      <c r="H52" s="1202"/>
      <c r="I52" s="345">
        <v>3196</v>
      </c>
      <c r="J52" s="346">
        <v>3122</v>
      </c>
      <c r="K52" s="346">
        <v>3098</v>
      </c>
      <c r="L52" s="346">
        <v>3055</v>
      </c>
      <c r="M52" s="347">
        <v>2938</v>
      </c>
    </row>
    <row r="53" spans="2:13" ht="27.75" customHeight="1" thickBot="1" x14ac:dyDescent="0.25">
      <c r="B53" s="1203" t="s">
        <v>45</v>
      </c>
      <c r="C53" s="1204"/>
      <c r="D53" s="108"/>
      <c r="E53" s="1205" t="s">
        <v>46</v>
      </c>
      <c r="F53" s="1205"/>
      <c r="G53" s="1205"/>
      <c r="H53" s="1206"/>
      <c r="I53" s="348">
        <v>895</v>
      </c>
      <c r="J53" s="349">
        <v>1399</v>
      </c>
      <c r="K53" s="349">
        <v>661</v>
      </c>
      <c r="L53" s="349">
        <v>-440</v>
      </c>
      <c r="M53" s="350">
        <v>-968</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vJ7B9OwpCjOw4hwTxii5rnzG54k+Rfig0vjLMmAcnK2FCZ/W4CCaZZhr5D9RYsajyvN0oKgsx/JNBzhEv7jCBg==" saltValue="y9CvQ02NlpWYmeXsmtay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556</v>
      </c>
      <c r="G54" s="117" t="s">
        <v>557</v>
      </c>
      <c r="H54" s="118" t="s">
        <v>558</v>
      </c>
    </row>
    <row r="55" spans="2:8" ht="52.5" customHeight="1" x14ac:dyDescent="0.2">
      <c r="B55" s="119"/>
      <c r="C55" s="1222" t="s">
        <v>49</v>
      </c>
      <c r="D55" s="1222"/>
      <c r="E55" s="1223"/>
      <c r="F55" s="120">
        <v>859</v>
      </c>
      <c r="G55" s="120">
        <v>1246</v>
      </c>
      <c r="H55" s="121">
        <v>1374</v>
      </c>
    </row>
    <row r="56" spans="2:8" ht="52.5" customHeight="1" x14ac:dyDescent="0.2">
      <c r="B56" s="122"/>
      <c r="C56" s="1224" t="s">
        <v>50</v>
      </c>
      <c r="D56" s="1224"/>
      <c r="E56" s="1225"/>
      <c r="F56" s="123">
        <v>0</v>
      </c>
      <c r="G56" s="123">
        <v>105</v>
      </c>
      <c r="H56" s="124">
        <v>105</v>
      </c>
    </row>
    <row r="57" spans="2:8" ht="53.25" customHeight="1" x14ac:dyDescent="0.2">
      <c r="B57" s="122"/>
      <c r="C57" s="1226" t="s">
        <v>51</v>
      </c>
      <c r="D57" s="1226"/>
      <c r="E57" s="1227"/>
      <c r="F57" s="125">
        <v>702</v>
      </c>
      <c r="G57" s="125">
        <v>862</v>
      </c>
      <c r="H57" s="126">
        <v>1162</v>
      </c>
    </row>
    <row r="58" spans="2:8" ht="45.75" customHeight="1" x14ac:dyDescent="0.2">
      <c r="B58" s="127"/>
      <c r="C58" s="1214" t="s">
        <v>586</v>
      </c>
      <c r="D58" s="1215"/>
      <c r="E58" s="1216"/>
      <c r="F58" s="128">
        <v>190</v>
      </c>
      <c r="G58" s="128">
        <v>280</v>
      </c>
      <c r="H58" s="129">
        <v>482</v>
      </c>
    </row>
    <row r="59" spans="2:8" ht="45.75" customHeight="1" x14ac:dyDescent="0.2">
      <c r="B59" s="127"/>
      <c r="C59" s="1214" t="s">
        <v>587</v>
      </c>
      <c r="D59" s="1215"/>
      <c r="E59" s="1216"/>
      <c r="F59" s="128">
        <v>270</v>
      </c>
      <c r="G59" s="128">
        <v>360</v>
      </c>
      <c r="H59" s="129">
        <v>443</v>
      </c>
    </row>
    <row r="60" spans="2:8" ht="45.75" customHeight="1" x14ac:dyDescent="0.2">
      <c r="B60" s="127"/>
      <c r="C60" s="1214" t="s">
        <v>588</v>
      </c>
      <c r="D60" s="1215"/>
      <c r="E60" s="1216"/>
      <c r="F60" s="128">
        <v>139</v>
      </c>
      <c r="G60" s="128">
        <v>139</v>
      </c>
      <c r="H60" s="129">
        <v>139</v>
      </c>
    </row>
    <row r="61" spans="2:8" ht="45.75" customHeight="1" x14ac:dyDescent="0.2">
      <c r="B61" s="127"/>
      <c r="C61" s="1214" t="s">
        <v>589</v>
      </c>
      <c r="D61" s="1215"/>
      <c r="E61" s="1216"/>
      <c r="F61" s="128">
        <v>33</v>
      </c>
      <c r="G61" s="128">
        <v>17</v>
      </c>
      <c r="H61" s="129">
        <v>33</v>
      </c>
    </row>
    <row r="62" spans="2:8" ht="45.75" customHeight="1" thickBot="1" x14ac:dyDescent="0.25">
      <c r="B62" s="130"/>
      <c r="C62" s="1217" t="s">
        <v>590</v>
      </c>
      <c r="D62" s="1218"/>
      <c r="E62" s="1219"/>
      <c r="F62" s="131">
        <v>27</v>
      </c>
      <c r="G62" s="131">
        <v>26</v>
      </c>
      <c r="H62" s="132">
        <v>26</v>
      </c>
    </row>
    <row r="63" spans="2:8" ht="52.5" customHeight="1" thickBot="1" x14ac:dyDescent="0.25">
      <c r="B63" s="133"/>
      <c r="C63" s="1220" t="s">
        <v>52</v>
      </c>
      <c r="D63" s="1220"/>
      <c r="E63" s="1221"/>
      <c r="F63" s="134">
        <v>1561</v>
      </c>
      <c r="G63" s="134">
        <v>2214</v>
      </c>
      <c r="H63" s="135">
        <v>2641</v>
      </c>
    </row>
    <row r="64" spans="2:8" ht="13.2" x14ac:dyDescent="0.2"/>
  </sheetData>
  <sheetProtection algorithmName="SHA-512" hashValue="Ne+TBIxut476JqRrHO7oWeLYY/EJaJmUYsma8J/4BToguWfhTXb8++jloMvmjnsTfEb1KCj5Och24z6ZCtm/rg==" saltValue="RPmfYaj5GsVI8VWVKylU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70285-EFE2-4B82-8A37-D49F3A367251}">
  <sheetPr codeName="Sheet10">
    <pageSetUpPr fitToPage="1"/>
  </sheetPr>
  <dimension ref="A1:DE85"/>
  <sheetViews>
    <sheetView showGridLines="0" topLeftCell="B11" zoomScale="85" zoomScaleNormal="85"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593</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594</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554</v>
      </c>
      <c r="BQ50" s="1233"/>
      <c r="BR50" s="1233"/>
      <c r="BS50" s="1233"/>
      <c r="BT50" s="1233"/>
      <c r="BU50" s="1233"/>
      <c r="BV50" s="1233"/>
      <c r="BW50" s="1233"/>
      <c r="BX50" s="1233" t="s">
        <v>555</v>
      </c>
      <c r="BY50" s="1233"/>
      <c r="BZ50" s="1233"/>
      <c r="CA50" s="1233"/>
      <c r="CB50" s="1233"/>
      <c r="CC50" s="1233"/>
      <c r="CD50" s="1233"/>
      <c r="CE50" s="1233"/>
      <c r="CF50" s="1233" t="s">
        <v>556</v>
      </c>
      <c r="CG50" s="1233"/>
      <c r="CH50" s="1233"/>
      <c r="CI50" s="1233"/>
      <c r="CJ50" s="1233"/>
      <c r="CK50" s="1233"/>
      <c r="CL50" s="1233"/>
      <c r="CM50" s="1233"/>
      <c r="CN50" s="1233" t="s">
        <v>557</v>
      </c>
      <c r="CO50" s="1233"/>
      <c r="CP50" s="1233"/>
      <c r="CQ50" s="1233"/>
      <c r="CR50" s="1233"/>
      <c r="CS50" s="1233"/>
      <c r="CT50" s="1233"/>
      <c r="CU50" s="1233"/>
      <c r="CV50" s="1233" t="s">
        <v>558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595</v>
      </c>
      <c r="AO51" s="1231"/>
      <c r="AP51" s="1231"/>
      <c r="AQ51" s="1231"/>
      <c r="AR51" s="1231"/>
      <c r="AS51" s="1231"/>
      <c r="AT51" s="1231"/>
      <c r="AU51" s="1231"/>
      <c r="AV51" s="1231"/>
      <c r="AW51" s="1231"/>
      <c r="AX51" s="1231"/>
      <c r="AY51" s="1231"/>
      <c r="AZ51" s="1231"/>
      <c r="BA51" s="1231"/>
      <c r="BB51" s="1231" t="s">
        <v>596</v>
      </c>
      <c r="BC51" s="1231"/>
      <c r="BD51" s="1231"/>
      <c r="BE51" s="1231"/>
      <c r="BF51" s="1231"/>
      <c r="BG51" s="1231"/>
      <c r="BH51" s="1231"/>
      <c r="BI51" s="1231"/>
      <c r="BJ51" s="1231"/>
      <c r="BK51" s="1231"/>
      <c r="BL51" s="1231"/>
      <c r="BM51" s="1231"/>
      <c r="BN51" s="1231"/>
      <c r="BO51" s="1231"/>
      <c r="BP51" s="1228">
        <v>33.700000000000003</v>
      </c>
      <c r="BQ51" s="1228"/>
      <c r="BR51" s="1228"/>
      <c r="BS51" s="1228"/>
      <c r="BT51" s="1228"/>
      <c r="BU51" s="1228"/>
      <c r="BV51" s="1228"/>
      <c r="BW51" s="1228"/>
      <c r="BX51" s="1228">
        <v>52</v>
      </c>
      <c r="BY51" s="1228"/>
      <c r="BZ51" s="1228"/>
      <c r="CA51" s="1228"/>
      <c r="CB51" s="1228"/>
      <c r="CC51" s="1228"/>
      <c r="CD51" s="1228"/>
      <c r="CE51" s="1228"/>
      <c r="CF51" s="1228">
        <v>23.3</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597</v>
      </c>
      <c r="BC53" s="1231"/>
      <c r="BD53" s="1231"/>
      <c r="BE53" s="1231"/>
      <c r="BF53" s="1231"/>
      <c r="BG53" s="1231"/>
      <c r="BH53" s="1231"/>
      <c r="BI53" s="1231"/>
      <c r="BJ53" s="1231"/>
      <c r="BK53" s="1231"/>
      <c r="BL53" s="1231"/>
      <c r="BM53" s="1231"/>
      <c r="BN53" s="1231"/>
      <c r="BO53" s="1231"/>
      <c r="BP53" s="1228">
        <v>66.7</v>
      </c>
      <c r="BQ53" s="1228"/>
      <c r="BR53" s="1228"/>
      <c r="BS53" s="1228"/>
      <c r="BT53" s="1228"/>
      <c r="BU53" s="1228"/>
      <c r="BV53" s="1228"/>
      <c r="BW53" s="1228"/>
      <c r="BX53" s="1228">
        <v>68.7</v>
      </c>
      <c r="BY53" s="1228"/>
      <c r="BZ53" s="1228"/>
      <c r="CA53" s="1228"/>
      <c r="CB53" s="1228"/>
      <c r="CC53" s="1228"/>
      <c r="CD53" s="1228"/>
      <c r="CE53" s="1228"/>
      <c r="CF53" s="1228">
        <v>68.2</v>
      </c>
      <c r="CG53" s="1228"/>
      <c r="CH53" s="1228"/>
      <c r="CI53" s="1228"/>
      <c r="CJ53" s="1228"/>
      <c r="CK53" s="1228"/>
      <c r="CL53" s="1228"/>
      <c r="CM53" s="1228"/>
      <c r="CN53" s="1228">
        <v>70.2</v>
      </c>
      <c r="CO53" s="1228"/>
      <c r="CP53" s="1228"/>
      <c r="CQ53" s="1228"/>
      <c r="CR53" s="1228"/>
      <c r="CS53" s="1228"/>
      <c r="CT53" s="1228"/>
      <c r="CU53" s="1228"/>
      <c r="CV53" s="1228">
        <v>68.8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598</v>
      </c>
      <c r="AO55" s="1233"/>
      <c r="AP55" s="1233"/>
      <c r="AQ55" s="1233"/>
      <c r="AR55" s="1233"/>
      <c r="AS55" s="1233"/>
      <c r="AT55" s="1233"/>
      <c r="AU55" s="1233"/>
      <c r="AV55" s="1233"/>
      <c r="AW55" s="1233"/>
      <c r="AX55" s="1233"/>
      <c r="AY55" s="1233"/>
      <c r="AZ55" s="1233"/>
      <c r="BA55" s="1233"/>
      <c r="BB55" s="1231" t="s">
        <v>596</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3.1</v>
      </c>
      <c r="BY55" s="1228"/>
      <c r="BZ55" s="1228"/>
      <c r="CA55" s="1228"/>
      <c r="CB55" s="1228"/>
      <c r="CC55" s="1228"/>
      <c r="CD55" s="1228"/>
      <c r="CE55" s="1228"/>
      <c r="CF55" s="1228">
        <v>13.7</v>
      </c>
      <c r="CG55" s="1228"/>
      <c r="CH55" s="1228"/>
      <c r="CI55" s="1228"/>
      <c r="CJ55" s="1228"/>
      <c r="CK55" s="1228"/>
      <c r="CL55" s="1228"/>
      <c r="CM55" s="1228"/>
      <c r="CN55" s="1228">
        <v>6.9</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597</v>
      </c>
      <c r="BC57" s="1231"/>
      <c r="BD57" s="1231"/>
      <c r="BE57" s="1231"/>
      <c r="BF57" s="1231"/>
      <c r="BG57" s="1231"/>
      <c r="BH57" s="1231"/>
      <c r="BI57" s="1231"/>
      <c r="BJ57" s="1231"/>
      <c r="BK57" s="1231"/>
      <c r="BL57" s="1231"/>
      <c r="BM57" s="1231"/>
      <c r="BN57" s="1231"/>
      <c r="BO57" s="1231"/>
      <c r="BP57" s="1228">
        <v>60</v>
      </c>
      <c r="BQ57" s="1228"/>
      <c r="BR57" s="1228"/>
      <c r="BS57" s="1228"/>
      <c r="BT57" s="1228"/>
      <c r="BU57" s="1228"/>
      <c r="BV57" s="1228"/>
      <c r="BW57" s="1228"/>
      <c r="BX57" s="1228">
        <v>61.2</v>
      </c>
      <c r="BY57" s="1228"/>
      <c r="BZ57" s="1228"/>
      <c r="CA57" s="1228"/>
      <c r="CB57" s="1228"/>
      <c r="CC57" s="1228"/>
      <c r="CD57" s="1228"/>
      <c r="CE57" s="1228"/>
      <c r="CF57" s="1228">
        <v>62</v>
      </c>
      <c r="CG57" s="1228"/>
      <c r="CH57" s="1228"/>
      <c r="CI57" s="1228"/>
      <c r="CJ57" s="1228"/>
      <c r="CK57" s="1228"/>
      <c r="CL57" s="1228"/>
      <c r="CM57" s="1228"/>
      <c r="CN57" s="1228">
        <v>62.9</v>
      </c>
      <c r="CO57" s="1228"/>
      <c r="CP57" s="1228"/>
      <c r="CQ57" s="1228"/>
      <c r="CR57" s="1228"/>
      <c r="CS57" s="1228"/>
      <c r="CT57" s="1228"/>
      <c r="CU57" s="1228"/>
      <c r="CV57" s="1228">
        <v>62.8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599</v>
      </c>
    </row>
    <row r="64" spans="1:109" ht="13.2" x14ac:dyDescent="0.2">
      <c r="B64" s="259"/>
      <c r="G64" s="357"/>
      <c r="I64" s="369"/>
      <c r="J64" s="369"/>
      <c r="K64" s="369"/>
      <c r="L64" s="369"/>
      <c r="M64" s="369"/>
      <c r="N64" s="370"/>
      <c r="AM64" s="357"/>
      <c r="AN64" s="357" t="s">
        <v>592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600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594</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554</v>
      </c>
      <c r="BQ72" s="1233"/>
      <c r="BR72" s="1233"/>
      <c r="BS72" s="1233"/>
      <c r="BT72" s="1233"/>
      <c r="BU72" s="1233"/>
      <c r="BV72" s="1233"/>
      <c r="BW72" s="1233"/>
      <c r="BX72" s="1233" t="s">
        <v>555</v>
      </c>
      <c r="BY72" s="1233"/>
      <c r="BZ72" s="1233"/>
      <c r="CA72" s="1233"/>
      <c r="CB72" s="1233"/>
      <c r="CC72" s="1233"/>
      <c r="CD72" s="1233"/>
      <c r="CE72" s="1233"/>
      <c r="CF72" s="1233" t="s">
        <v>556</v>
      </c>
      <c r="CG72" s="1233"/>
      <c r="CH72" s="1233"/>
      <c r="CI72" s="1233"/>
      <c r="CJ72" s="1233"/>
      <c r="CK72" s="1233"/>
      <c r="CL72" s="1233"/>
      <c r="CM72" s="1233"/>
      <c r="CN72" s="1233" t="s">
        <v>557</v>
      </c>
      <c r="CO72" s="1233"/>
      <c r="CP72" s="1233"/>
      <c r="CQ72" s="1233"/>
      <c r="CR72" s="1233"/>
      <c r="CS72" s="1233"/>
      <c r="CT72" s="1233"/>
      <c r="CU72" s="1233"/>
      <c r="CV72" s="1233" t="s">
        <v>558</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595</v>
      </c>
      <c r="AO73" s="1231"/>
      <c r="AP73" s="1231"/>
      <c r="AQ73" s="1231"/>
      <c r="AR73" s="1231"/>
      <c r="AS73" s="1231"/>
      <c r="AT73" s="1231"/>
      <c r="AU73" s="1231"/>
      <c r="AV73" s="1231"/>
      <c r="AW73" s="1231"/>
      <c r="AX73" s="1231"/>
      <c r="AY73" s="1231"/>
      <c r="AZ73" s="1231"/>
      <c r="BA73" s="1231"/>
      <c r="BB73" s="1231" t="s">
        <v>596</v>
      </c>
      <c r="BC73" s="1231"/>
      <c r="BD73" s="1231"/>
      <c r="BE73" s="1231"/>
      <c r="BF73" s="1231"/>
      <c r="BG73" s="1231"/>
      <c r="BH73" s="1231"/>
      <c r="BI73" s="1231"/>
      <c r="BJ73" s="1231"/>
      <c r="BK73" s="1231"/>
      <c r="BL73" s="1231"/>
      <c r="BM73" s="1231"/>
      <c r="BN73" s="1231"/>
      <c r="BO73" s="1231"/>
      <c r="BP73" s="1228">
        <v>33.700000000000003</v>
      </c>
      <c r="BQ73" s="1228"/>
      <c r="BR73" s="1228"/>
      <c r="BS73" s="1228"/>
      <c r="BT73" s="1228"/>
      <c r="BU73" s="1228"/>
      <c r="BV73" s="1228"/>
      <c r="BW73" s="1228"/>
      <c r="BX73" s="1228">
        <v>52</v>
      </c>
      <c r="BY73" s="1228"/>
      <c r="BZ73" s="1228"/>
      <c r="CA73" s="1228"/>
      <c r="CB73" s="1228"/>
      <c r="CC73" s="1228"/>
      <c r="CD73" s="1228"/>
      <c r="CE73" s="1228"/>
      <c r="CF73" s="1228">
        <v>23.3</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601</v>
      </c>
      <c r="BC75" s="1231"/>
      <c r="BD75" s="1231"/>
      <c r="BE75" s="1231"/>
      <c r="BF75" s="1231"/>
      <c r="BG75" s="1231"/>
      <c r="BH75" s="1231"/>
      <c r="BI75" s="1231"/>
      <c r="BJ75" s="1231"/>
      <c r="BK75" s="1231"/>
      <c r="BL75" s="1231"/>
      <c r="BM75" s="1231"/>
      <c r="BN75" s="1231"/>
      <c r="BO75" s="1231"/>
      <c r="BP75" s="1228">
        <v>6</v>
      </c>
      <c r="BQ75" s="1228"/>
      <c r="BR75" s="1228"/>
      <c r="BS75" s="1228"/>
      <c r="BT75" s="1228"/>
      <c r="BU75" s="1228"/>
      <c r="BV75" s="1228"/>
      <c r="BW75" s="1228"/>
      <c r="BX75" s="1228">
        <v>6</v>
      </c>
      <c r="BY75" s="1228"/>
      <c r="BZ75" s="1228"/>
      <c r="CA75" s="1228"/>
      <c r="CB75" s="1228"/>
      <c r="CC75" s="1228"/>
      <c r="CD75" s="1228"/>
      <c r="CE75" s="1228"/>
      <c r="CF75" s="1228">
        <v>5.7</v>
      </c>
      <c r="CG75" s="1228"/>
      <c r="CH75" s="1228"/>
      <c r="CI75" s="1228"/>
      <c r="CJ75" s="1228"/>
      <c r="CK75" s="1228"/>
      <c r="CL75" s="1228"/>
      <c r="CM75" s="1228"/>
      <c r="CN75" s="1228">
        <v>5.0999999999999996</v>
      </c>
      <c r="CO75" s="1228"/>
      <c r="CP75" s="1228"/>
      <c r="CQ75" s="1228"/>
      <c r="CR75" s="1228"/>
      <c r="CS75" s="1228"/>
      <c r="CT75" s="1228"/>
      <c r="CU75" s="1228"/>
      <c r="CV75" s="1228">
        <v>4.4000000000000004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598</v>
      </c>
      <c r="AO77" s="1233"/>
      <c r="AP77" s="1233"/>
      <c r="AQ77" s="1233"/>
      <c r="AR77" s="1233"/>
      <c r="AS77" s="1233"/>
      <c r="AT77" s="1233"/>
      <c r="AU77" s="1233"/>
      <c r="AV77" s="1233"/>
      <c r="AW77" s="1233"/>
      <c r="AX77" s="1233"/>
      <c r="AY77" s="1233"/>
      <c r="AZ77" s="1233"/>
      <c r="BA77" s="1233"/>
      <c r="BB77" s="1231" t="s">
        <v>596</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3.1</v>
      </c>
      <c r="BY77" s="1228"/>
      <c r="BZ77" s="1228"/>
      <c r="CA77" s="1228"/>
      <c r="CB77" s="1228"/>
      <c r="CC77" s="1228"/>
      <c r="CD77" s="1228"/>
      <c r="CE77" s="1228"/>
      <c r="CF77" s="1228">
        <v>13.7</v>
      </c>
      <c r="CG77" s="1228"/>
      <c r="CH77" s="1228"/>
      <c r="CI77" s="1228"/>
      <c r="CJ77" s="1228"/>
      <c r="CK77" s="1228"/>
      <c r="CL77" s="1228"/>
      <c r="CM77" s="1228"/>
      <c r="CN77" s="1228">
        <v>6.9</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601</v>
      </c>
      <c r="BC79" s="1231"/>
      <c r="BD79" s="1231"/>
      <c r="BE79" s="1231"/>
      <c r="BF79" s="1231"/>
      <c r="BG79" s="1231"/>
      <c r="BH79" s="1231"/>
      <c r="BI79" s="1231"/>
      <c r="BJ79" s="1231"/>
      <c r="BK79" s="1231"/>
      <c r="BL79" s="1231"/>
      <c r="BM79" s="1231"/>
      <c r="BN79" s="1231"/>
      <c r="BO79" s="1231"/>
      <c r="BP79" s="1228">
        <v>7.8</v>
      </c>
      <c r="BQ79" s="1228"/>
      <c r="BR79" s="1228"/>
      <c r="BS79" s="1228"/>
      <c r="BT79" s="1228"/>
      <c r="BU79" s="1228"/>
      <c r="BV79" s="1228"/>
      <c r="BW79" s="1228"/>
      <c r="BX79" s="1228">
        <v>7.9</v>
      </c>
      <c r="BY79" s="1228"/>
      <c r="BZ79" s="1228"/>
      <c r="CA79" s="1228"/>
      <c r="CB79" s="1228"/>
      <c r="CC79" s="1228"/>
      <c r="CD79" s="1228"/>
      <c r="CE79" s="1228"/>
      <c r="CF79" s="1228">
        <v>7.9</v>
      </c>
      <c r="CG79" s="1228"/>
      <c r="CH79" s="1228"/>
      <c r="CI79" s="1228"/>
      <c r="CJ79" s="1228"/>
      <c r="CK79" s="1228"/>
      <c r="CL79" s="1228"/>
      <c r="CM79" s="1228"/>
      <c r="CN79" s="1228">
        <v>8</v>
      </c>
      <c r="CO79" s="1228"/>
      <c r="CP79" s="1228"/>
      <c r="CQ79" s="1228"/>
      <c r="CR79" s="1228"/>
      <c r="CS79" s="1228"/>
      <c r="CT79" s="1228"/>
      <c r="CU79" s="1228"/>
      <c r="CV79" s="1228">
        <v>8</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91jbDlRvuqOVYBYnBVeMCuan1dck6WwYoOGYmDtSmKHdxL4aw4a9F/xxohvMfEyD4H6f2qAN/MjxzDKzHlF+eQ==" saltValue="6Kz6JKB6YcjRlIbcf4RBk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6B94F-9640-49FA-A18F-77CC20660DB1}">
  <sheetPr codeName="Sheet11">
    <pageSetUpPr fitToPage="1"/>
  </sheetPr>
  <dimension ref="A1:DR125"/>
  <sheetViews>
    <sheetView showGridLines="0" topLeftCell="A70" zoomScale="70" zoomScaleNormal="70" zoomScaleSheetLayoutView="70" workbookViewId="0">
      <selection activeCell="AE112" sqref="AE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pm5QE0EG4RdJ85sBr/v3tW7sFWhZkoYS8nid3bBZ4M4tcsqmGsXWMmOYMqwRAZGTkXo44leu9MuR19/K0411Rg==" saltValue="PgaY8UryCjIFdVPws1O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53E38-447C-45EA-8B33-90B2EC7CD928}">
  <sheetPr codeName="Sheet12">
    <pageSetUpPr fitToPage="1"/>
  </sheetPr>
  <dimension ref="A1:DR125"/>
  <sheetViews>
    <sheetView showGridLines="0" zoomScale="70" zoomScaleNormal="70" zoomScaleSheetLayoutView="55" workbookViewId="0">
      <selection activeCell="BI112" sqref="BI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37z6cpB+vJ3wAEwB/6b3zEnVHymRcD30UgAPFZdOXUh7f7acrslJxCGiwjICgb5J5/Jc49IbNPmz0M6cI7DpEA==" saltValue="50NuhWRT92d8pK8eWyGR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551</v>
      </c>
      <c r="G2" s="149"/>
      <c r="H2" s="150"/>
    </row>
    <row r="3" spans="1:8" x14ac:dyDescent="0.2">
      <c r="A3" s="146" t="s">
        <v>544</v>
      </c>
      <c r="B3" s="151"/>
      <c r="C3" s="152"/>
      <c r="D3" s="153">
        <v>33789</v>
      </c>
      <c r="E3" s="154"/>
      <c r="F3" s="155">
        <v>88328</v>
      </c>
      <c r="G3" s="156"/>
      <c r="H3" s="157"/>
    </row>
    <row r="4" spans="1:8" x14ac:dyDescent="0.2">
      <c r="A4" s="158"/>
      <c r="B4" s="159"/>
      <c r="C4" s="160"/>
      <c r="D4" s="161">
        <v>29239</v>
      </c>
      <c r="E4" s="162"/>
      <c r="F4" s="163">
        <v>49013</v>
      </c>
      <c r="G4" s="164"/>
      <c r="H4" s="165"/>
    </row>
    <row r="5" spans="1:8" x14ac:dyDescent="0.2">
      <c r="A5" s="146" t="s">
        <v>546</v>
      </c>
      <c r="B5" s="151"/>
      <c r="C5" s="152"/>
      <c r="D5" s="153">
        <v>49118</v>
      </c>
      <c r="E5" s="154"/>
      <c r="F5" s="155">
        <v>103390</v>
      </c>
      <c r="G5" s="156"/>
      <c r="H5" s="157"/>
    </row>
    <row r="6" spans="1:8" x14ac:dyDescent="0.2">
      <c r="A6" s="158"/>
      <c r="B6" s="159"/>
      <c r="C6" s="160"/>
      <c r="D6" s="161">
        <v>43714</v>
      </c>
      <c r="E6" s="162"/>
      <c r="F6" s="163">
        <v>51269</v>
      </c>
      <c r="G6" s="164"/>
      <c r="H6" s="165"/>
    </row>
    <row r="7" spans="1:8" x14ac:dyDescent="0.2">
      <c r="A7" s="146" t="s">
        <v>547</v>
      </c>
      <c r="B7" s="151"/>
      <c r="C7" s="152"/>
      <c r="D7" s="153">
        <v>53375</v>
      </c>
      <c r="E7" s="154"/>
      <c r="F7" s="155">
        <v>117234</v>
      </c>
      <c r="G7" s="156"/>
      <c r="H7" s="157"/>
    </row>
    <row r="8" spans="1:8" x14ac:dyDescent="0.2">
      <c r="A8" s="158"/>
      <c r="B8" s="159"/>
      <c r="C8" s="160"/>
      <c r="D8" s="161">
        <v>38435</v>
      </c>
      <c r="E8" s="162"/>
      <c r="F8" s="163">
        <v>59796</v>
      </c>
      <c r="G8" s="164"/>
      <c r="H8" s="165"/>
    </row>
    <row r="9" spans="1:8" x14ac:dyDescent="0.2">
      <c r="A9" s="146" t="s">
        <v>548</v>
      </c>
      <c r="B9" s="151"/>
      <c r="C9" s="152"/>
      <c r="D9" s="153">
        <v>47440</v>
      </c>
      <c r="E9" s="154"/>
      <c r="F9" s="155">
        <v>97758</v>
      </c>
      <c r="G9" s="156"/>
      <c r="H9" s="157"/>
    </row>
    <row r="10" spans="1:8" x14ac:dyDescent="0.2">
      <c r="A10" s="158"/>
      <c r="B10" s="159"/>
      <c r="C10" s="160"/>
      <c r="D10" s="161">
        <v>21056</v>
      </c>
      <c r="E10" s="162"/>
      <c r="F10" s="163">
        <v>45946</v>
      </c>
      <c r="G10" s="164"/>
      <c r="H10" s="165"/>
    </row>
    <row r="11" spans="1:8" x14ac:dyDescent="0.2">
      <c r="A11" s="146" t="s">
        <v>549</v>
      </c>
      <c r="B11" s="151"/>
      <c r="C11" s="152"/>
      <c r="D11" s="153">
        <v>30260</v>
      </c>
      <c r="E11" s="154"/>
      <c r="F11" s="155">
        <v>91338</v>
      </c>
      <c r="G11" s="156"/>
      <c r="H11" s="157"/>
    </row>
    <row r="12" spans="1:8" x14ac:dyDescent="0.2">
      <c r="A12" s="158"/>
      <c r="B12" s="159"/>
      <c r="C12" s="166"/>
      <c r="D12" s="161">
        <v>17565</v>
      </c>
      <c r="E12" s="162"/>
      <c r="F12" s="163">
        <v>43989</v>
      </c>
      <c r="G12" s="164"/>
      <c r="H12" s="165"/>
    </row>
    <row r="13" spans="1:8" x14ac:dyDescent="0.2">
      <c r="A13" s="146"/>
      <c r="B13" s="151"/>
      <c r="C13" s="152"/>
      <c r="D13" s="153">
        <v>42796</v>
      </c>
      <c r="E13" s="154"/>
      <c r="F13" s="155">
        <v>99610</v>
      </c>
      <c r="G13" s="167"/>
      <c r="H13" s="157"/>
    </row>
    <row r="14" spans="1:8" x14ac:dyDescent="0.2">
      <c r="A14" s="158"/>
      <c r="B14" s="159"/>
      <c r="C14" s="160"/>
      <c r="D14" s="161">
        <v>30002</v>
      </c>
      <c r="E14" s="162"/>
      <c r="F14" s="163">
        <v>50003</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8.0299999999999994</v>
      </c>
      <c r="C19" s="168">
        <f>ROUND(VALUE(SUBSTITUTE(実質収支比率等に係る経年分析!G$48,"▲","-")),2)</f>
        <v>8.33</v>
      </c>
      <c r="D19" s="168">
        <f>ROUND(VALUE(SUBSTITUTE(実質収支比率等に係る経年分析!H$48,"▲","-")),2)</f>
        <v>9.85</v>
      </c>
      <c r="E19" s="168">
        <f>ROUND(VALUE(SUBSTITUTE(実質収支比率等に係る経年分析!I$48,"▲","-")),2)</f>
        <v>7.08</v>
      </c>
      <c r="F19" s="168">
        <f>ROUND(VALUE(SUBSTITUTE(実質収支比率等に係る経年分析!J$48,"▲","-")),2)</f>
        <v>3.94</v>
      </c>
    </row>
    <row r="20" spans="1:11" x14ac:dyDescent="0.2">
      <c r="A20" s="168" t="s">
        <v>56</v>
      </c>
      <c r="B20" s="168">
        <f>ROUND(VALUE(SUBSTITUTE(実質収支比率等に係る経年分析!F$47,"▲","-")),2)</f>
        <v>34.5</v>
      </c>
      <c r="C20" s="168">
        <f>ROUND(VALUE(SUBSTITUTE(実質収支比率等に係る経年分析!G$47,"▲","-")),2)</f>
        <v>29.44</v>
      </c>
      <c r="D20" s="168">
        <f>ROUND(VALUE(SUBSTITUTE(実質収支比率等に係る経年分析!H$47,"▲","-")),2)</f>
        <v>27.63</v>
      </c>
      <c r="E20" s="168">
        <f>ROUND(VALUE(SUBSTITUTE(実質収支比率等に係る経年分析!I$47,"▲","-")),2)</f>
        <v>37.130000000000003</v>
      </c>
      <c r="F20" s="168">
        <f>ROUND(VALUE(SUBSTITUTE(実質収支比率等に係る経年分析!J$47,"▲","-")),2)</f>
        <v>41.77</v>
      </c>
    </row>
    <row r="21" spans="1:11" x14ac:dyDescent="0.2">
      <c r="A21" s="168" t="s">
        <v>57</v>
      </c>
      <c r="B21" s="168">
        <f>IF(ISNUMBER(VALUE(SUBSTITUTE(実質収支比率等に係る経年分析!F$49,"▲","-"))),ROUND(VALUE(SUBSTITUTE(実質収支比率等に係る経年分析!F$49,"▲","-")),2),NA())</f>
        <v>-0.64</v>
      </c>
      <c r="C21" s="168">
        <f>IF(ISNUMBER(VALUE(SUBSTITUTE(実質収支比率等に係る経年分析!G$49,"▲","-"))),ROUND(VALUE(SUBSTITUTE(実質収支比率等に係る経年分析!G$49,"▲","-")),2),NA())</f>
        <v>-4.41</v>
      </c>
      <c r="D21" s="168">
        <f>IF(ISNUMBER(VALUE(SUBSTITUTE(実質収支比率等に係る経年分析!H$49,"▲","-"))),ROUND(VALUE(SUBSTITUTE(実質収支比率等に係る経年分析!H$49,"▲","-")),2),NA())</f>
        <v>1.29</v>
      </c>
      <c r="E21" s="168">
        <f>IF(ISNUMBER(VALUE(SUBSTITUTE(実質収支比率等に係る経年分析!I$49,"▲","-"))),ROUND(VALUE(SUBSTITUTE(実質収支比率等に係る経年分析!I$49,"▲","-")),2),NA())</f>
        <v>9.49</v>
      </c>
      <c r="F21" s="168">
        <f>IF(ISNUMBER(VALUE(SUBSTITUTE(実質収支比率等に係る経年分析!J$49,"▲","-"))),ROUND(VALUE(SUBSTITUTE(実質収支比率等に係る経年分析!J$49,"▲","-")),2),NA())</f>
        <v>0.61</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1.04</v>
      </c>
    </row>
    <row r="35" spans="1:16" x14ac:dyDescent="0.2">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1.62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8.0299999999999994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9.84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3.94</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300</v>
      </c>
      <c r="E42" s="170"/>
      <c r="F42" s="170"/>
      <c r="G42" s="170">
        <f>'実質公債費比率（分子）の構造'!L$52</f>
        <v>293</v>
      </c>
      <c r="H42" s="170"/>
      <c r="I42" s="170"/>
      <c r="J42" s="170">
        <f>'実質公債費比率（分子）の構造'!M$52</f>
        <v>278</v>
      </c>
      <c r="K42" s="170"/>
      <c r="L42" s="170"/>
      <c r="M42" s="170">
        <f>'実質公債費比率（分子）の構造'!N$52</f>
        <v>277</v>
      </c>
      <c r="N42" s="170"/>
      <c r="O42" s="170"/>
      <c r="P42" s="170">
        <f>'実質公債費比率（分子）の構造'!O$52</f>
        <v>274</v>
      </c>
    </row>
    <row r="43" spans="1:16" x14ac:dyDescent="0.2">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f>'実質公債費比率（分子）の構造'!K$50</f>
        <v>24</v>
      </c>
      <c r="C44" s="170"/>
      <c r="D44" s="170"/>
      <c r="E44" s="170">
        <f>'実質公債費比率（分子）の構造'!L$50</f>
        <v>43</v>
      </c>
      <c r="F44" s="170"/>
      <c r="G44" s="170"/>
      <c r="H44" s="170">
        <f>'実質公債費比率（分子）の構造'!M$50</f>
        <v>59</v>
      </c>
      <c r="I44" s="170"/>
      <c r="J44" s="170"/>
      <c r="K44" s="170">
        <f>'実質公債費比率（分子）の構造'!N$50</f>
        <v>35</v>
      </c>
      <c r="L44" s="170"/>
      <c r="M44" s="170"/>
      <c r="N44" s="170">
        <f>'実質公債費比率（分子）の構造'!O$50</f>
        <v>13</v>
      </c>
      <c r="O44" s="170"/>
      <c r="P44" s="170"/>
    </row>
    <row r="45" spans="1:16" x14ac:dyDescent="0.2">
      <c r="A45" s="170" t="s">
        <v>67</v>
      </c>
      <c r="B45" s="170">
        <f>'実質公債費比率（分子）の構造'!K$49</f>
        <v>51</v>
      </c>
      <c r="C45" s="170"/>
      <c r="D45" s="170"/>
      <c r="E45" s="170">
        <f>'実質公債費比率（分子）の構造'!L$49</f>
        <v>52</v>
      </c>
      <c r="F45" s="170"/>
      <c r="G45" s="170"/>
      <c r="H45" s="170">
        <f>'実質公債費比率（分子）の構造'!M$49</f>
        <v>43</v>
      </c>
      <c r="I45" s="170"/>
      <c r="J45" s="170"/>
      <c r="K45" s="170">
        <f>'実質公債費比率（分子）の構造'!N$49</f>
        <v>43</v>
      </c>
      <c r="L45" s="170"/>
      <c r="M45" s="170"/>
      <c r="N45" s="170">
        <f>'実質公債費比率（分子）の構造'!O$49</f>
        <v>43</v>
      </c>
      <c r="O45" s="170"/>
      <c r="P45" s="170"/>
    </row>
    <row r="46" spans="1:16" x14ac:dyDescent="0.2">
      <c r="A46" s="170" t="s">
        <v>68</v>
      </c>
      <c r="B46" s="170">
        <f>'実質公債費比率（分子）の構造'!K$48</f>
        <v>28</v>
      </c>
      <c r="C46" s="170"/>
      <c r="D46" s="170"/>
      <c r="E46" s="170">
        <f>'実質公債費比率（分子）の構造'!L$48</f>
        <v>25</v>
      </c>
      <c r="F46" s="170"/>
      <c r="G46" s="170"/>
      <c r="H46" s="170">
        <f>'実質公債費比率（分子）の構造'!M$48</f>
        <v>20</v>
      </c>
      <c r="I46" s="170"/>
      <c r="J46" s="170"/>
      <c r="K46" s="170">
        <f>'実質公債費比率（分子）の構造'!N$48</f>
        <v>11</v>
      </c>
      <c r="L46" s="170"/>
      <c r="M46" s="170"/>
      <c r="N46" s="170">
        <f>'実質公債費比率（分子）の構造'!O$48</f>
        <v>20</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344</v>
      </c>
      <c r="C49" s="170"/>
      <c r="D49" s="170"/>
      <c r="E49" s="170">
        <f>'実質公債費比率（分子）の構造'!L$45</f>
        <v>343</v>
      </c>
      <c r="F49" s="170"/>
      <c r="G49" s="170"/>
      <c r="H49" s="170">
        <f>'実質公債費比率（分子）の構造'!M$45</f>
        <v>305</v>
      </c>
      <c r="I49" s="170"/>
      <c r="J49" s="170"/>
      <c r="K49" s="170">
        <f>'実質公債費比率（分子）の構造'!N$45</f>
        <v>310</v>
      </c>
      <c r="L49" s="170"/>
      <c r="M49" s="170"/>
      <c r="N49" s="170">
        <f>'実質公債費比率（分子）の構造'!O$45</f>
        <v>325</v>
      </c>
      <c r="O49" s="170"/>
      <c r="P49" s="170"/>
    </row>
    <row r="50" spans="1:16" x14ac:dyDescent="0.2">
      <c r="A50" s="170" t="s">
        <v>72</v>
      </c>
      <c r="B50" s="170" t="e">
        <f>NA()</f>
        <v>#N/A</v>
      </c>
      <c r="C50" s="170">
        <f>IF(ISNUMBER('実質公債費比率（分子）の構造'!K$53),'実質公債費比率（分子）の構造'!K$53,NA())</f>
        <v>147</v>
      </c>
      <c r="D50" s="170" t="e">
        <f>NA()</f>
        <v>#N/A</v>
      </c>
      <c r="E50" s="170" t="e">
        <f>NA()</f>
        <v>#N/A</v>
      </c>
      <c r="F50" s="170">
        <f>IF(ISNUMBER('実質公債費比率（分子）の構造'!L$53),'実質公債費比率（分子）の構造'!L$53,NA())</f>
        <v>170</v>
      </c>
      <c r="G50" s="170" t="e">
        <f>NA()</f>
        <v>#N/A</v>
      </c>
      <c r="H50" s="170" t="e">
        <f>NA()</f>
        <v>#N/A</v>
      </c>
      <c r="I50" s="170">
        <f>IF(ISNUMBER('実質公債費比率（分子）の構造'!M$53),'実質公債費比率（分子）の構造'!M$53,NA())</f>
        <v>149</v>
      </c>
      <c r="J50" s="170" t="e">
        <f>NA()</f>
        <v>#N/A</v>
      </c>
      <c r="K50" s="170" t="e">
        <f>NA()</f>
        <v>#N/A</v>
      </c>
      <c r="L50" s="170">
        <f>IF(ISNUMBER('実質公債費比率（分子）の構造'!N$53),'実質公債費比率（分子）の構造'!N$53,NA())</f>
        <v>122</v>
      </c>
      <c r="M50" s="170" t="e">
        <f>NA()</f>
        <v>#N/A</v>
      </c>
      <c r="N50" s="170" t="e">
        <f>NA()</f>
        <v>#N/A</v>
      </c>
      <c r="O50" s="170">
        <f>IF(ISNUMBER('実質公債費比率（分子）の構造'!O$53),'実質公債費比率（分子）の構造'!O$53,NA())</f>
        <v>127</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3196</v>
      </c>
      <c r="E56" s="169"/>
      <c r="F56" s="169"/>
      <c r="G56" s="169">
        <f>'将来負担比率（分子）の構造'!J$52</f>
        <v>3122</v>
      </c>
      <c r="H56" s="169"/>
      <c r="I56" s="169"/>
      <c r="J56" s="169">
        <f>'将来負担比率（分子）の構造'!K$52</f>
        <v>3098</v>
      </c>
      <c r="K56" s="169"/>
      <c r="L56" s="169"/>
      <c r="M56" s="169">
        <f>'将来負担比率（分子）の構造'!L$52</f>
        <v>3055</v>
      </c>
      <c r="N56" s="169"/>
      <c r="O56" s="169"/>
      <c r="P56" s="169">
        <f>'将来負担比率（分子）の構造'!M$52</f>
        <v>2938</v>
      </c>
    </row>
    <row r="57" spans="1:16" x14ac:dyDescent="0.2">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42</v>
      </c>
      <c r="B58" s="169"/>
      <c r="C58" s="169"/>
      <c r="D58" s="169">
        <f>'将来負担比率（分子）の構造'!I$50</f>
        <v>1981</v>
      </c>
      <c r="E58" s="169"/>
      <c r="F58" s="169"/>
      <c r="G58" s="169">
        <f>'将来負担比率（分子）の構造'!J$50</f>
        <v>1801</v>
      </c>
      <c r="H58" s="169"/>
      <c r="I58" s="169"/>
      <c r="J58" s="169">
        <f>'将来負担比率（分子）の構造'!K$50</f>
        <v>1958</v>
      </c>
      <c r="K58" s="169"/>
      <c r="L58" s="169"/>
      <c r="M58" s="169">
        <f>'将来負担比率（分子）の構造'!L$50</f>
        <v>2665</v>
      </c>
      <c r="N58" s="169"/>
      <c r="O58" s="169"/>
      <c r="P58" s="169">
        <f>'将来負担比率（分子）の構造'!M$50</f>
        <v>3110</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1340</v>
      </c>
      <c r="C62" s="169"/>
      <c r="D62" s="169"/>
      <c r="E62" s="169">
        <f>'将来負担比率（分子）の構造'!J$45</f>
        <v>1274</v>
      </c>
      <c r="F62" s="169"/>
      <c r="G62" s="169"/>
      <c r="H62" s="169">
        <f>'将来負担比率（分子）の構造'!K$45</f>
        <v>1202</v>
      </c>
      <c r="I62" s="169"/>
      <c r="J62" s="169"/>
      <c r="K62" s="169">
        <f>'将来負担比率（分子）の構造'!L$45</f>
        <v>1201</v>
      </c>
      <c r="L62" s="169"/>
      <c r="M62" s="169"/>
      <c r="N62" s="169">
        <f>'将来負担比率（分子）の構造'!M$45</f>
        <v>1139</v>
      </c>
      <c r="O62" s="169"/>
      <c r="P62" s="169"/>
    </row>
    <row r="63" spans="1:16" x14ac:dyDescent="0.2">
      <c r="A63" s="169" t="s">
        <v>35</v>
      </c>
      <c r="B63" s="169">
        <f>'将来負担比率（分子）の構造'!I$44</f>
        <v>339</v>
      </c>
      <c r="C63" s="169"/>
      <c r="D63" s="169"/>
      <c r="E63" s="169">
        <f>'将来負担比率（分子）の構造'!J$44</f>
        <v>330</v>
      </c>
      <c r="F63" s="169"/>
      <c r="G63" s="169"/>
      <c r="H63" s="169">
        <f>'将来負担比率（分子）の構造'!K$44</f>
        <v>332</v>
      </c>
      <c r="I63" s="169"/>
      <c r="J63" s="169"/>
      <c r="K63" s="169">
        <f>'将来負担比率（分子）の構造'!L$44</f>
        <v>328</v>
      </c>
      <c r="L63" s="169"/>
      <c r="M63" s="169"/>
      <c r="N63" s="169">
        <f>'将来負担比率（分子）の構造'!M$44</f>
        <v>370</v>
      </c>
      <c r="O63" s="169"/>
      <c r="P63" s="169"/>
    </row>
    <row r="64" spans="1:16" x14ac:dyDescent="0.2">
      <c r="A64" s="169" t="s">
        <v>34</v>
      </c>
      <c r="B64" s="169">
        <f>'将来負担比率（分子）の構造'!I$43</f>
        <v>178</v>
      </c>
      <c r="C64" s="169"/>
      <c r="D64" s="169"/>
      <c r="E64" s="169">
        <f>'将来負担比率（分子）の構造'!J$43</f>
        <v>154</v>
      </c>
      <c r="F64" s="169"/>
      <c r="G64" s="169"/>
      <c r="H64" s="169">
        <f>'将来負担比率（分子）の構造'!K$43</f>
        <v>124</v>
      </c>
      <c r="I64" s="169"/>
      <c r="J64" s="169"/>
      <c r="K64" s="169">
        <f>'将来負担比率（分子）の構造'!L$43</f>
        <v>96</v>
      </c>
      <c r="L64" s="169"/>
      <c r="M64" s="169"/>
      <c r="N64" s="169">
        <f>'将来負担比率（分子）の構造'!M$43</f>
        <v>83</v>
      </c>
      <c r="O64" s="169"/>
      <c r="P64" s="169"/>
    </row>
    <row r="65" spans="1:16" x14ac:dyDescent="0.2">
      <c r="A65" s="169" t="s">
        <v>33</v>
      </c>
      <c r="B65" s="169">
        <f>'将来負担比率（分子）の構造'!I$42</f>
        <v>861</v>
      </c>
      <c r="C65" s="169"/>
      <c r="D65" s="169"/>
      <c r="E65" s="169">
        <f>'将来負担比率（分子）の構造'!J$42</f>
        <v>1199</v>
      </c>
      <c r="F65" s="169"/>
      <c r="G65" s="169"/>
      <c r="H65" s="169">
        <f>'将来負担比率（分子）の構造'!K$42</f>
        <v>602</v>
      </c>
      <c r="I65" s="169"/>
      <c r="J65" s="169"/>
      <c r="K65" s="169">
        <f>'将来負担比率（分子）の構造'!L$42</f>
        <v>115</v>
      </c>
      <c r="L65" s="169"/>
      <c r="M65" s="169"/>
      <c r="N65" s="169">
        <f>'将来負担比率（分子）の構造'!M$42</f>
        <v>102</v>
      </c>
      <c r="O65" s="169"/>
      <c r="P65" s="169"/>
    </row>
    <row r="66" spans="1:16" x14ac:dyDescent="0.2">
      <c r="A66" s="169" t="s">
        <v>32</v>
      </c>
      <c r="B66" s="169">
        <f>'将来負担比率（分子）の構造'!I$41</f>
        <v>3354</v>
      </c>
      <c r="C66" s="169"/>
      <c r="D66" s="169"/>
      <c r="E66" s="169">
        <f>'将来負担比率（分子）の構造'!J$41</f>
        <v>3365</v>
      </c>
      <c r="F66" s="169"/>
      <c r="G66" s="169"/>
      <c r="H66" s="169">
        <f>'将来負担比率（分子）の構造'!K$41</f>
        <v>3456</v>
      </c>
      <c r="I66" s="169"/>
      <c r="J66" s="169"/>
      <c r="K66" s="169">
        <f>'将来負担比率（分子）の構造'!L$41</f>
        <v>3539</v>
      </c>
      <c r="L66" s="169"/>
      <c r="M66" s="169"/>
      <c r="N66" s="169">
        <f>'将来負担比率（分子）の構造'!M$41</f>
        <v>3386</v>
      </c>
      <c r="O66" s="169"/>
      <c r="P66" s="169"/>
    </row>
    <row r="67" spans="1:16" x14ac:dyDescent="0.2">
      <c r="A67" s="169" t="s">
        <v>76</v>
      </c>
      <c r="B67" s="169" t="e">
        <f>NA()</f>
        <v>#N/A</v>
      </c>
      <c r="C67" s="169">
        <f>IF(ISNUMBER('将来負担比率（分子）の構造'!I$53), IF('将来負担比率（分子）の構造'!I$53 &lt; 0, 0, '将来負担比率（分子）の構造'!I$53), NA())</f>
        <v>895</v>
      </c>
      <c r="D67" s="169" t="e">
        <f>NA()</f>
        <v>#N/A</v>
      </c>
      <c r="E67" s="169" t="e">
        <f>NA()</f>
        <v>#N/A</v>
      </c>
      <c r="F67" s="169">
        <f>IF(ISNUMBER('将来負担比率（分子）の構造'!J$53), IF('将来負担比率（分子）の構造'!J$53 &lt; 0, 0, '将来負担比率（分子）の構造'!J$53), NA())</f>
        <v>1399</v>
      </c>
      <c r="G67" s="169" t="e">
        <f>NA()</f>
        <v>#N/A</v>
      </c>
      <c r="H67" s="169" t="e">
        <f>NA()</f>
        <v>#N/A</v>
      </c>
      <c r="I67" s="169">
        <f>IF(ISNUMBER('将来負担比率（分子）の構造'!K$53), IF('将来負担比率（分子）の構造'!K$53 &lt; 0, 0, '将来負担比率（分子）の構造'!K$53), NA())</f>
        <v>661</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859</v>
      </c>
      <c r="C72" s="173">
        <f>基金残高に係る経年分析!G55</f>
        <v>1246</v>
      </c>
      <c r="D72" s="173">
        <f>基金残高に係る経年分析!H55</f>
        <v>1374</v>
      </c>
    </row>
    <row r="73" spans="1:16" x14ac:dyDescent="0.2">
      <c r="A73" s="172" t="s">
        <v>79</v>
      </c>
      <c r="B73" s="173">
        <f>基金残高に係る経年分析!F56</f>
        <v>0</v>
      </c>
      <c r="C73" s="173">
        <f>基金残高に係る経年分析!G56</f>
        <v>105</v>
      </c>
      <c r="D73" s="173">
        <f>基金残高に係る経年分析!H56</f>
        <v>105</v>
      </c>
    </row>
    <row r="74" spans="1:16" x14ac:dyDescent="0.2">
      <c r="A74" s="172" t="s">
        <v>80</v>
      </c>
      <c r="B74" s="173">
        <f>基金残高に係る経年分析!F57</f>
        <v>702</v>
      </c>
      <c r="C74" s="173">
        <f>基金残高に係る経年分析!G57</f>
        <v>862</v>
      </c>
      <c r="D74" s="173">
        <f>基金残高に係る経年分析!H57</f>
        <v>1162</v>
      </c>
    </row>
  </sheetData>
  <sheetProtection algorithmName="SHA-512" hashValue="aKtT70Tnv+m7qZUeAd7kduQcH8bsk8b2M8X2uK4OVo3Az+JzLJ6muIwKHh16ZFKnNQnPMNx9MoKzgrFOnKc6IA==" saltValue="Bb+un5wq2ThrygLH4ZiY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214</v>
      </c>
      <c r="DI1" s="731"/>
      <c r="DJ1" s="731"/>
      <c r="DK1" s="731"/>
      <c r="DL1" s="731"/>
      <c r="DM1" s="731"/>
      <c r="DN1" s="732"/>
      <c r="DO1" s="208"/>
      <c r="DP1" s="730" t="s">
        <v>215</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217</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218</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219</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220</v>
      </c>
      <c r="S4" s="687"/>
      <c r="T4" s="687"/>
      <c r="U4" s="687"/>
      <c r="V4" s="687"/>
      <c r="W4" s="687"/>
      <c r="X4" s="687"/>
      <c r="Y4" s="688"/>
      <c r="Z4" s="686" t="s">
        <v>221</v>
      </c>
      <c r="AA4" s="687"/>
      <c r="AB4" s="687"/>
      <c r="AC4" s="688"/>
      <c r="AD4" s="686" t="s">
        <v>222</v>
      </c>
      <c r="AE4" s="687"/>
      <c r="AF4" s="687"/>
      <c r="AG4" s="687"/>
      <c r="AH4" s="687"/>
      <c r="AI4" s="687"/>
      <c r="AJ4" s="687"/>
      <c r="AK4" s="688"/>
      <c r="AL4" s="686" t="s">
        <v>221</v>
      </c>
      <c r="AM4" s="687"/>
      <c r="AN4" s="687"/>
      <c r="AO4" s="688"/>
      <c r="AP4" s="733" t="s">
        <v>223</v>
      </c>
      <c r="AQ4" s="733"/>
      <c r="AR4" s="733"/>
      <c r="AS4" s="733"/>
      <c r="AT4" s="733"/>
      <c r="AU4" s="733"/>
      <c r="AV4" s="733"/>
      <c r="AW4" s="733"/>
      <c r="AX4" s="733"/>
      <c r="AY4" s="733"/>
      <c r="AZ4" s="733"/>
      <c r="BA4" s="733"/>
      <c r="BB4" s="733"/>
      <c r="BC4" s="733"/>
      <c r="BD4" s="733"/>
      <c r="BE4" s="733"/>
      <c r="BF4" s="733"/>
      <c r="BG4" s="733" t="s">
        <v>224</v>
      </c>
      <c r="BH4" s="733"/>
      <c r="BI4" s="733"/>
      <c r="BJ4" s="733"/>
      <c r="BK4" s="733"/>
      <c r="BL4" s="733"/>
      <c r="BM4" s="733"/>
      <c r="BN4" s="733"/>
      <c r="BO4" s="733" t="s">
        <v>221</v>
      </c>
      <c r="BP4" s="733"/>
      <c r="BQ4" s="733"/>
      <c r="BR4" s="733"/>
      <c r="BS4" s="733" t="s">
        <v>225</v>
      </c>
      <c r="BT4" s="733"/>
      <c r="BU4" s="733"/>
      <c r="BV4" s="733"/>
      <c r="BW4" s="733"/>
      <c r="BX4" s="733"/>
      <c r="BY4" s="733"/>
      <c r="BZ4" s="733"/>
      <c r="CA4" s="733"/>
      <c r="CB4" s="733"/>
      <c r="CD4" s="686" t="s">
        <v>226</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227</v>
      </c>
      <c r="C5" s="693"/>
      <c r="D5" s="693"/>
      <c r="E5" s="693"/>
      <c r="F5" s="693"/>
      <c r="G5" s="693"/>
      <c r="H5" s="693"/>
      <c r="I5" s="693"/>
      <c r="J5" s="693"/>
      <c r="K5" s="693"/>
      <c r="L5" s="693"/>
      <c r="M5" s="693"/>
      <c r="N5" s="693"/>
      <c r="O5" s="693"/>
      <c r="P5" s="693"/>
      <c r="Q5" s="694"/>
      <c r="R5" s="689">
        <v>1545057</v>
      </c>
      <c r="S5" s="690"/>
      <c r="T5" s="690"/>
      <c r="U5" s="690"/>
      <c r="V5" s="690"/>
      <c r="W5" s="690"/>
      <c r="X5" s="690"/>
      <c r="Y5" s="715"/>
      <c r="Z5" s="728">
        <v>27.8</v>
      </c>
      <c r="AA5" s="728"/>
      <c r="AB5" s="728"/>
      <c r="AC5" s="728"/>
      <c r="AD5" s="729">
        <v>1545057</v>
      </c>
      <c r="AE5" s="729"/>
      <c r="AF5" s="729"/>
      <c r="AG5" s="729"/>
      <c r="AH5" s="729"/>
      <c r="AI5" s="729"/>
      <c r="AJ5" s="729"/>
      <c r="AK5" s="729"/>
      <c r="AL5" s="716">
        <v>45.9</v>
      </c>
      <c r="AM5" s="698"/>
      <c r="AN5" s="698"/>
      <c r="AO5" s="717"/>
      <c r="AP5" s="692" t="s">
        <v>228</v>
      </c>
      <c r="AQ5" s="693"/>
      <c r="AR5" s="693"/>
      <c r="AS5" s="693"/>
      <c r="AT5" s="693"/>
      <c r="AU5" s="693"/>
      <c r="AV5" s="693"/>
      <c r="AW5" s="693"/>
      <c r="AX5" s="693"/>
      <c r="AY5" s="693"/>
      <c r="AZ5" s="693"/>
      <c r="BA5" s="693"/>
      <c r="BB5" s="693"/>
      <c r="BC5" s="693"/>
      <c r="BD5" s="693"/>
      <c r="BE5" s="693"/>
      <c r="BF5" s="694"/>
      <c r="BG5" s="634">
        <v>1540371</v>
      </c>
      <c r="BH5" s="635"/>
      <c r="BI5" s="635"/>
      <c r="BJ5" s="635"/>
      <c r="BK5" s="635"/>
      <c r="BL5" s="635"/>
      <c r="BM5" s="635"/>
      <c r="BN5" s="636"/>
      <c r="BO5" s="672">
        <v>99.7</v>
      </c>
      <c r="BP5" s="672"/>
      <c r="BQ5" s="672"/>
      <c r="BR5" s="672"/>
      <c r="BS5" s="673" t="s">
        <v>229</v>
      </c>
      <c r="BT5" s="673"/>
      <c r="BU5" s="673"/>
      <c r="BV5" s="673"/>
      <c r="BW5" s="673"/>
      <c r="BX5" s="673"/>
      <c r="BY5" s="673"/>
      <c r="BZ5" s="673"/>
      <c r="CA5" s="673"/>
      <c r="CB5" s="708"/>
      <c r="CD5" s="686" t="s">
        <v>223</v>
      </c>
      <c r="CE5" s="687"/>
      <c r="CF5" s="687"/>
      <c r="CG5" s="687"/>
      <c r="CH5" s="687"/>
      <c r="CI5" s="687"/>
      <c r="CJ5" s="687"/>
      <c r="CK5" s="687"/>
      <c r="CL5" s="687"/>
      <c r="CM5" s="687"/>
      <c r="CN5" s="687"/>
      <c r="CO5" s="687"/>
      <c r="CP5" s="687"/>
      <c r="CQ5" s="688"/>
      <c r="CR5" s="686" t="s">
        <v>230</v>
      </c>
      <c r="CS5" s="687"/>
      <c r="CT5" s="687"/>
      <c r="CU5" s="687"/>
      <c r="CV5" s="687"/>
      <c r="CW5" s="687"/>
      <c r="CX5" s="687"/>
      <c r="CY5" s="688"/>
      <c r="CZ5" s="686" t="s">
        <v>221</v>
      </c>
      <c r="DA5" s="687"/>
      <c r="DB5" s="687"/>
      <c r="DC5" s="688"/>
      <c r="DD5" s="686" t="s">
        <v>231</v>
      </c>
      <c r="DE5" s="687"/>
      <c r="DF5" s="687"/>
      <c r="DG5" s="687"/>
      <c r="DH5" s="687"/>
      <c r="DI5" s="687"/>
      <c r="DJ5" s="687"/>
      <c r="DK5" s="687"/>
      <c r="DL5" s="687"/>
      <c r="DM5" s="687"/>
      <c r="DN5" s="687"/>
      <c r="DO5" s="687"/>
      <c r="DP5" s="688"/>
      <c r="DQ5" s="686" t="s">
        <v>232</v>
      </c>
      <c r="DR5" s="687"/>
      <c r="DS5" s="687"/>
      <c r="DT5" s="687"/>
      <c r="DU5" s="687"/>
      <c r="DV5" s="687"/>
      <c r="DW5" s="687"/>
      <c r="DX5" s="687"/>
      <c r="DY5" s="687"/>
      <c r="DZ5" s="687"/>
      <c r="EA5" s="687"/>
      <c r="EB5" s="687"/>
      <c r="EC5" s="688"/>
    </row>
    <row r="6" spans="2:143" ht="11.25" customHeight="1" x14ac:dyDescent="0.2">
      <c r="B6" s="631" t="s">
        <v>233</v>
      </c>
      <c r="C6" s="632"/>
      <c r="D6" s="632"/>
      <c r="E6" s="632"/>
      <c r="F6" s="632"/>
      <c r="G6" s="632"/>
      <c r="H6" s="632"/>
      <c r="I6" s="632"/>
      <c r="J6" s="632"/>
      <c r="K6" s="632"/>
      <c r="L6" s="632"/>
      <c r="M6" s="632"/>
      <c r="N6" s="632"/>
      <c r="O6" s="632"/>
      <c r="P6" s="632"/>
      <c r="Q6" s="633"/>
      <c r="R6" s="634">
        <v>64577</v>
      </c>
      <c r="S6" s="635"/>
      <c r="T6" s="635"/>
      <c r="U6" s="635"/>
      <c r="V6" s="635"/>
      <c r="W6" s="635"/>
      <c r="X6" s="635"/>
      <c r="Y6" s="636"/>
      <c r="Z6" s="672">
        <v>1.2</v>
      </c>
      <c r="AA6" s="672"/>
      <c r="AB6" s="672"/>
      <c r="AC6" s="672"/>
      <c r="AD6" s="673">
        <v>64577</v>
      </c>
      <c r="AE6" s="673"/>
      <c r="AF6" s="673"/>
      <c r="AG6" s="673"/>
      <c r="AH6" s="673"/>
      <c r="AI6" s="673"/>
      <c r="AJ6" s="673"/>
      <c r="AK6" s="673"/>
      <c r="AL6" s="637">
        <v>1.9</v>
      </c>
      <c r="AM6" s="638"/>
      <c r="AN6" s="638"/>
      <c r="AO6" s="674"/>
      <c r="AP6" s="631" t="s">
        <v>234</v>
      </c>
      <c r="AQ6" s="632"/>
      <c r="AR6" s="632"/>
      <c r="AS6" s="632"/>
      <c r="AT6" s="632"/>
      <c r="AU6" s="632"/>
      <c r="AV6" s="632"/>
      <c r="AW6" s="632"/>
      <c r="AX6" s="632"/>
      <c r="AY6" s="632"/>
      <c r="AZ6" s="632"/>
      <c r="BA6" s="632"/>
      <c r="BB6" s="632"/>
      <c r="BC6" s="632"/>
      <c r="BD6" s="632"/>
      <c r="BE6" s="632"/>
      <c r="BF6" s="633"/>
      <c r="BG6" s="634">
        <v>1540371</v>
      </c>
      <c r="BH6" s="635"/>
      <c r="BI6" s="635"/>
      <c r="BJ6" s="635"/>
      <c r="BK6" s="635"/>
      <c r="BL6" s="635"/>
      <c r="BM6" s="635"/>
      <c r="BN6" s="636"/>
      <c r="BO6" s="672">
        <v>99.7</v>
      </c>
      <c r="BP6" s="672"/>
      <c r="BQ6" s="672"/>
      <c r="BR6" s="672"/>
      <c r="BS6" s="673" t="s">
        <v>127</v>
      </c>
      <c r="BT6" s="673"/>
      <c r="BU6" s="673"/>
      <c r="BV6" s="673"/>
      <c r="BW6" s="673"/>
      <c r="BX6" s="673"/>
      <c r="BY6" s="673"/>
      <c r="BZ6" s="673"/>
      <c r="CA6" s="673"/>
      <c r="CB6" s="708"/>
      <c r="CD6" s="692" t="s">
        <v>235</v>
      </c>
      <c r="CE6" s="693"/>
      <c r="CF6" s="693"/>
      <c r="CG6" s="693"/>
      <c r="CH6" s="693"/>
      <c r="CI6" s="693"/>
      <c r="CJ6" s="693"/>
      <c r="CK6" s="693"/>
      <c r="CL6" s="693"/>
      <c r="CM6" s="693"/>
      <c r="CN6" s="693"/>
      <c r="CO6" s="693"/>
      <c r="CP6" s="693"/>
      <c r="CQ6" s="694"/>
      <c r="CR6" s="634">
        <v>82883</v>
      </c>
      <c r="CS6" s="635"/>
      <c r="CT6" s="635"/>
      <c r="CU6" s="635"/>
      <c r="CV6" s="635"/>
      <c r="CW6" s="635"/>
      <c r="CX6" s="635"/>
      <c r="CY6" s="636"/>
      <c r="CZ6" s="716">
        <v>1.5</v>
      </c>
      <c r="DA6" s="698"/>
      <c r="DB6" s="698"/>
      <c r="DC6" s="718"/>
      <c r="DD6" s="640" t="s">
        <v>127</v>
      </c>
      <c r="DE6" s="635"/>
      <c r="DF6" s="635"/>
      <c r="DG6" s="635"/>
      <c r="DH6" s="635"/>
      <c r="DI6" s="635"/>
      <c r="DJ6" s="635"/>
      <c r="DK6" s="635"/>
      <c r="DL6" s="635"/>
      <c r="DM6" s="635"/>
      <c r="DN6" s="635"/>
      <c r="DO6" s="635"/>
      <c r="DP6" s="636"/>
      <c r="DQ6" s="640">
        <v>82883</v>
      </c>
      <c r="DR6" s="635"/>
      <c r="DS6" s="635"/>
      <c r="DT6" s="635"/>
      <c r="DU6" s="635"/>
      <c r="DV6" s="635"/>
      <c r="DW6" s="635"/>
      <c r="DX6" s="635"/>
      <c r="DY6" s="635"/>
      <c r="DZ6" s="635"/>
      <c r="EA6" s="635"/>
      <c r="EB6" s="635"/>
      <c r="EC6" s="671"/>
    </row>
    <row r="7" spans="2:143" ht="11.25" customHeight="1" x14ac:dyDescent="0.2">
      <c r="B7" s="631" t="s">
        <v>236</v>
      </c>
      <c r="C7" s="632"/>
      <c r="D7" s="632"/>
      <c r="E7" s="632"/>
      <c r="F7" s="632"/>
      <c r="G7" s="632"/>
      <c r="H7" s="632"/>
      <c r="I7" s="632"/>
      <c r="J7" s="632"/>
      <c r="K7" s="632"/>
      <c r="L7" s="632"/>
      <c r="M7" s="632"/>
      <c r="N7" s="632"/>
      <c r="O7" s="632"/>
      <c r="P7" s="632"/>
      <c r="Q7" s="633"/>
      <c r="R7" s="634">
        <v>904</v>
      </c>
      <c r="S7" s="635"/>
      <c r="T7" s="635"/>
      <c r="U7" s="635"/>
      <c r="V7" s="635"/>
      <c r="W7" s="635"/>
      <c r="X7" s="635"/>
      <c r="Y7" s="636"/>
      <c r="Z7" s="672">
        <v>0</v>
      </c>
      <c r="AA7" s="672"/>
      <c r="AB7" s="672"/>
      <c r="AC7" s="672"/>
      <c r="AD7" s="673">
        <v>904</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733225</v>
      </c>
      <c r="BH7" s="635"/>
      <c r="BI7" s="635"/>
      <c r="BJ7" s="635"/>
      <c r="BK7" s="635"/>
      <c r="BL7" s="635"/>
      <c r="BM7" s="635"/>
      <c r="BN7" s="636"/>
      <c r="BO7" s="672">
        <v>47.5</v>
      </c>
      <c r="BP7" s="672"/>
      <c r="BQ7" s="672"/>
      <c r="BR7" s="672"/>
      <c r="BS7" s="673" t="s">
        <v>229</v>
      </c>
      <c r="BT7" s="673"/>
      <c r="BU7" s="673"/>
      <c r="BV7" s="673"/>
      <c r="BW7" s="673"/>
      <c r="BX7" s="673"/>
      <c r="BY7" s="673"/>
      <c r="BZ7" s="673"/>
      <c r="CA7" s="673"/>
      <c r="CB7" s="708"/>
      <c r="CD7" s="631" t="s">
        <v>238</v>
      </c>
      <c r="CE7" s="632"/>
      <c r="CF7" s="632"/>
      <c r="CG7" s="632"/>
      <c r="CH7" s="632"/>
      <c r="CI7" s="632"/>
      <c r="CJ7" s="632"/>
      <c r="CK7" s="632"/>
      <c r="CL7" s="632"/>
      <c r="CM7" s="632"/>
      <c r="CN7" s="632"/>
      <c r="CO7" s="632"/>
      <c r="CP7" s="632"/>
      <c r="CQ7" s="633"/>
      <c r="CR7" s="634">
        <v>1438982</v>
      </c>
      <c r="CS7" s="635"/>
      <c r="CT7" s="635"/>
      <c r="CU7" s="635"/>
      <c r="CV7" s="635"/>
      <c r="CW7" s="635"/>
      <c r="CX7" s="635"/>
      <c r="CY7" s="636"/>
      <c r="CZ7" s="672">
        <v>26.5</v>
      </c>
      <c r="DA7" s="672"/>
      <c r="DB7" s="672"/>
      <c r="DC7" s="672"/>
      <c r="DD7" s="640">
        <v>45585</v>
      </c>
      <c r="DE7" s="635"/>
      <c r="DF7" s="635"/>
      <c r="DG7" s="635"/>
      <c r="DH7" s="635"/>
      <c r="DI7" s="635"/>
      <c r="DJ7" s="635"/>
      <c r="DK7" s="635"/>
      <c r="DL7" s="635"/>
      <c r="DM7" s="635"/>
      <c r="DN7" s="635"/>
      <c r="DO7" s="635"/>
      <c r="DP7" s="636"/>
      <c r="DQ7" s="640">
        <v>1150466</v>
      </c>
      <c r="DR7" s="635"/>
      <c r="DS7" s="635"/>
      <c r="DT7" s="635"/>
      <c r="DU7" s="635"/>
      <c r="DV7" s="635"/>
      <c r="DW7" s="635"/>
      <c r="DX7" s="635"/>
      <c r="DY7" s="635"/>
      <c r="DZ7" s="635"/>
      <c r="EA7" s="635"/>
      <c r="EB7" s="635"/>
      <c r="EC7" s="671"/>
    </row>
    <row r="8" spans="2:143" ht="11.25" customHeight="1" x14ac:dyDescent="0.2">
      <c r="B8" s="631" t="s">
        <v>239</v>
      </c>
      <c r="C8" s="632"/>
      <c r="D8" s="632"/>
      <c r="E8" s="632"/>
      <c r="F8" s="632"/>
      <c r="G8" s="632"/>
      <c r="H8" s="632"/>
      <c r="I8" s="632"/>
      <c r="J8" s="632"/>
      <c r="K8" s="632"/>
      <c r="L8" s="632"/>
      <c r="M8" s="632"/>
      <c r="N8" s="632"/>
      <c r="O8" s="632"/>
      <c r="P8" s="632"/>
      <c r="Q8" s="633"/>
      <c r="R8" s="634">
        <v>9158</v>
      </c>
      <c r="S8" s="635"/>
      <c r="T8" s="635"/>
      <c r="U8" s="635"/>
      <c r="V8" s="635"/>
      <c r="W8" s="635"/>
      <c r="X8" s="635"/>
      <c r="Y8" s="636"/>
      <c r="Z8" s="672">
        <v>0.2</v>
      </c>
      <c r="AA8" s="672"/>
      <c r="AB8" s="672"/>
      <c r="AC8" s="672"/>
      <c r="AD8" s="673">
        <v>9158</v>
      </c>
      <c r="AE8" s="673"/>
      <c r="AF8" s="673"/>
      <c r="AG8" s="673"/>
      <c r="AH8" s="673"/>
      <c r="AI8" s="673"/>
      <c r="AJ8" s="673"/>
      <c r="AK8" s="673"/>
      <c r="AL8" s="637">
        <v>0.3</v>
      </c>
      <c r="AM8" s="638"/>
      <c r="AN8" s="638"/>
      <c r="AO8" s="674"/>
      <c r="AP8" s="631" t="s">
        <v>240</v>
      </c>
      <c r="AQ8" s="632"/>
      <c r="AR8" s="632"/>
      <c r="AS8" s="632"/>
      <c r="AT8" s="632"/>
      <c r="AU8" s="632"/>
      <c r="AV8" s="632"/>
      <c r="AW8" s="632"/>
      <c r="AX8" s="632"/>
      <c r="AY8" s="632"/>
      <c r="AZ8" s="632"/>
      <c r="BA8" s="632"/>
      <c r="BB8" s="632"/>
      <c r="BC8" s="632"/>
      <c r="BD8" s="632"/>
      <c r="BE8" s="632"/>
      <c r="BF8" s="633"/>
      <c r="BG8" s="634">
        <v>24167</v>
      </c>
      <c r="BH8" s="635"/>
      <c r="BI8" s="635"/>
      <c r="BJ8" s="635"/>
      <c r="BK8" s="635"/>
      <c r="BL8" s="635"/>
      <c r="BM8" s="635"/>
      <c r="BN8" s="636"/>
      <c r="BO8" s="672">
        <v>1.6</v>
      </c>
      <c r="BP8" s="672"/>
      <c r="BQ8" s="672"/>
      <c r="BR8" s="672"/>
      <c r="BS8" s="673" t="s">
        <v>127</v>
      </c>
      <c r="BT8" s="673"/>
      <c r="BU8" s="673"/>
      <c r="BV8" s="673"/>
      <c r="BW8" s="673"/>
      <c r="BX8" s="673"/>
      <c r="BY8" s="673"/>
      <c r="BZ8" s="673"/>
      <c r="CA8" s="673"/>
      <c r="CB8" s="708"/>
      <c r="CD8" s="631" t="s">
        <v>241</v>
      </c>
      <c r="CE8" s="632"/>
      <c r="CF8" s="632"/>
      <c r="CG8" s="632"/>
      <c r="CH8" s="632"/>
      <c r="CI8" s="632"/>
      <c r="CJ8" s="632"/>
      <c r="CK8" s="632"/>
      <c r="CL8" s="632"/>
      <c r="CM8" s="632"/>
      <c r="CN8" s="632"/>
      <c r="CO8" s="632"/>
      <c r="CP8" s="632"/>
      <c r="CQ8" s="633"/>
      <c r="CR8" s="634">
        <v>1696117</v>
      </c>
      <c r="CS8" s="635"/>
      <c r="CT8" s="635"/>
      <c r="CU8" s="635"/>
      <c r="CV8" s="635"/>
      <c r="CW8" s="635"/>
      <c r="CX8" s="635"/>
      <c r="CY8" s="636"/>
      <c r="CZ8" s="672">
        <v>31.2</v>
      </c>
      <c r="DA8" s="672"/>
      <c r="DB8" s="672"/>
      <c r="DC8" s="672"/>
      <c r="DD8" s="640" t="s">
        <v>229</v>
      </c>
      <c r="DE8" s="635"/>
      <c r="DF8" s="635"/>
      <c r="DG8" s="635"/>
      <c r="DH8" s="635"/>
      <c r="DI8" s="635"/>
      <c r="DJ8" s="635"/>
      <c r="DK8" s="635"/>
      <c r="DL8" s="635"/>
      <c r="DM8" s="635"/>
      <c r="DN8" s="635"/>
      <c r="DO8" s="635"/>
      <c r="DP8" s="636"/>
      <c r="DQ8" s="640">
        <v>929373</v>
      </c>
      <c r="DR8" s="635"/>
      <c r="DS8" s="635"/>
      <c r="DT8" s="635"/>
      <c r="DU8" s="635"/>
      <c r="DV8" s="635"/>
      <c r="DW8" s="635"/>
      <c r="DX8" s="635"/>
      <c r="DY8" s="635"/>
      <c r="DZ8" s="635"/>
      <c r="EA8" s="635"/>
      <c r="EB8" s="635"/>
      <c r="EC8" s="671"/>
    </row>
    <row r="9" spans="2:143" ht="11.25" customHeight="1" x14ac:dyDescent="0.2">
      <c r="B9" s="631" t="s">
        <v>242</v>
      </c>
      <c r="C9" s="632"/>
      <c r="D9" s="632"/>
      <c r="E9" s="632"/>
      <c r="F9" s="632"/>
      <c r="G9" s="632"/>
      <c r="H9" s="632"/>
      <c r="I9" s="632"/>
      <c r="J9" s="632"/>
      <c r="K9" s="632"/>
      <c r="L9" s="632"/>
      <c r="M9" s="632"/>
      <c r="N9" s="632"/>
      <c r="O9" s="632"/>
      <c r="P9" s="632"/>
      <c r="Q9" s="633"/>
      <c r="R9" s="634">
        <v>7335</v>
      </c>
      <c r="S9" s="635"/>
      <c r="T9" s="635"/>
      <c r="U9" s="635"/>
      <c r="V9" s="635"/>
      <c r="W9" s="635"/>
      <c r="X9" s="635"/>
      <c r="Y9" s="636"/>
      <c r="Z9" s="672">
        <v>0.1</v>
      </c>
      <c r="AA9" s="672"/>
      <c r="AB9" s="672"/>
      <c r="AC9" s="672"/>
      <c r="AD9" s="673">
        <v>7335</v>
      </c>
      <c r="AE9" s="673"/>
      <c r="AF9" s="673"/>
      <c r="AG9" s="673"/>
      <c r="AH9" s="673"/>
      <c r="AI9" s="673"/>
      <c r="AJ9" s="673"/>
      <c r="AK9" s="673"/>
      <c r="AL9" s="637">
        <v>0.2</v>
      </c>
      <c r="AM9" s="638"/>
      <c r="AN9" s="638"/>
      <c r="AO9" s="674"/>
      <c r="AP9" s="631" t="s">
        <v>243</v>
      </c>
      <c r="AQ9" s="632"/>
      <c r="AR9" s="632"/>
      <c r="AS9" s="632"/>
      <c r="AT9" s="632"/>
      <c r="AU9" s="632"/>
      <c r="AV9" s="632"/>
      <c r="AW9" s="632"/>
      <c r="AX9" s="632"/>
      <c r="AY9" s="632"/>
      <c r="AZ9" s="632"/>
      <c r="BA9" s="632"/>
      <c r="BB9" s="632"/>
      <c r="BC9" s="632"/>
      <c r="BD9" s="632"/>
      <c r="BE9" s="632"/>
      <c r="BF9" s="633"/>
      <c r="BG9" s="634">
        <v>623734</v>
      </c>
      <c r="BH9" s="635"/>
      <c r="BI9" s="635"/>
      <c r="BJ9" s="635"/>
      <c r="BK9" s="635"/>
      <c r="BL9" s="635"/>
      <c r="BM9" s="635"/>
      <c r="BN9" s="636"/>
      <c r="BO9" s="672">
        <v>40.4</v>
      </c>
      <c r="BP9" s="672"/>
      <c r="BQ9" s="672"/>
      <c r="BR9" s="672"/>
      <c r="BS9" s="673" t="s">
        <v>127</v>
      </c>
      <c r="BT9" s="673"/>
      <c r="BU9" s="673"/>
      <c r="BV9" s="673"/>
      <c r="BW9" s="673"/>
      <c r="BX9" s="673"/>
      <c r="BY9" s="673"/>
      <c r="BZ9" s="673"/>
      <c r="CA9" s="673"/>
      <c r="CB9" s="708"/>
      <c r="CD9" s="631" t="s">
        <v>244</v>
      </c>
      <c r="CE9" s="632"/>
      <c r="CF9" s="632"/>
      <c r="CG9" s="632"/>
      <c r="CH9" s="632"/>
      <c r="CI9" s="632"/>
      <c r="CJ9" s="632"/>
      <c r="CK9" s="632"/>
      <c r="CL9" s="632"/>
      <c r="CM9" s="632"/>
      <c r="CN9" s="632"/>
      <c r="CO9" s="632"/>
      <c r="CP9" s="632"/>
      <c r="CQ9" s="633"/>
      <c r="CR9" s="634">
        <v>503572</v>
      </c>
      <c r="CS9" s="635"/>
      <c r="CT9" s="635"/>
      <c r="CU9" s="635"/>
      <c r="CV9" s="635"/>
      <c r="CW9" s="635"/>
      <c r="CX9" s="635"/>
      <c r="CY9" s="636"/>
      <c r="CZ9" s="672">
        <v>9.3000000000000007</v>
      </c>
      <c r="DA9" s="672"/>
      <c r="DB9" s="672"/>
      <c r="DC9" s="672"/>
      <c r="DD9" s="640">
        <v>3050</v>
      </c>
      <c r="DE9" s="635"/>
      <c r="DF9" s="635"/>
      <c r="DG9" s="635"/>
      <c r="DH9" s="635"/>
      <c r="DI9" s="635"/>
      <c r="DJ9" s="635"/>
      <c r="DK9" s="635"/>
      <c r="DL9" s="635"/>
      <c r="DM9" s="635"/>
      <c r="DN9" s="635"/>
      <c r="DO9" s="635"/>
      <c r="DP9" s="636"/>
      <c r="DQ9" s="640">
        <v>428093</v>
      </c>
      <c r="DR9" s="635"/>
      <c r="DS9" s="635"/>
      <c r="DT9" s="635"/>
      <c r="DU9" s="635"/>
      <c r="DV9" s="635"/>
      <c r="DW9" s="635"/>
      <c r="DX9" s="635"/>
      <c r="DY9" s="635"/>
      <c r="DZ9" s="635"/>
      <c r="EA9" s="635"/>
      <c r="EB9" s="635"/>
      <c r="EC9" s="671"/>
    </row>
    <row r="10" spans="2:143" ht="11.25" customHeight="1" x14ac:dyDescent="0.2">
      <c r="B10" s="631" t="s">
        <v>245</v>
      </c>
      <c r="C10" s="632"/>
      <c r="D10" s="632"/>
      <c r="E10" s="632"/>
      <c r="F10" s="632"/>
      <c r="G10" s="632"/>
      <c r="H10" s="632"/>
      <c r="I10" s="632"/>
      <c r="J10" s="632"/>
      <c r="K10" s="632"/>
      <c r="L10" s="632"/>
      <c r="M10" s="632"/>
      <c r="N10" s="632"/>
      <c r="O10" s="632"/>
      <c r="P10" s="632"/>
      <c r="Q10" s="633"/>
      <c r="R10" s="634" t="s">
        <v>127</v>
      </c>
      <c r="S10" s="635"/>
      <c r="T10" s="635"/>
      <c r="U10" s="635"/>
      <c r="V10" s="635"/>
      <c r="W10" s="635"/>
      <c r="X10" s="635"/>
      <c r="Y10" s="636"/>
      <c r="Z10" s="672" t="s">
        <v>127</v>
      </c>
      <c r="AA10" s="672"/>
      <c r="AB10" s="672"/>
      <c r="AC10" s="672"/>
      <c r="AD10" s="673" t="s">
        <v>127</v>
      </c>
      <c r="AE10" s="673"/>
      <c r="AF10" s="673"/>
      <c r="AG10" s="673"/>
      <c r="AH10" s="673"/>
      <c r="AI10" s="673"/>
      <c r="AJ10" s="673"/>
      <c r="AK10" s="673"/>
      <c r="AL10" s="637" t="s">
        <v>229</v>
      </c>
      <c r="AM10" s="638"/>
      <c r="AN10" s="638"/>
      <c r="AO10" s="674"/>
      <c r="AP10" s="631" t="s">
        <v>246</v>
      </c>
      <c r="AQ10" s="632"/>
      <c r="AR10" s="632"/>
      <c r="AS10" s="632"/>
      <c r="AT10" s="632"/>
      <c r="AU10" s="632"/>
      <c r="AV10" s="632"/>
      <c r="AW10" s="632"/>
      <c r="AX10" s="632"/>
      <c r="AY10" s="632"/>
      <c r="AZ10" s="632"/>
      <c r="BA10" s="632"/>
      <c r="BB10" s="632"/>
      <c r="BC10" s="632"/>
      <c r="BD10" s="632"/>
      <c r="BE10" s="632"/>
      <c r="BF10" s="633"/>
      <c r="BG10" s="634">
        <v>34367</v>
      </c>
      <c r="BH10" s="635"/>
      <c r="BI10" s="635"/>
      <c r="BJ10" s="635"/>
      <c r="BK10" s="635"/>
      <c r="BL10" s="635"/>
      <c r="BM10" s="635"/>
      <c r="BN10" s="636"/>
      <c r="BO10" s="672">
        <v>2.2000000000000002</v>
      </c>
      <c r="BP10" s="672"/>
      <c r="BQ10" s="672"/>
      <c r="BR10" s="672"/>
      <c r="BS10" s="673" t="s">
        <v>229</v>
      </c>
      <c r="BT10" s="673"/>
      <c r="BU10" s="673"/>
      <c r="BV10" s="673"/>
      <c r="BW10" s="673"/>
      <c r="BX10" s="673"/>
      <c r="BY10" s="673"/>
      <c r="BZ10" s="673"/>
      <c r="CA10" s="673"/>
      <c r="CB10" s="708"/>
      <c r="CD10" s="631" t="s">
        <v>247</v>
      </c>
      <c r="CE10" s="632"/>
      <c r="CF10" s="632"/>
      <c r="CG10" s="632"/>
      <c r="CH10" s="632"/>
      <c r="CI10" s="632"/>
      <c r="CJ10" s="632"/>
      <c r="CK10" s="632"/>
      <c r="CL10" s="632"/>
      <c r="CM10" s="632"/>
      <c r="CN10" s="632"/>
      <c r="CO10" s="632"/>
      <c r="CP10" s="632"/>
      <c r="CQ10" s="633"/>
      <c r="CR10" s="634" t="s">
        <v>127</v>
      </c>
      <c r="CS10" s="635"/>
      <c r="CT10" s="635"/>
      <c r="CU10" s="635"/>
      <c r="CV10" s="635"/>
      <c r="CW10" s="635"/>
      <c r="CX10" s="635"/>
      <c r="CY10" s="636"/>
      <c r="CZ10" s="672" t="s">
        <v>127</v>
      </c>
      <c r="DA10" s="672"/>
      <c r="DB10" s="672"/>
      <c r="DC10" s="672"/>
      <c r="DD10" s="640" t="s">
        <v>127</v>
      </c>
      <c r="DE10" s="635"/>
      <c r="DF10" s="635"/>
      <c r="DG10" s="635"/>
      <c r="DH10" s="635"/>
      <c r="DI10" s="635"/>
      <c r="DJ10" s="635"/>
      <c r="DK10" s="635"/>
      <c r="DL10" s="635"/>
      <c r="DM10" s="635"/>
      <c r="DN10" s="635"/>
      <c r="DO10" s="635"/>
      <c r="DP10" s="636"/>
      <c r="DQ10" s="640" t="s">
        <v>229</v>
      </c>
      <c r="DR10" s="635"/>
      <c r="DS10" s="635"/>
      <c r="DT10" s="635"/>
      <c r="DU10" s="635"/>
      <c r="DV10" s="635"/>
      <c r="DW10" s="635"/>
      <c r="DX10" s="635"/>
      <c r="DY10" s="635"/>
      <c r="DZ10" s="635"/>
      <c r="EA10" s="635"/>
      <c r="EB10" s="635"/>
      <c r="EC10" s="671"/>
    </row>
    <row r="11" spans="2:143" ht="11.25" customHeight="1" x14ac:dyDescent="0.2">
      <c r="B11" s="631" t="s">
        <v>248</v>
      </c>
      <c r="C11" s="632"/>
      <c r="D11" s="632"/>
      <c r="E11" s="632"/>
      <c r="F11" s="632"/>
      <c r="G11" s="632"/>
      <c r="H11" s="632"/>
      <c r="I11" s="632"/>
      <c r="J11" s="632"/>
      <c r="K11" s="632"/>
      <c r="L11" s="632"/>
      <c r="M11" s="632"/>
      <c r="N11" s="632"/>
      <c r="O11" s="632"/>
      <c r="P11" s="632"/>
      <c r="Q11" s="633"/>
      <c r="R11" s="634">
        <v>274898</v>
      </c>
      <c r="S11" s="635"/>
      <c r="T11" s="635"/>
      <c r="U11" s="635"/>
      <c r="V11" s="635"/>
      <c r="W11" s="635"/>
      <c r="X11" s="635"/>
      <c r="Y11" s="636"/>
      <c r="Z11" s="637">
        <v>4.9000000000000004</v>
      </c>
      <c r="AA11" s="638"/>
      <c r="AB11" s="638"/>
      <c r="AC11" s="639"/>
      <c r="AD11" s="640">
        <v>274898</v>
      </c>
      <c r="AE11" s="635"/>
      <c r="AF11" s="635"/>
      <c r="AG11" s="635"/>
      <c r="AH11" s="635"/>
      <c r="AI11" s="635"/>
      <c r="AJ11" s="635"/>
      <c r="AK11" s="636"/>
      <c r="AL11" s="637">
        <v>8.1999999999999993</v>
      </c>
      <c r="AM11" s="638"/>
      <c r="AN11" s="638"/>
      <c r="AO11" s="674"/>
      <c r="AP11" s="631" t="s">
        <v>249</v>
      </c>
      <c r="AQ11" s="632"/>
      <c r="AR11" s="632"/>
      <c r="AS11" s="632"/>
      <c r="AT11" s="632"/>
      <c r="AU11" s="632"/>
      <c r="AV11" s="632"/>
      <c r="AW11" s="632"/>
      <c r="AX11" s="632"/>
      <c r="AY11" s="632"/>
      <c r="AZ11" s="632"/>
      <c r="BA11" s="632"/>
      <c r="BB11" s="632"/>
      <c r="BC11" s="632"/>
      <c r="BD11" s="632"/>
      <c r="BE11" s="632"/>
      <c r="BF11" s="633"/>
      <c r="BG11" s="634">
        <v>50957</v>
      </c>
      <c r="BH11" s="635"/>
      <c r="BI11" s="635"/>
      <c r="BJ11" s="635"/>
      <c r="BK11" s="635"/>
      <c r="BL11" s="635"/>
      <c r="BM11" s="635"/>
      <c r="BN11" s="636"/>
      <c r="BO11" s="672">
        <v>3.3</v>
      </c>
      <c r="BP11" s="672"/>
      <c r="BQ11" s="672"/>
      <c r="BR11" s="672"/>
      <c r="BS11" s="673" t="s">
        <v>127</v>
      </c>
      <c r="BT11" s="673"/>
      <c r="BU11" s="673"/>
      <c r="BV11" s="673"/>
      <c r="BW11" s="673"/>
      <c r="BX11" s="673"/>
      <c r="BY11" s="673"/>
      <c r="BZ11" s="673"/>
      <c r="CA11" s="673"/>
      <c r="CB11" s="708"/>
      <c r="CD11" s="631" t="s">
        <v>250</v>
      </c>
      <c r="CE11" s="632"/>
      <c r="CF11" s="632"/>
      <c r="CG11" s="632"/>
      <c r="CH11" s="632"/>
      <c r="CI11" s="632"/>
      <c r="CJ11" s="632"/>
      <c r="CK11" s="632"/>
      <c r="CL11" s="632"/>
      <c r="CM11" s="632"/>
      <c r="CN11" s="632"/>
      <c r="CO11" s="632"/>
      <c r="CP11" s="632"/>
      <c r="CQ11" s="633"/>
      <c r="CR11" s="634">
        <v>255390</v>
      </c>
      <c r="CS11" s="635"/>
      <c r="CT11" s="635"/>
      <c r="CU11" s="635"/>
      <c r="CV11" s="635"/>
      <c r="CW11" s="635"/>
      <c r="CX11" s="635"/>
      <c r="CY11" s="636"/>
      <c r="CZ11" s="672">
        <v>4.7</v>
      </c>
      <c r="DA11" s="672"/>
      <c r="DB11" s="672"/>
      <c r="DC11" s="672"/>
      <c r="DD11" s="640">
        <v>65998</v>
      </c>
      <c r="DE11" s="635"/>
      <c r="DF11" s="635"/>
      <c r="DG11" s="635"/>
      <c r="DH11" s="635"/>
      <c r="DI11" s="635"/>
      <c r="DJ11" s="635"/>
      <c r="DK11" s="635"/>
      <c r="DL11" s="635"/>
      <c r="DM11" s="635"/>
      <c r="DN11" s="635"/>
      <c r="DO11" s="635"/>
      <c r="DP11" s="636"/>
      <c r="DQ11" s="640">
        <v>141750</v>
      </c>
      <c r="DR11" s="635"/>
      <c r="DS11" s="635"/>
      <c r="DT11" s="635"/>
      <c r="DU11" s="635"/>
      <c r="DV11" s="635"/>
      <c r="DW11" s="635"/>
      <c r="DX11" s="635"/>
      <c r="DY11" s="635"/>
      <c r="DZ11" s="635"/>
      <c r="EA11" s="635"/>
      <c r="EB11" s="635"/>
      <c r="EC11" s="671"/>
    </row>
    <row r="12" spans="2:143" ht="11.25" customHeight="1" x14ac:dyDescent="0.2">
      <c r="B12" s="631" t="s">
        <v>251</v>
      </c>
      <c r="C12" s="632"/>
      <c r="D12" s="632"/>
      <c r="E12" s="632"/>
      <c r="F12" s="632"/>
      <c r="G12" s="632"/>
      <c r="H12" s="632"/>
      <c r="I12" s="632"/>
      <c r="J12" s="632"/>
      <c r="K12" s="632"/>
      <c r="L12" s="632"/>
      <c r="M12" s="632"/>
      <c r="N12" s="632"/>
      <c r="O12" s="632"/>
      <c r="P12" s="632"/>
      <c r="Q12" s="633"/>
      <c r="R12" s="634">
        <v>19513</v>
      </c>
      <c r="S12" s="635"/>
      <c r="T12" s="635"/>
      <c r="U12" s="635"/>
      <c r="V12" s="635"/>
      <c r="W12" s="635"/>
      <c r="X12" s="635"/>
      <c r="Y12" s="636"/>
      <c r="Z12" s="672">
        <v>0.4</v>
      </c>
      <c r="AA12" s="672"/>
      <c r="AB12" s="672"/>
      <c r="AC12" s="672"/>
      <c r="AD12" s="673">
        <v>19513</v>
      </c>
      <c r="AE12" s="673"/>
      <c r="AF12" s="673"/>
      <c r="AG12" s="673"/>
      <c r="AH12" s="673"/>
      <c r="AI12" s="673"/>
      <c r="AJ12" s="673"/>
      <c r="AK12" s="673"/>
      <c r="AL12" s="637">
        <v>0.6</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702488</v>
      </c>
      <c r="BH12" s="635"/>
      <c r="BI12" s="635"/>
      <c r="BJ12" s="635"/>
      <c r="BK12" s="635"/>
      <c r="BL12" s="635"/>
      <c r="BM12" s="635"/>
      <c r="BN12" s="636"/>
      <c r="BO12" s="672">
        <v>45.5</v>
      </c>
      <c r="BP12" s="672"/>
      <c r="BQ12" s="672"/>
      <c r="BR12" s="672"/>
      <c r="BS12" s="673" t="s">
        <v>127</v>
      </c>
      <c r="BT12" s="673"/>
      <c r="BU12" s="673"/>
      <c r="BV12" s="673"/>
      <c r="BW12" s="673"/>
      <c r="BX12" s="673"/>
      <c r="BY12" s="673"/>
      <c r="BZ12" s="673"/>
      <c r="CA12" s="673"/>
      <c r="CB12" s="708"/>
      <c r="CD12" s="631" t="s">
        <v>253</v>
      </c>
      <c r="CE12" s="632"/>
      <c r="CF12" s="632"/>
      <c r="CG12" s="632"/>
      <c r="CH12" s="632"/>
      <c r="CI12" s="632"/>
      <c r="CJ12" s="632"/>
      <c r="CK12" s="632"/>
      <c r="CL12" s="632"/>
      <c r="CM12" s="632"/>
      <c r="CN12" s="632"/>
      <c r="CO12" s="632"/>
      <c r="CP12" s="632"/>
      <c r="CQ12" s="633"/>
      <c r="CR12" s="634">
        <v>91441</v>
      </c>
      <c r="CS12" s="635"/>
      <c r="CT12" s="635"/>
      <c r="CU12" s="635"/>
      <c r="CV12" s="635"/>
      <c r="CW12" s="635"/>
      <c r="CX12" s="635"/>
      <c r="CY12" s="636"/>
      <c r="CZ12" s="672">
        <v>1.7</v>
      </c>
      <c r="DA12" s="672"/>
      <c r="DB12" s="672"/>
      <c r="DC12" s="672"/>
      <c r="DD12" s="640">
        <v>522</v>
      </c>
      <c r="DE12" s="635"/>
      <c r="DF12" s="635"/>
      <c r="DG12" s="635"/>
      <c r="DH12" s="635"/>
      <c r="DI12" s="635"/>
      <c r="DJ12" s="635"/>
      <c r="DK12" s="635"/>
      <c r="DL12" s="635"/>
      <c r="DM12" s="635"/>
      <c r="DN12" s="635"/>
      <c r="DO12" s="635"/>
      <c r="DP12" s="636"/>
      <c r="DQ12" s="640">
        <v>48918</v>
      </c>
      <c r="DR12" s="635"/>
      <c r="DS12" s="635"/>
      <c r="DT12" s="635"/>
      <c r="DU12" s="635"/>
      <c r="DV12" s="635"/>
      <c r="DW12" s="635"/>
      <c r="DX12" s="635"/>
      <c r="DY12" s="635"/>
      <c r="DZ12" s="635"/>
      <c r="EA12" s="635"/>
      <c r="EB12" s="635"/>
      <c r="EC12" s="671"/>
    </row>
    <row r="13" spans="2:143" ht="11.25" customHeight="1" x14ac:dyDescent="0.2">
      <c r="B13" s="631" t="s">
        <v>254</v>
      </c>
      <c r="C13" s="632"/>
      <c r="D13" s="632"/>
      <c r="E13" s="632"/>
      <c r="F13" s="632"/>
      <c r="G13" s="632"/>
      <c r="H13" s="632"/>
      <c r="I13" s="632"/>
      <c r="J13" s="632"/>
      <c r="K13" s="632"/>
      <c r="L13" s="632"/>
      <c r="M13" s="632"/>
      <c r="N13" s="632"/>
      <c r="O13" s="632"/>
      <c r="P13" s="632"/>
      <c r="Q13" s="633"/>
      <c r="R13" s="634" t="s">
        <v>229</v>
      </c>
      <c r="S13" s="635"/>
      <c r="T13" s="635"/>
      <c r="U13" s="635"/>
      <c r="V13" s="635"/>
      <c r="W13" s="635"/>
      <c r="X13" s="635"/>
      <c r="Y13" s="636"/>
      <c r="Z13" s="672" t="s">
        <v>127</v>
      </c>
      <c r="AA13" s="672"/>
      <c r="AB13" s="672"/>
      <c r="AC13" s="672"/>
      <c r="AD13" s="673" t="s">
        <v>229</v>
      </c>
      <c r="AE13" s="673"/>
      <c r="AF13" s="673"/>
      <c r="AG13" s="673"/>
      <c r="AH13" s="673"/>
      <c r="AI13" s="673"/>
      <c r="AJ13" s="673"/>
      <c r="AK13" s="673"/>
      <c r="AL13" s="637" t="s">
        <v>127</v>
      </c>
      <c r="AM13" s="638"/>
      <c r="AN13" s="638"/>
      <c r="AO13" s="674"/>
      <c r="AP13" s="631" t="s">
        <v>255</v>
      </c>
      <c r="AQ13" s="632"/>
      <c r="AR13" s="632"/>
      <c r="AS13" s="632"/>
      <c r="AT13" s="632"/>
      <c r="AU13" s="632"/>
      <c r="AV13" s="632"/>
      <c r="AW13" s="632"/>
      <c r="AX13" s="632"/>
      <c r="AY13" s="632"/>
      <c r="AZ13" s="632"/>
      <c r="BA13" s="632"/>
      <c r="BB13" s="632"/>
      <c r="BC13" s="632"/>
      <c r="BD13" s="632"/>
      <c r="BE13" s="632"/>
      <c r="BF13" s="633"/>
      <c r="BG13" s="634">
        <v>699311</v>
      </c>
      <c r="BH13" s="635"/>
      <c r="BI13" s="635"/>
      <c r="BJ13" s="635"/>
      <c r="BK13" s="635"/>
      <c r="BL13" s="635"/>
      <c r="BM13" s="635"/>
      <c r="BN13" s="636"/>
      <c r="BO13" s="672">
        <v>45.3</v>
      </c>
      <c r="BP13" s="672"/>
      <c r="BQ13" s="672"/>
      <c r="BR13" s="672"/>
      <c r="BS13" s="673" t="s">
        <v>127</v>
      </c>
      <c r="BT13" s="673"/>
      <c r="BU13" s="673"/>
      <c r="BV13" s="673"/>
      <c r="BW13" s="673"/>
      <c r="BX13" s="673"/>
      <c r="BY13" s="673"/>
      <c r="BZ13" s="673"/>
      <c r="CA13" s="673"/>
      <c r="CB13" s="708"/>
      <c r="CD13" s="631" t="s">
        <v>256</v>
      </c>
      <c r="CE13" s="632"/>
      <c r="CF13" s="632"/>
      <c r="CG13" s="632"/>
      <c r="CH13" s="632"/>
      <c r="CI13" s="632"/>
      <c r="CJ13" s="632"/>
      <c r="CK13" s="632"/>
      <c r="CL13" s="632"/>
      <c r="CM13" s="632"/>
      <c r="CN13" s="632"/>
      <c r="CO13" s="632"/>
      <c r="CP13" s="632"/>
      <c r="CQ13" s="633"/>
      <c r="CR13" s="634">
        <v>341954</v>
      </c>
      <c r="CS13" s="635"/>
      <c r="CT13" s="635"/>
      <c r="CU13" s="635"/>
      <c r="CV13" s="635"/>
      <c r="CW13" s="635"/>
      <c r="CX13" s="635"/>
      <c r="CY13" s="636"/>
      <c r="CZ13" s="672">
        <v>6.3</v>
      </c>
      <c r="DA13" s="672"/>
      <c r="DB13" s="672"/>
      <c r="DC13" s="672"/>
      <c r="DD13" s="640">
        <v>193378</v>
      </c>
      <c r="DE13" s="635"/>
      <c r="DF13" s="635"/>
      <c r="DG13" s="635"/>
      <c r="DH13" s="635"/>
      <c r="DI13" s="635"/>
      <c r="DJ13" s="635"/>
      <c r="DK13" s="635"/>
      <c r="DL13" s="635"/>
      <c r="DM13" s="635"/>
      <c r="DN13" s="635"/>
      <c r="DO13" s="635"/>
      <c r="DP13" s="636"/>
      <c r="DQ13" s="640">
        <v>160720</v>
      </c>
      <c r="DR13" s="635"/>
      <c r="DS13" s="635"/>
      <c r="DT13" s="635"/>
      <c r="DU13" s="635"/>
      <c r="DV13" s="635"/>
      <c r="DW13" s="635"/>
      <c r="DX13" s="635"/>
      <c r="DY13" s="635"/>
      <c r="DZ13" s="635"/>
      <c r="EA13" s="635"/>
      <c r="EB13" s="635"/>
      <c r="EC13" s="671"/>
    </row>
    <row r="14" spans="2:143" ht="11.25" customHeight="1" x14ac:dyDescent="0.2">
      <c r="B14" s="631" t="s">
        <v>257</v>
      </c>
      <c r="C14" s="632"/>
      <c r="D14" s="632"/>
      <c r="E14" s="632"/>
      <c r="F14" s="632"/>
      <c r="G14" s="632"/>
      <c r="H14" s="632"/>
      <c r="I14" s="632"/>
      <c r="J14" s="632"/>
      <c r="K14" s="632"/>
      <c r="L14" s="632"/>
      <c r="M14" s="632"/>
      <c r="N14" s="632"/>
      <c r="O14" s="632"/>
      <c r="P14" s="632"/>
      <c r="Q14" s="633"/>
      <c r="R14" s="634">
        <v>221</v>
      </c>
      <c r="S14" s="635"/>
      <c r="T14" s="635"/>
      <c r="U14" s="635"/>
      <c r="V14" s="635"/>
      <c r="W14" s="635"/>
      <c r="X14" s="635"/>
      <c r="Y14" s="636"/>
      <c r="Z14" s="672">
        <v>0</v>
      </c>
      <c r="AA14" s="672"/>
      <c r="AB14" s="672"/>
      <c r="AC14" s="672"/>
      <c r="AD14" s="673">
        <v>221</v>
      </c>
      <c r="AE14" s="673"/>
      <c r="AF14" s="673"/>
      <c r="AG14" s="673"/>
      <c r="AH14" s="673"/>
      <c r="AI14" s="673"/>
      <c r="AJ14" s="673"/>
      <c r="AK14" s="673"/>
      <c r="AL14" s="637">
        <v>0</v>
      </c>
      <c r="AM14" s="638"/>
      <c r="AN14" s="638"/>
      <c r="AO14" s="674"/>
      <c r="AP14" s="631" t="s">
        <v>258</v>
      </c>
      <c r="AQ14" s="632"/>
      <c r="AR14" s="632"/>
      <c r="AS14" s="632"/>
      <c r="AT14" s="632"/>
      <c r="AU14" s="632"/>
      <c r="AV14" s="632"/>
      <c r="AW14" s="632"/>
      <c r="AX14" s="632"/>
      <c r="AY14" s="632"/>
      <c r="AZ14" s="632"/>
      <c r="BA14" s="632"/>
      <c r="BB14" s="632"/>
      <c r="BC14" s="632"/>
      <c r="BD14" s="632"/>
      <c r="BE14" s="632"/>
      <c r="BF14" s="633"/>
      <c r="BG14" s="634">
        <v>39131</v>
      </c>
      <c r="BH14" s="635"/>
      <c r="BI14" s="635"/>
      <c r="BJ14" s="635"/>
      <c r="BK14" s="635"/>
      <c r="BL14" s="635"/>
      <c r="BM14" s="635"/>
      <c r="BN14" s="636"/>
      <c r="BO14" s="672">
        <v>2.5</v>
      </c>
      <c r="BP14" s="672"/>
      <c r="BQ14" s="672"/>
      <c r="BR14" s="672"/>
      <c r="BS14" s="673" t="s">
        <v>127</v>
      </c>
      <c r="BT14" s="673"/>
      <c r="BU14" s="673"/>
      <c r="BV14" s="673"/>
      <c r="BW14" s="673"/>
      <c r="BX14" s="673"/>
      <c r="BY14" s="673"/>
      <c r="BZ14" s="673"/>
      <c r="CA14" s="673"/>
      <c r="CB14" s="708"/>
      <c r="CD14" s="631" t="s">
        <v>259</v>
      </c>
      <c r="CE14" s="632"/>
      <c r="CF14" s="632"/>
      <c r="CG14" s="632"/>
      <c r="CH14" s="632"/>
      <c r="CI14" s="632"/>
      <c r="CJ14" s="632"/>
      <c r="CK14" s="632"/>
      <c r="CL14" s="632"/>
      <c r="CM14" s="632"/>
      <c r="CN14" s="632"/>
      <c r="CO14" s="632"/>
      <c r="CP14" s="632"/>
      <c r="CQ14" s="633"/>
      <c r="CR14" s="634">
        <v>304542</v>
      </c>
      <c r="CS14" s="635"/>
      <c r="CT14" s="635"/>
      <c r="CU14" s="635"/>
      <c r="CV14" s="635"/>
      <c r="CW14" s="635"/>
      <c r="CX14" s="635"/>
      <c r="CY14" s="636"/>
      <c r="CZ14" s="672">
        <v>5.6</v>
      </c>
      <c r="DA14" s="672"/>
      <c r="DB14" s="672"/>
      <c r="DC14" s="672"/>
      <c r="DD14" s="640">
        <v>44022</v>
      </c>
      <c r="DE14" s="635"/>
      <c r="DF14" s="635"/>
      <c r="DG14" s="635"/>
      <c r="DH14" s="635"/>
      <c r="DI14" s="635"/>
      <c r="DJ14" s="635"/>
      <c r="DK14" s="635"/>
      <c r="DL14" s="635"/>
      <c r="DM14" s="635"/>
      <c r="DN14" s="635"/>
      <c r="DO14" s="635"/>
      <c r="DP14" s="636"/>
      <c r="DQ14" s="640">
        <v>252891</v>
      </c>
      <c r="DR14" s="635"/>
      <c r="DS14" s="635"/>
      <c r="DT14" s="635"/>
      <c r="DU14" s="635"/>
      <c r="DV14" s="635"/>
      <c r="DW14" s="635"/>
      <c r="DX14" s="635"/>
      <c r="DY14" s="635"/>
      <c r="DZ14" s="635"/>
      <c r="EA14" s="635"/>
      <c r="EB14" s="635"/>
      <c r="EC14" s="671"/>
    </row>
    <row r="15" spans="2:143" ht="11.25" customHeight="1" x14ac:dyDescent="0.2">
      <c r="B15" s="631" t="s">
        <v>260</v>
      </c>
      <c r="C15" s="632"/>
      <c r="D15" s="632"/>
      <c r="E15" s="632"/>
      <c r="F15" s="632"/>
      <c r="G15" s="632"/>
      <c r="H15" s="632"/>
      <c r="I15" s="632"/>
      <c r="J15" s="632"/>
      <c r="K15" s="632"/>
      <c r="L15" s="632"/>
      <c r="M15" s="632"/>
      <c r="N15" s="632"/>
      <c r="O15" s="632"/>
      <c r="P15" s="632"/>
      <c r="Q15" s="633"/>
      <c r="R15" s="634" t="s">
        <v>229</v>
      </c>
      <c r="S15" s="635"/>
      <c r="T15" s="635"/>
      <c r="U15" s="635"/>
      <c r="V15" s="635"/>
      <c r="W15" s="635"/>
      <c r="X15" s="635"/>
      <c r="Y15" s="636"/>
      <c r="Z15" s="672" t="s">
        <v>127</v>
      </c>
      <c r="AA15" s="672"/>
      <c r="AB15" s="672"/>
      <c r="AC15" s="672"/>
      <c r="AD15" s="673" t="s">
        <v>127</v>
      </c>
      <c r="AE15" s="673"/>
      <c r="AF15" s="673"/>
      <c r="AG15" s="673"/>
      <c r="AH15" s="673"/>
      <c r="AI15" s="673"/>
      <c r="AJ15" s="673"/>
      <c r="AK15" s="673"/>
      <c r="AL15" s="637" t="s">
        <v>229</v>
      </c>
      <c r="AM15" s="638"/>
      <c r="AN15" s="638"/>
      <c r="AO15" s="674"/>
      <c r="AP15" s="631" t="s">
        <v>261</v>
      </c>
      <c r="AQ15" s="632"/>
      <c r="AR15" s="632"/>
      <c r="AS15" s="632"/>
      <c r="AT15" s="632"/>
      <c r="AU15" s="632"/>
      <c r="AV15" s="632"/>
      <c r="AW15" s="632"/>
      <c r="AX15" s="632"/>
      <c r="AY15" s="632"/>
      <c r="AZ15" s="632"/>
      <c r="BA15" s="632"/>
      <c r="BB15" s="632"/>
      <c r="BC15" s="632"/>
      <c r="BD15" s="632"/>
      <c r="BE15" s="632"/>
      <c r="BF15" s="633"/>
      <c r="BG15" s="634">
        <v>63413</v>
      </c>
      <c r="BH15" s="635"/>
      <c r="BI15" s="635"/>
      <c r="BJ15" s="635"/>
      <c r="BK15" s="635"/>
      <c r="BL15" s="635"/>
      <c r="BM15" s="635"/>
      <c r="BN15" s="636"/>
      <c r="BO15" s="672">
        <v>4.0999999999999996</v>
      </c>
      <c r="BP15" s="672"/>
      <c r="BQ15" s="672"/>
      <c r="BR15" s="672"/>
      <c r="BS15" s="673" t="s">
        <v>127</v>
      </c>
      <c r="BT15" s="673"/>
      <c r="BU15" s="673"/>
      <c r="BV15" s="673"/>
      <c r="BW15" s="673"/>
      <c r="BX15" s="673"/>
      <c r="BY15" s="673"/>
      <c r="BZ15" s="673"/>
      <c r="CA15" s="673"/>
      <c r="CB15" s="708"/>
      <c r="CD15" s="631" t="s">
        <v>262</v>
      </c>
      <c r="CE15" s="632"/>
      <c r="CF15" s="632"/>
      <c r="CG15" s="632"/>
      <c r="CH15" s="632"/>
      <c r="CI15" s="632"/>
      <c r="CJ15" s="632"/>
      <c r="CK15" s="632"/>
      <c r="CL15" s="632"/>
      <c r="CM15" s="632"/>
      <c r="CN15" s="632"/>
      <c r="CO15" s="632"/>
      <c r="CP15" s="632"/>
      <c r="CQ15" s="633"/>
      <c r="CR15" s="634">
        <v>389967</v>
      </c>
      <c r="CS15" s="635"/>
      <c r="CT15" s="635"/>
      <c r="CU15" s="635"/>
      <c r="CV15" s="635"/>
      <c r="CW15" s="635"/>
      <c r="CX15" s="635"/>
      <c r="CY15" s="636"/>
      <c r="CZ15" s="672">
        <v>7.2</v>
      </c>
      <c r="DA15" s="672"/>
      <c r="DB15" s="672"/>
      <c r="DC15" s="672"/>
      <c r="DD15" s="640">
        <v>19764</v>
      </c>
      <c r="DE15" s="635"/>
      <c r="DF15" s="635"/>
      <c r="DG15" s="635"/>
      <c r="DH15" s="635"/>
      <c r="DI15" s="635"/>
      <c r="DJ15" s="635"/>
      <c r="DK15" s="635"/>
      <c r="DL15" s="635"/>
      <c r="DM15" s="635"/>
      <c r="DN15" s="635"/>
      <c r="DO15" s="635"/>
      <c r="DP15" s="636"/>
      <c r="DQ15" s="640">
        <v>340600</v>
      </c>
      <c r="DR15" s="635"/>
      <c r="DS15" s="635"/>
      <c r="DT15" s="635"/>
      <c r="DU15" s="635"/>
      <c r="DV15" s="635"/>
      <c r="DW15" s="635"/>
      <c r="DX15" s="635"/>
      <c r="DY15" s="635"/>
      <c r="DZ15" s="635"/>
      <c r="EA15" s="635"/>
      <c r="EB15" s="635"/>
      <c r="EC15" s="671"/>
    </row>
    <row r="16" spans="2:143" ht="11.25" customHeight="1" x14ac:dyDescent="0.2">
      <c r="B16" s="631" t="s">
        <v>263</v>
      </c>
      <c r="C16" s="632"/>
      <c r="D16" s="632"/>
      <c r="E16" s="632"/>
      <c r="F16" s="632"/>
      <c r="G16" s="632"/>
      <c r="H16" s="632"/>
      <c r="I16" s="632"/>
      <c r="J16" s="632"/>
      <c r="K16" s="632"/>
      <c r="L16" s="632"/>
      <c r="M16" s="632"/>
      <c r="N16" s="632"/>
      <c r="O16" s="632"/>
      <c r="P16" s="632"/>
      <c r="Q16" s="633"/>
      <c r="R16" s="634">
        <v>9994</v>
      </c>
      <c r="S16" s="635"/>
      <c r="T16" s="635"/>
      <c r="U16" s="635"/>
      <c r="V16" s="635"/>
      <c r="W16" s="635"/>
      <c r="X16" s="635"/>
      <c r="Y16" s="636"/>
      <c r="Z16" s="672">
        <v>0.2</v>
      </c>
      <c r="AA16" s="672"/>
      <c r="AB16" s="672"/>
      <c r="AC16" s="672"/>
      <c r="AD16" s="673">
        <v>9994</v>
      </c>
      <c r="AE16" s="673"/>
      <c r="AF16" s="673"/>
      <c r="AG16" s="673"/>
      <c r="AH16" s="673"/>
      <c r="AI16" s="673"/>
      <c r="AJ16" s="673"/>
      <c r="AK16" s="673"/>
      <c r="AL16" s="637">
        <v>0.3</v>
      </c>
      <c r="AM16" s="638"/>
      <c r="AN16" s="638"/>
      <c r="AO16" s="674"/>
      <c r="AP16" s="631" t="s">
        <v>264</v>
      </c>
      <c r="AQ16" s="632"/>
      <c r="AR16" s="632"/>
      <c r="AS16" s="632"/>
      <c r="AT16" s="632"/>
      <c r="AU16" s="632"/>
      <c r="AV16" s="632"/>
      <c r="AW16" s="632"/>
      <c r="AX16" s="632"/>
      <c r="AY16" s="632"/>
      <c r="AZ16" s="632"/>
      <c r="BA16" s="632"/>
      <c r="BB16" s="632"/>
      <c r="BC16" s="632"/>
      <c r="BD16" s="632"/>
      <c r="BE16" s="632"/>
      <c r="BF16" s="633"/>
      <c r="BG16" s="634">
        <v>2114</v>
      </c>
      <c r="BH16" s="635"/>
      <c r="BI16" s="635"/>
      <c r="BJ16" s="635"/>
      <c r="BK16" s="635"/>
      <c r="BL16" s="635"/>
      <c r="BM16" s="635"/>
      <c r="BN16" s="636"/>
      <c r="BO16" s="672">
        <v>0.1</v>
      </c>
      <c r="BP16" s="672"/>
      <c r="BQ16" s="672"/>
      <c r="BR16" s="672"/>
      <c r="BS16" s="673" t="s">
        <v>229</v>
      </c>
      <c r="BT16" s="673"/>
      <c r="BU16" s="673"/>
      <c r="BV16" s="673"/>
      <c r="BW16" s="673"/>
      <c r="BX16" s="673"/>
      <c r="BY16" s="673"/>
      <c r="BZ16" s="673"/>
      <c r="CA16" s="673"/>
      <c r="CB16" s="708"/>
      <c r="CD16" s="631" t="s">
        <v>265</v>
      </c>
      <c r="CE16" s="632"/>
      <c r="CF16" s="632"/>
      <c r="CG16" s="632"/>
      <c r="CH16" s="632"/>
      <c r="CI16" s="632"/>
      <c r="CJ16" s="632"/>
      <c r="CK16" s="632"/>
      <c r="CL16" s="632"/>
      <c r="CM16" s="632"/>
      <c r="CN16" s="632"/>
      <c r="CO16" s="632"/>
      <c r="CP16" s="632"/>
      <c r="CQ16" s="633"/>
      <c r="CR16" s="634" t="s">
        <v>229</v>
      </c>
      <c r="CS16" s="635"/>
      <c r="CT16" s="635"/>
      <c r="CU16" s="635"/>
      <c r="CV16" s="635"/>
      <c r="CW16" s="635"/>
      <c r="CX16" s="635"/>
      <c r="CY16" s="636"/>
      <c r="CZ16" s="672" t="s">
        <v>229</v>
      </c>
      <c r="DA16" s="672"/>
      <c r="DB16" s="672"/>
      <c r="DC16" s="672"/>
      <c r="DD16" s="640" t="s">
        <v>127</v>
      </c>
      <c r="DE16" s="635"/>
      <c r="DF16" s="635"/>
      <c r="DG16" s="635"/>
      <c r="DH16" s="635"/>
      <c r="DI16" s="635"/>
      <c r="DJ16" s="635"/>
      <c r="DK16" s="635"/>
      <c r="DL16" s="635"/>
      <c r="DM16" s="635"/>
      <c r="DN16" s="635"/>
      <c r="DO16" s="635"/>
      <c r="DP16" s="636"/>
      <c r="DQ16" s="640" t="s">
        <v>127</v>
      </c>
      <c r="DR16" s="635"/>
      <c r="DS16" s="635"/>
      <c r="DT16" s="635"/>
      <c r="DU16" s="635"/>
      <c r="DV16" s="635"/>
      <c r="DW16" s="635"/>
      <c r="DX16" s="635"/>
      <c r="DY16" s="635"/>
      <c r="DZ16" s="635"/>
      <c r="EA16" s="635"/>
      <c r="EB16" s="635"/>
      <c r="EC16" s="671"/>
    </row>
    <row r="17" spans="2:133" ht="11.25" customHeight="1" x14ac:dyDescent="0.2">
      <c r="B17" s="631" t="s">
        <v>266</v>
      </c>
      <c r="C17" s="632"/>
      <c r="D17" s="632"/>
      <c r="E17" s="632"/>
      <c r="F17" s="632"/>
      <c r="G17" s="632"/>
      <c r="H17" s="632"/>
      <c r="I17" s="632"/>
      <c r="J17" s="632"/>
      <c r="K17" s="632"/>
      <c r="L17" s="632"/>
      <c r="M17" s="632"/>
      <c r="N17" s="632"/>
      <c r="O17" s="632"/>
      <c r="P17" s="632"/>
      <c r="Q17" s="633"/>
      <c r="R17" s="634">
        <v>19058</v>
      </c>
      <c r="S17" s="635"/>
      <c r="T17" s="635"/>
      <c r="U17" s="635"/>
      <c r="V17" s="635"/>
      <c r="W17" s="635"/>
      <c r="X17" s="635"/>
      <c r="Y17" s="636"/>
      <c r="Z17" s="672">
        <v>0.3</v>
      </c>
      <c r="AA17" s="672"/>
      <c r="AB17" s="672"/>
      <c r="AC17" s="672"/>
      <c r="AD17" s="673">
        <v>19058</v>
      </c>
      <c r="AE17" s="673"/>
      <c r="AF17" s="673"/>
      <c r="AG17" s="673"/>
      <c r="AH17" s="673"/>
      <c r="AI17" s="673"/>
      <c r="AJ17" s="673"/>
      <c r="AK17" s="673"/>
      <c r="AL17" s="637">
        <v>0.6</v>
      </c>
      <c r="AM17" s="638"/>
      <c r="AN17" s="638"/>
      <c r="AO17" s="674"/>
      <c r="AP17" s="631" t="s">
        <v>267</v>
      </c>
      <c r="AQ17" s="632"/>
      <c r="AR17" s="632"/>
      <c r="AS17" s="632"/>
      <c r="AT17" s="632"/>
      <c r="AU17" s="632"/>
      <c r="AV17" s="632"/>
      <c r="AW17" s="632"/>
      <c r="AX17" s="632"/>
      <c r="AY17" s="632"/>
      <c r="AZ17" s="632"/>
      <c r="BA17" s="632"/>
      <c r="BB17" s="632"/>
      <c r="BC17" s="632"/>
      <c r="BD17" s="632"/>
      <c r="BE17" s="632"/>
      <c r="BF17" s="633"/>
      <c r="BG17" s="634" t="s">
        <v>229</v>
      </c>
      <c r="BH17" s="635"/>
      <c r="BI17" s="635"/>
      <c r="BJ17" s="635"/>
      <c r="BK17" s="635"/>
      <c r="BL17" s="635"/>
      <c r="BM17" s="635"/>
      <c r="BN17" s="636"/>
      <c r="BO17" s="672" t="s">
        <v>127</v>
      </c>
      <c r="BP17" s="672"/>
      <c r="BQ17" s="672"/>
      <c r="BR17" s="672"/>
      <c r="BS17" s="673" t="s">
        <v>127</v>
      </c>
      <c r="BT17" s="673"/>
      <c r="BU17" s="673"/>
      <c r="BV17" s="673"/>
      <c r="BW17" s="673"/>
      <c r="BX17" s="673"/>
      <c r="BY17" s="673"/>
      <c r="BZ17" s="673"/>
      <c r="CA17" s="673"/>
      <c r="CB17" s="708"/>
      <c r="CD17" s="631" t="s">
        <v>268</v>
      </c>
      <c r="CE17" s="632"/>
      <c r="CF17" s="632"/>
      <c r="CG17" s="632"/>
      <c r="CH17" s="632"/>
      <c r="CI17" s="632"/>
      <c r="CJ17" s="632"/>
      <c r="CK17" s="632"/>
      <c r="CL17" s="632"/>
      <c r="CM17" s="632"/>
      <c r="CN17" s="632"/>
      <c r="CO17" s="632"/>
      <c r="CP17" s="632"/>
      <c r="CQ17" s="633"/>
      <c r="CR17" s="634">
        <v>324882</v>
      </c>
      <c r="CS17" s="635"/>
      <c r="CT17" s="635"/>
      <c r="CU17" s="635"/>
      <c r="CV17" s="635"/>
      <c r="CW17" s="635"/>
      <c r="CX17" s="635"/>
      <c r="CY17" s="636"/>
      <c r="CZ17" s="672">
        <v>6</v>
      </c>
      <c r="DA17" s="672"/>
      <c r="DB17" s="672"/>
      <c r="DC17" s="672"/>
      <c r="DD17" s="640" t="s">
        <v>127</v>
      </c>
      <c r="DE17" s="635"/>
      <c r="DF17" s="635"/>
      <c r="DG17" s="635"/>
      <c r="DH17" s="635"/>
      <c r="DI17" s="635"/>
      <c r="DJ17" s="635"/>
      <c r="DK17" s="635"/>
      <c r="DL17" s="635"/>
      <c r="DM17" s="635"/>
      <c r="DN17" s="635"/>
      <c r="DO17" s="635"/>
      <c r="DP17" s="636"/>
      <c r="DQ17" s="640">
        <v>324492</v>
      </c>
      <c r="DR17" s="635"/>
      <c r="DS17" s="635"/>
      <c r="DT17" s="635"/>
      <c r="DU17" s="635"/>
      <c r="DV17" s="635"/>
      <c r="DW17" s="635"/>
      <c r="DX17" s="635"/>
      <c r="DY17" s="635"/>
      <c r="DZ17" s="635"/>
      <c r="EA17" s="635"/>
      <c r="EB17" s="635"/>
      <c r="EC17" s="671"/>
    </row>
    <row r="18" spans="2:133" ht="11.25" customHeight="1" x14ac:dyDescent="0.2">
      <c r="B18" s="631" t="s">
        <v>269</v>
      </c>
      <c r="C18" s="632"/>
      <c r="D18" s="632"/>
      <c r="E18" s="632"/>
      <c r="F18" s="632"/>
      <c r="G18" s="632"/>
      <c r="H18" s="632"/>
      <c r="I18" s="632"/>
      <c r="J18" s="632"/>
      <c r="K18" s="632"/>
      <c r="L18" s="632"/>
      <c r="M18" s="632"/>
      <c r="N18" s="632"/>
      <c r="O18" s="632"/>
      <c r="P18" s="632"/>
      <c r="Q18" s="633"/>
      <c r="R18" s="634">
        <v>12812</v>
      </c>
      <c r="S18" s="635"/>
      <c r="T18" s="635"/>
      <c r="U18" s="635"/>
      <c r="V18" s="635"/>
      <c r="W18" s="635"/>
      <c r="X18" s="635"/>
      <c r="Y18" s="636"/>
      <c r="Z18" s="672">
        <v>0.2</v>
      </c>
      <c r="AA18" s="672"/>
      <c r="AB18" s="672"/>
      <c r="AC18" s="672"/>
      <c r="AD18" s="673">
        <v>12812</v>
      </c>
      <c r="AE18" s="673"/>
      <c r="AF18" s="673"/>
      <c r="AG18" s="673"/>
      <c r="AH18" s="673"/>
      <c r="AI18" s="673"/>
      <c r="AJ18" s="673"/>
      <c r="AK18" s="673"/>
      <c r="AL18" s="637">
        <v>0.4</v>
      </c>
      <c r="AM18" s="638"/>
      <c r="AN18" s="638"/>
      <c r="AO18" s="674"/>
      <c r="AP18" s="631" t="s">
        <v>270</v>
      </c>
      <c r="AQ18" s="632"/>
      <c r="AR18" s="632"/>
      <c r="AS18" s="632"/>
      <c r="AT18" s="632"/>
      <c r="AU18" s="632"/>
      <c r="AV18" s="632"/>
      <c r="AW18" s="632"/>
      <c r="AX18" s="632"/>
      <c r="AY18" s="632"/>
      <c r="AZ18" s="632"/>
      <c r="BA18" s="632"/>
      <c r="BB18" s="632"/>
      <c r="BC18" s="632"/>
      <c r="BD18" s="632"/>
      <c r="BE18" s="632"/>
      <c r="BF18" s="633"/>
      <c r="BG18" s="634" t="s">
        <v>127</v>
      </c>
      <c r="BH18" s="635"/>
      <c r="BI18" s="635"/>
      <c r="BJ18" s="635"/>
      <c r="BK18" s="635"/>
      <c r="BL18" s="635"/>
      <c r="BM18" s="635"/>
      <c r="BN18" s="636"/>
      <c r="BO18" s="672" t="s">
        <v>127</v>
      </c>
      <c r="BP18" s="672"/>
      <c r="BQ18" s="672"/>
      <c r="BR18" s="672"/>
      <c r="BS18" s="673" t="s">
        <v>229</v>
      </c>
      <c r="BT18" s="673"/>
      <c r="BU18" s="673"/>
      <c r="BV18" s="673"/>
      <c r="BW18" s="673"/>
      <c r="BX18" s="673"/>
      <c r="BY18" s="673"/>
      <c r="BZ18" s="673"/>
      <c r="CA18" s="673"/>
      <c r="CB18" s="708"/>
      <c r="CD18" s="631" t="s">
        <v>271</v>
      </c>
      <c r="CE18" s="632"/>
      <c r="CF18" s="632"/>
      <c r="CG18" s="632"/>
      <c r="CH18" s="632"/>
      <c r="CI18" s="632"/>
      <c r="CJ18" s="632"/>
      <c r="CK18" s="632"/>
      <c r="CL18" s="632"/>
      <c r="CM18" s="632"/>
      <c r="CN18" s="632"/>
      <c r="CO18" s="632"/>
      <c r="CP18" s="632"/>
      <c r="CQ18" s="633"/>
      <c r="CR18" s="634" t="s">
        <v>229</v>
      </c>
      <c r="CS18" s="635"/>
      <c r="CT18" s="635"/>
      <c r="CU18" s="635"/>
      <c r="CV18" s="635"/>
      <c r="CW18" s="635"/>
      <c r="CX18" s="635"/>
      <c r="CY18" s="636"/>
      <c r="CZ18" s="672" t="s">
        <v>229</v>
      </c>
      <c r="DA18" s="672"/>
      <c r="DB18" s="672"/>
      <c r="DC18" s="672"/>
      <c r="DD18" s="640" t="s">
        <v>229</v>
      </c>
      <c r="DE18" s="635"/>
      <c r="DF18" s="635"/>
      <c r="DG18" s="635"/>
      <c r="DH18" s="635"/>
      <c r="DI18" s="635"/>
      <c r="DJ18" s="635"/>
      <c r="DK18" s="635"/>
      <c r="DL18" s="635"/>
      <c r="DM18" s="635"/>
      <c r="DN18" s="635"/>
      <c r="DO18" s="635"/>
      <c r="DP18" s="636"/>
      <c r="DQ18" s="640" t="s">
        <v>127</v>
      </c>
      <c r="DR18" s="635"/>
      <c r="DS18" s="635"/>
      <c r="DT18" s="635"/>
      <c r="DU18" s="635"/>
      <c r="DV18" s="635"/>
      <c r="DW18" s="635"/>
      <c r="DX18" s="635"/>
      <c r="DY18" s="635"/>
      <c r="DZ18" s="635"/>
      <c r="EA18" s="635"/>
      <c r="EB18" s="635"/>
      <c r="EC18" s="671"/>
    </row>
    <row r="19" spans="2:133" ht="11.25" customHeight="1" x14ac:dyDescent="0.2">
      <c r="B19" s="631" t="s">
        <v>272</v>
      </c>
      <c r="C19" s="632"/>
      <c r="D19" s="632"/>
      <c r="E19" s="632"/>
      <c r="F19" s="632"/>
      <c r="G19" s="632"/>
      <c r="H19" s="632"/>
      <c r="I19" s="632"/>
      <c r="J19" s="632"/>
      <c r="K19" s="632"/>
      <c r="L19" s="632"/>
      <c r="M19" s="632"/>
      <c r="N19" s="632"/>
      <c r="O19" s="632"/>
      <c r="P19" s="632"/>
      <c r="Q19" s="633"/>
      <c r="R19" s="634">
        <v>12812</v>
      </c>
      <c r="S19" s="635"/>
      <c r="T19" s="635"/>
      <c r="U19" s="635"/>
      <c r="V19" s="635"/>
      <c r="W19" s="635"/>
      <c r="X19" s="635"/>
      <c r="Y19" s="636"/>
      <c r="Z19" s="672">
        <v>0.2</v>
      </c>
      <c r="AA19" s="672"/>
      <c r="AB19" s="672"/>
      <c r="AC19" s="672"/>
      <c r="AD19" s="673">
        <v>12812</v>
      </c>
      <c r="AE19" s="673"/>
      <c r="AF19" s="673"/>
      <c r="AG19" s="673"/>
      <c r="AH19" s="673"/>
      <c r="AI19" s="673"/>
      <c r="AJ19" s="673"/>
      <c r="AK19" s="673"/>
      <c r="AL19" s="637">
        <v>0.4</v>
      </c>
      <c r="AM19" s="638"/>
      <c r="AN19" s="638"/>
      <c r="AO19" s="674"/>
      <c r="AP19" s="631" t="s">
        <v>273</v>
      </c>
      <c r="AQ19" s="632"/>
      <c r="AR19" s="632"/>
      <c r="AS19" s="632"/>
      <c r="AT19" s="632"/>
      <c r="AU19" s="632"/>
      <c r="AV19" s="632"/>
      <c r="AW19" s="632"/>
      <c r="AX19" s="632"/>
      <c r="AY19" s="632"/>
      <c r="AZ19" s="632"/>
      <c r="BA19" s="632"/>
      <c r="BB19" s="632"/>
      <c r="BC19" s="632"/>
      <c r="BD19" s="632"/>
      <c r="BE19" s="632"/>
      <c r="BF19" s="633"/>
      <c r="BG19" s="634">
        <v>4686</v>
      </c>
      <c r="BH19" s="635"/>
      <c r="BI19" s="635"/>
      <c r="BJ19" s="635"/>
      <c r="BK19" s="635"/>
      <c r="BL19" s="635"/>
      <c r="BM19" s="635"/>
      <c r="BN19" s="636"/>
      <c r="BO19" s="672">
        <v>0.3</v>
      </c>
      <c r="BP19" s="672"/>
      <c r="BQ19" s="672"/>
      <c r="BR19" s="672"/>
      <c r="BS19" s="673" t="s">
        <v>229</v>
      </c>
      <c r="BT19" s="673"/>
      <c r="BU19" s="673"/>
      <c r="BV19" s="673"/>
      <c r="BW19" s="673"/>
      <c r="BX19" s="673"/>
      <c r="BY19" s="673"/>
      <c r="BZ19" s="673"/>
      <c r="CA19" s="673"/>
      <c r="CB19" s="708"/>
      <c r="CD19" s="631" t="s">
        <v>274</v>
      </c>
      <c r="CE19" s="632"/>
      <c r="CF19" s="632"/>
      <c r="CG19" s="632"/>
      <c r="CH19" s="632"/>
      <c r="CI19" s="632"/>
      <c r="CJ19" s="632"/>
      <c r="CK19" s="632"/>
      <c r="CL19" s="632"/>
      <c r="CM19" s="632"/>
      <c r="CN19" s="632"/>
      <c r="CO19" s="632"/>
      <c r="CP19" s="632"/>
      <c r="CQ19" s="633"/>
      <c r="CR19" s="634" t="s">
        <v>127</v>
      </c>
      <c r="CS19" s="635"/>
      <c r="CT19" s="635"/>
      <c r="CU19" s="635"/>
      <c r="CV19" s="635"/>
      <c r="CW19" s="635"/>
      <c r="CX19" s="635"/>
      <c r="CY19" s="636"/>
      <c r="CZ19" s="672" t="s">
        <v>127</v>
      </c>
      <c r="DA19" s="672"/>
      <c r="DB19" s="672"/>
      <c r="DC19" s="672"/>
      <c r="DD19" s="640" t="s">
        <v>229</v>
      </c>
      <c r="DE19" s="635"/>
      <c r="DF19" s="635"/>
      <c r="DG19" s="635"/>
      <c r="DH19" s="635"/>
      <c r="DI19" s="635"/>
      <c r="DJ19" s="635"/>
      <c r="DK19" s="635"/>
      <c r="DL19" s="635"/>
      <c r="DM19" s="635"/>
      <c r="DN19" s="635"/>
      <c r="DO19" s="635"/>
      <c r="DP19" s="636"/>
      <c r="DQ19" s="640" t="s">
        <v>127</v>
      </c>
      <c r="DR19" s="635"/>
      <c r="DS19" s="635"/>
      <c r="DT19" s="635"/>
      <c r="DU19" s="635"/>
      <c r="DV19" s="635"/>
      <c r="DW19" s="635"/>
      <c r="DX19" s="635"/>
      <c r="DY19" s="635"/>
      <c r="DZ19" s="635"/>
      <c r="EA19" s="635"/>
      <c r="EB19" s="635"/>
      <c r="EC19" s="671"/>
    </row>
    <row r="20" spans="2:133" ht="11.25" customHeight="1" x14ac:dyDescent="0.2">
      <c r="B20" s="709" t="s">
        <v>275</v>
      </c>
      <c r="C20" s="710"/>
      <c r="D20" s="710"/>
      <c r="E20" s="710"/>
      <c r="F20" s="710"/>
      <c r="G20" s="710"/>
      <c r="H20" s="710"/>
      <c r="I20" s="710"/>
      <c r="J20" s="710"/>
      <c r="K20" s="710"/>
      <c r="L20" s="710"/>
      <c r="M20" s="710"/>
      <c r="N20" s="710"/>
      <c r="O20" s="710"/>
      <c r="P20" s="710"/>
      <c r="Q20" s="711"/>
      <c r="R20" s="634" t="s">
        <v>127</v>
      </c>
      <c r="S20" s="635"/>
      <c r="T20" s="635"/>
      <c r="U20" s="635"/>
      <c r="V20" s="635"/>
      <c r="W20" s="635"/>
      <c r="X20" s="635"/>
      <c r="Y20" s="636"/>
      <c r="Z20" s="672" t="s">
        <v>127</v>
      </c>
      <c r="AA20" s="672"/>
      <c r="AB20" s="672"/>
      <c r="AC20" s="672"/>
      <c r="AD20" s="673" t="s">
        <v>127</v>
      </c>
      <c r="AE20" s="673"/>
      <c r="AF20" s="673"/>
      <c r="AG20" s="673"/>
      <c r="AH20" s="673"/>
      <c r="AI20" s="673"/>
      <c r="AJ20" s="673"/>
      <c r="AK20" s="673"/>
      <c r="AL20" s="637" t="s">
        <v>127</v>
      </c>
      <c r="AM20" s="638"/>
      <c r="AN20" s="638"/>
      <c r="AO20" s="674"/>
      <c r="AP20" s="631" t="s">
        <v>276</v>
      </c>
      <c r="AQ20" s="632"/>
      <c r="AR20" s="632"/>
      <c r="AS20" s="632"/>
      <c r="AT20" s="632"/>
      <c r="AU20" s="632"/>
      <c r="AV20" s="632"/>
      <c r="AW20" s="632"/>
      <c r="AX20" s="632"/>
      <c r="AY20" s="632"/>
      <c r="AZ20" s="632"/>
      <c r="BA20" s="632"/>
      <c r="BB20" s="632"/>
      <c r="BC20" s="632"/>
      <c r="BD20" s="632"/>
      <c r="BE20" s="632"/>
      <c r="BF20" s="633"/>
      <c r="BG20" s="634">
        <v>4686</v>
      </c>
      <c r="BH20" s="635"/>
      <c r="BI20" s="635"/>
      <c r="BJ20" s="635"/>
      <c r="BK20" s="635"/>
      <c r="BL20" s="635"/>
      <c r="BM20" s="635"/>
      <c r="BN20" s="636"/>
      <c r="BO20" s="672">
        <v>0.3</v>
      </c>
      <c r="BP20" s="672"/>
      <c r="BQ20" s="672"/>
      <c r="BR20" s="672"/>
      <c r="BS20" s="673" t="s">
        <v>127</v>
      </c>
      <c r="BT20" s="673"/>
      <c r="BU20" s="673"/>
      <c r="BV20" s="673"/>
      <c r="BW20" s="673"/>
      <c r="BX20" s="673"/>
      <c r="BY20" s="673"/>
      <c r="BZ20" s="673"/>
      <c r="CA20" s="673"/>
      <c r="CB20" s="708"/>
      <c r="CD20" s="631" t="s">
        <v>277</v>
      </c>
      <c r="CE20" s="632"/>
      <c r="CF20" s="632"/>
      <c r="CG20" s="632"/>
      <c r="CH20" s="632"/>
      <c r="CI20" s="632"/>
      <c r="CJ20" s="632"/>
      <c r="CK20" s="632"/>
      <c r="CL20" s="632"/>
      <c r="CM20" s="632"/>
      <c r="CN20" s="632"/>
      <c r="CO20" s="632"/>
      <c r="CP20" s="632"/>
      <c r="CQ20" s="633"/>
      <c r="CR20" s="634">
        <v>5429730</v>
      </c>
      <c r="CS20" s="635"/>
      <c r="CT20" s="635"/>
      <c r="CU20" s="635"/>
      <c r="CV20" s="635"/>
      <c r="CW20" s="635"/>
      <c r="CX20" s="635"/>
      <c r="CY20" s="636"/>
      <c r="CZ20" s="672">
        <v>100</v>
      </c>
      <c r="DA20" s="672"/>
      <c r="DB20" s="672"/>
      <c r="DC20" s="672"/>
      <c r="DD20" s="640">
        <v>372319</v>
      </c>
      <c r="DE20" s="635"/>
      <c r="DF20" s="635"/>
      <c r="DG20" s="635"/>
      <c r="DH20" s="635"/>
      <c r="DI20" s="635"/>
      <c r="DJ20" s="635"/>
      <c r="DK20" s="635"/>
      <c r="DL20" s="635"/>
      <c r="DM20" s="635"/>
      <c r="DN20" s="635"/>
      <c r="DO20" s="635"/>
      <c r="DP20" s="636"/>
      <c r="DQ20" s="640">
        <v>3860186</v>
      </c>
      <c r="DR20" s="635"/>
      <c r="DS20" s="635"/>
      <c r="DT20" s="635"/>
      <c r="DU20" s="635"/>
      <c r="DV20" s="635"/>
      <c r="DW20" s="635"/>
      <c r="DX20" s="635"/>
      <c r="DY20" s="635"/>
      <c r="DZ20" s="635"/>
      <c r="EA20" s="635"/>
      <c r="EB20" s="635"/>
      <c r="EC20" s="671"/>
    </row>
    <row r="21" spans="2:133" ht="11.25" customHeight="1" x14ac:dyDescent="0.2">
      <c r="B21" s="631" t="s">
        <v>278</v>
      </c>
      <c r="C21" s="632"/>
      <c r="D21" s="632"/>
      <c r="E21" s="632"/>
      <c r="F21" s="632"/>
      <c r="G21" s="632"/>
      <c r="H21" s="632"/>
      <c r="I21" s="632"/>
      <c r="J21" s="632"/>
      <c r="K21" s="632"/>
      <c r="L21" s="632"/>
      <c r="M21" s="632"/>
      <c r="N21" s="632"/>
      <c r="O21" s="632"/>
      <c r="P21" s="632"/>
      <c r="Q21" s="633"/>
      <c r="R21" s="634">
        <v>1410710</v>
      </c>
      <c r="S21" s="635"/>
      <c r="T21" s="635"/>
      <c r="U21" s="635"/>
      <c r="V21" s="635"/>
      <c r="W21" s="635"/>
      <c r="X21" s="635"/>
      <c r="Y21" s="636"/>
      <c r="Z21" s="672">
        <v>25.4</v>
      </c>
      <c r="AA21" s="672"/>
      <c r="AB21" s="672"/>
      <c r="AC21" s="672"/>
      <c r="AD21" s="673">
        <v>1341476</v>
      </c>
      <c r="AE21" s="673"/>
      <c r="AF21" s="673"/>
      <c r="AG21" s="673"/>
      <c r="AH21" s="673"/>
      <c r="AI21" s="673"/>
      <c r="AJ21" s="673"/>
      <c r="AK21" s="673"/>
      <c r="AL21" s="637">
        <v>39.799999999999997</v>
      </c>
      <c r="AM21" s="638"/>
      <c r="AN21" s="638"/>
      <c r="AO21" s="674"/>
      <c r="AP21" s="631" t="s">
        <v>279</v>
      </c>
      <c r="AQ21" s="712"/>
      <c r="AR21" s="712"/>
      <c r="AS21" s="712"/>
      <c r="AT21" s="712"/>
      <c r="AU21" s="712"/>
      <c r="AV21" s="712"/>
      <c r="AW21" s="712"/>
      <c r="AX21" s="712"/>
      <c r="AY21" s="712"/>
      <c r="AZ21" s="712"/>
      <c r="BA21" s="712"/>
      <c r="BB21" s="712"/>
      <c r="BC21" s="712"/>
      <c r="BD21" s="712"/>
      <c r="BE21" s="712"/>
      <c r="BF21" s="713"/>
      <c r="BG21" s="634">
        <v>4686</v>
      </c>
      <c r="BH21" s="635"/>
      <c r="BI21" s="635"/>
      <c r="BJ21" s="635"/>
      <c r="BK21" s="635"/>
      <c r="BL21" s="635"/>
      <c r="BM21" s="635"/>
      <c r="BN21" s="636"/>
      <c r="BO21" s="672">
        <v>0.3</v>
      </c>
      <c r="BP21" s="672"/>
      <c r="BQ21" s="672"/>
      <c r="BR21" s="672"/>
      <c r="BS21" s="673" t="s">
        <v>127</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280</v>
      </c>
      <c r="C22" s="632"/>
      <c r="D22" s="632"/>
      <c r="E22" s="632"/>
      <c r="F22" s="632"/>
      <c r="G22" s="632"/>
      <c r="H22" s="632"/>
      <c r="I22" s="632"/>
      <c r="J22" s="632"/>
      <c r="K22" s="632"/>
      <c r="L22" s="632"/>
      <c r="M22" s="632"/>
      <c r="N22" s="632"/>
      <c r="O22" s="632"/>
      <c r="P22" s="632"/>
      <c r="Q22" s="633"/>
      <c r="R22" s="634">
        <v>1341476</v>
      </c>
      <c r="S22" s="635"/>
      <c r="T22" s="635"/>
      <c r="U22" s="635"/>
      <c r="V22" s="635"/>
      <c r="W22" s="635"/>
      <c r="X22" s="635"/>
      <c r="Y22" s="636"/>
      <c r="Z22" s="672">
        <v>24.1</v>
      </c>
      <c r="AA22" s="672"/>
      <c r="AB22" s="672"/>
      <c r="AC22" s="672"/>
      <c r="AD22" s="673">
        <v>1341476</v>
      </c>
      <c r="AE22" s="673"/>
      <c r="AF22" s="673"/>
      <c r="AG22" s="673"/>
      <c r="AH22" s="673"/>
      <c r="AI22" s="673"/>
      <c r="AJ22" s="673"/>
      <c r="AK22" s="673"/>
      <c r="AL22" s="637">
        <v>39.799999999999997</v>
      </c>
      <c r="AM22" s="638"/>
      <c r="AN22" s="638"/>
      <c r="AO22" s="674"/>
      <c r="AP22" s="631" t="s">
        <v>281</v>
      </c>
      <c r="AQ22" s="712"/>
      <c r="AR22" s="712"/>
      <c r="AS22" s="712"/>
      <c r="AT22" s="712"/>
      <c r="AU22" s="712"/>
      <c r="AV22" s="712"/>
      <c r="AW22" s="712"/>
      <c r="AX22" s="712"/>
      <c r="AY22" s="712"/>
      <c r="AZ22" s="712"/>
      <c r="BA22" s="712"/>
      <c r="BB22" s="712"/>
      <c r="BC22" s="712"/>
      <c r="BD22" s="712"/>
      <c r="BE22" s="712"/>
      <c r="BF22" s="713"/>
      <c r="BG22" s="634" t="s">
        <v>127</v>
      </c>
      <c r="BH22" s="635"/>
      <c r="BI22" s="635"/>
      <c r="BJ22" s="635"/>
      <c r="BK22" s="635"/>
      <c r="BL22" s="635"/>
      <c r="BM22" s="635"/>
      <c r="BN22" s="636"/>
      <c r="BO22" s="672" t="s">
        <v>127</v>
      </c>
      <c r="BP22" s="672"/>
      <c r="BQ22" s="672"/>
      <c r="BR22" s="672"/>
      <c r="BS22" s="673" t="s">
        <v>229</v>
      </c>
      <c r="BT22" s="673"/>
      <c r="BU22" s="673"/>
      <c r="BV22" s="673"/>
      <c r="BW22" s="673"/>
      <c r="BX22" s="673"/>
      <c r="BY22" s="673"/>
      <c r="BZ22" s="673"/>
      <c r="CA22" s="673"/>
      <c r="CB22" s="708"/>
      <c r="CD22" s="686" t="s">
        <v>282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283</v>
      </c>
      <c r="C23" s="632"/>
      <c r="D23" s="632"/>
      <c r="E23" s="632"/>
      <c r="F23" s="632"/>
      <c r="G23" s="632"/>
      <c r="H23" s="632"/>
      <c r="I23" s="632"/>
      <c r="J23" s="632"/>
      <c r="K23" s="632"/>
      <c r="L23" s="632"/>
      <c r="M23" s="632"/>
      <c r="N23" s="632"/>
      <c r="O23" s="632"/>
      <c r="P23" s="632"/>
      <c r="Q23" s="633"/>
      <c r="R23" s="634">
        <v>69188</v>
      </c>
      <c r="S23" s="635"/>
      <c r="T23" s="635"/>
      <c r="U23" s="635"/>
      <c r="V23" s="635"/>
      <c r="W23" s="635"/>
      <c r="X23" s="635"/>
      <c r="Y23" s="636"/>
      <c r="Z23" s="672">
        <v>1.2</v>
      </c>
      <c r="AA23" s="672"/>
      <c r="AB23" s="672"/>
      <c r="AC23" s="672"/>
      <c r="AD23" s="673" t="s">
        <v>127</v>
      </c>
      <c r="AE23" s="673"/>
      <c r="AF23" s="673"/>
      <c r="AG23" s="673"/>
      <c r="AH23" s="673"/>
      <c r="AI23" s="673"/>
      <c r="AJ23" s="673"/>
      <c r="AK23" s="673"/>
      <c r="AL23" s="637" t="s">
        <v>127</v>
      </c>
      <c r="AM23" s="638"/>
      <c r="AN23" s="638"/>
      <c r="AO23" s="674"/>
      <c r="AP23" s="631" t="s">
        <v>284</v>
      </c>
      <c r="AQ23" s="712"/>
      <c r="AR23" s="712"/>
      <c r="AS23" s="712"/>
      <c r="AT23" s="712"/>
      <c r="AU23" s="712"/>
      <c r="AV23" s="712"/>
      <c r="AW23" s="712"/>
      <c r="AX23" s="712"/>
      <c r="AY23" s="712"/>
      <c r="AZ23" s="712"/>
      <c r="BA23" s="712"/>
      <c r="BB23" s="712"/>
      <c r="BC23" s="712"/>
      <c r="BD23" s="712"/>
      <c r="BE23" s="712"/>
      <c r="BF23" s="713"/>
      <c r="BG23" s="634" t="s">
        <v>127</v>
      </c>
      <c r="BH23" s="635"/>
      <c r="BI23" s="635"/>
      <c r="BJ23" s="635"/>
      <c r="BK23" s="635"/>
      <c r="BL23" s="635"/>
      <c r="BM23" s="635"/>
      <c r="BN23" s="636"/>
      <c r="BO23" s="672" t="s">
        <v>127</v>
      </c>
      <c r="BP23" s="672"/>
      <c r="BQ23" s="672"/>
      <c r="BR23" s="672"/>
      <c r="BS23" s="673" t="s">
        <v>229</v>
      </c>
      <c r="BT23" s="673"/>
      <c r="BU23" s="673"/>
      <c r="BV23" s="673"/>
      <c r="BW23" s="673"/>
      <c r="BX23" s="673"/>
      <c r="BY23" s="673"/>
      <c r="BZ23" s="673"/>
      <c r="CA23" s="673"/>
      <c r="CB23" s="708"/>
      <c r="CD23" s="686" t="s">
        <v>223</v>
      </c>
      <c r="CE23" s="687"/>
      <c r="CF23" s="687"/>
      <c r="CG23" s="687"/>
      <c r="CH23" s="687"/>
      <c r="CI23" s="687"/>
      <c r="CJ23" s="687"/>
      <c r="CK23" s="687"/>
      <c r="CL23" s="687"/>
      <c r="CM23" s="687"/>
      <c r="CN23" s="687"/>
      <c r="CO23" s="687"/>
      <c r="CP23" s="687"/>
      <c r="CQ23" s="688"/>
      <c r="CR23" s="686" t="s">
        <v>285</v>
      </c>
      <c r="CS23" s="687"/>
      <c r="CT23" s="687"/>
      <c r="CU23" s="687"/>
      <c r="CV23" s="687"/>
      <c r="CW23" s="687"/>
      <c r="CX23" s="687"/>
      <c r="CY23" s="688"/>
      <c r="CZ23" s="686" t="s">
        <v>286</v>
      </c>
      <c r="DA23" s="687"/>
      <c r="DB23" s="687"/>
      <c r="DC23" s="688"/>
      <c r="DD23" s="686" t="s">
        <v>287</v>
      </c>
      <c r="DE23" s="687"/>
      <c r="DF23" s="687"/>
      <c r="DG23" s="687"/>
      <c r="DH23" s="687"/>
      <c r="DI23" s="687"/>
      <c r="DJ23" s="687"/>
      <c r="DK23" s="688"/>
      <c r="DL23" s="724" t="s">
        <v>288</v>
      </c>
      <c r="DM23" s="725"/>
      <c r="DN23" s="725"/>
      <c r="DO23" s="725"/>
      <c r="DP23" s="725"/>
      <c r="DQ23" s="725"/>
      <c r="DR23" s="725"/>
      <c r="DS23" s="725"/>
      <c r="DT23" s="725"/>
      <c r="DU23" s="725"/>
      <c r="DV23" s="726"/>
      <c r="DW23" s="686" t="s">
        <v>289</v>
      </c>
      <c r="DX23" s="687"/>
      <c r="DY23" s="687"/>
      <c r="DZ23" s="687"/>
      <c r="EA23" s="687"/>
      <c r="EB23" s="687"/>
      <c r="EC23" s="688"/>
    </row>
    <row r="24" spans="2:133" ht="11.25" customHeight="1" x14ac:dyDescent="0.2">
      <c r="B24" s="631" t="s">
        <v>290</v>
      </c>
      <c r="C24" s="632"/>
      <c r="D24" s="632"/>
      <c r="E24" s="632"/>
      <c r="F24" s="632"/>
      <c r="G24" s="632"/>
      <c r="H24" s="632"/>
      <c r="I24" s="632"/>
      <c r="J24" s="632"/>
      <c r="K24" s="632"/>
      <c r="L24" s="632"/>
      <c r="M24" s="632"/>
      <c r="N24" s="632"/>
      <c r="O24" s="632"/>
      <c r="P24" s="632"/>
      <c r="Q24" s="633"/>
      <c r="R24" s="634">
        <v>46</v>
      </c>
      <c r="S24" s="635"/>
      <c r="T24" s="635"/>
      <c r="U24" s="635"/>
      <c r="V24" s="635"/>
      <c r="W24" s="635"/>
      <c r="X24" s="635"/>
      <c r="Y24" s="636"/>
      <c r="Z24" s="672">
        <v>0</v>
      </c>
      <c r="AA24" s="672"/>
      <c r="AB24" s="672"/>
      <c r="AC24" s="672"/>
      <c r="AD24" s="673" t="s">
        <v>127</v>
      </c>
      <c r="AE24" s="673"/>
      <c r="AF24" s="673"/>
      <c r="AG24" s="673"/>
      <c r="AH24" s="673"/>
      <c r="AI24" s="673"/>
      <c r="AJ24" s="673"/>
      <c r="AK24" s="673"/>
      <c r="AL24" s="637" t="s">
        <v>127</v>
      </c>
      <c r="AM24" s="638"/>
      <c r="AN24" s="638"/>
      <c r="AO24" s="674"/>
      <c r="AP24" s="631" t="s">
        <v>291</v>
      </c>
      <c r="AQ24" s="712"/>
      <c r="AR24" s="712"/>
      <c r="AS24" s="712"/>
      <c r="AT24" s="712"/>
      <c r="AU24" s="712"/>
      <c r="AV24" s="712"/>
      <c r="AW24" s="712"/>
      <c r="AX24" s="712"/>
      <c r="AY24" s="712"/>
      <c r="AZ24" s="712"/>
      <c r="BA24" s="712"/>
      <c r="BB24" s="712"/>
      <c r="BC24" s="712"/>
      <c r="BD24" s="712"/>
      <c r="BE24" s="712"/>
      <c r="BF24" s="713"/>
      <c r="BG24" s="634" t="s">
        <v>229</v>
      </c>
      <c r="BH24" s="635"/>
      <c r="BI24" s="635"/>
      <c r="BJ24" s="635"/>
      <c r="BK24" s="635"/>
      <c r="BL24" s="635"/>
      <c r="BM24" s="635"/>
      <c r="BN24" s="636"/>
      <c r="BO24" s="672" t="s">
        <v>127</v>
      </c>
      <c r="BP24" s="672"/>
      <c r="BQ24" s="672"/>
      <c r="BR24" s="672"/>
      <c r="BS24" s="673" t="s">
        <v>127</v>
      </c>
      <c r="BT24" s="673"/>
      <c r="BU24" s="673"/>
      <c r="BV24" s="673"/>
      <c r="BW24" s="673"/>
      <c r="BX24" s="673"/>
      <c r="BY24" s="673"/>
      <c r="BZ24" s="673"/>
      <c r="CA24" s="673"/>
      <c r="CB24" s="708"/>
      <c r="CD24" s="692" t="s">
        <v>292</v>
      </c>
      <c r="CE24" s="693"/>
      <c r="CF24" s="693"/>
      <c r="CG24" s="693"/>
      <c r="CH24" s="693"/>
      <c r="CI24" s="693"/>
      <c r="CJ24" s="693"/>
      <c r="CK24" s="693"/>
      <c r="CL24" s="693"/>
      <c r="CM24" s="693"/>
      <c r="CN24" s="693"/>
      <c r="CO24" s="693"/>
      <c r="CP24" s="693"/>
      <c r="CQ24" s="694"/>
      <c r="CR24" s="689">
        <v>2368155</v>
      </c>
      <c r="CS24" s="690"/>
      <c r="CT24" s="690"/>
      <c r="CU24" s="690"/>
      <c r="CV24" s="690"/>
      <c r="CW24" s="690"/>
      <c r="CX24" s="690"/>
      <c r="CY24" s="715"/>
      <c r="CZ24" s="716">
        <v>43.6</v>
      </c>
      <c r="DA24" s="698"/>
      <c r="DB24" s="698"/>
      <c r="DC24" s="718"/>
      <c r="DD24" s="714">
        <v>1665289</v>
      </c>
      <c r="DE24" s="690"/>
      <c r="DF24" s="690"/>
      <c r="DG24" s="690"/>
      <c r="DH24" s="690"/>
      <c r="DI24" s="690"/>
      <c r="DJ24" s="690"/>
      <c r="DK24" s="715"/>
      <c r="DL24" s="714">
        <v>1577576</v>
      </c>
      <c r="DM24" s="690"/>
      <c r="DN24" s="690"/>
      <c r="DO24" s="690"/>
      <c r="DP24" s="690"/>
      <c r="DQ24" s="690"/>
      <c r="DR24" s="690"/>
      <c r="DS24" s="690"/>
      <c r="DT24" s="690"/>
      <c r="DU24" s="690"/>
      <c r="DV24" s="715"/>
      <c r="DW24" s="716">
        <v>46.1</v>
      </c>
      <c r="DX24" s="698"/>
      <c r="DY24" s="698"/>
      <c r="DZ24" s="698"/>
      <c r="EA24" s="698"/>
      <c r="EB24" s="698"/>
      <c r="EC24" s="717"/>
    </row>
    <row r="25" spans="2:133" ht="11.25" customHeight="1" x14ac:dyDescent="0.2">
      <c r="B25" s="631" t="s">
        <v>293</v>
      </c>
      <c r="C25" s="632"/>
      <c r="D25" s="632"/>
      <c r="E25" s="632"/>
      <c r="F25" s="632"/>
      <c r="G25" s="632"/>
      <c r="H25" s="632"/>
      <c r="I25" s="632"/>
      <c r="J25" s="632"/>
      <c r="K25" s="632"/>
      <c r="L25" s="632"/>
      <c r="M25" s="632"/>
      <c r="N25" s="632"/>
      <c r="O25" s="632"/>
      <c r="P25" s="632"/>
      <c r="Q25" s="633"/>
      <c r="R25" s="634">
        <v>3374237</v>
      </c>
      <c r="S25" s="635"/>
      <c r="T25" s="635"/>
      <c r="U25" s="635"/>
      <c r="V25" s="635"/>
      <c r="W25" s="635"/>
      <c r="X25" s="635"/>
      <c r="Y25" s="636"/>
      <c r="Z25" s="672">
        <v>60.7</v>
      </c>
      <c r="AA25" s="672"/>
      <c r="AB25" s="672"/>
      <c r="AC25" s="672"/>
      <c r="AD25" s="673">
        <v>3305003</v>
      </c>
      <c r="AE25" s="673"/>
      <c r="AF25" s="673"/>
      <c r="AG25" s="673"/>
      <c r="AH25" s="673"/>
      <c r="AI25" s="673"/>
      <c r="AJ25" s="673"/>
      <c r="AK25" s="673"/>
      <c r="AL25" s="637">
        <v>98.1</v>
      </c>
      <c r="AM25" s="638"/>
      <c r="AN25" s="638"/>
      <c r="AO25" s="674"/>
      <c r="AP25" s="631" t="s">
        <v>294</v>
      </c>
      <c r="AQ25" s="712"/>
      <c r="AR25" s="712"/>
      <c r="AS25" s="712"/>
      <c r="AT25" s="712"/>
      <c r="AU25" s="712"/>
      <c r="AV25" s="712"/>
      <c r="AW25" s="712"/>
      <c r="AX25" s="712"/>
      <c r="AY25" s="712"/>
      <c r="AZ25" s="712"/>
      <c r="BA25" s="712"/>
      <c r="BB25" s="712"/>
      <c r="BC25" s="712"/>
      <c r="BD25" s="712"/>
      <c r="BE25" s="712"/>
      <c r="BF25" s="713"/>
      <c r="BG25" s="634" t="s">
        <v>127</v>
      </c>
      <c r="BH25" s="635"/>
      <c r="BI25" s="635"/>
      <c r="BJ25" s="635"/>
      <c r="BK25" s="635"/>
      <c r="BL25" s="635"/>
      <c r="BM25" s="635"/>
      <c r="BN25" s="636"/>
      <c r="BO25" s="672" t="s">
        <v>127</v>
      </c>
      <c r="BP25" s="672"/>
      <c r="BQ25" s="672"/>
      <c r="BR25" s="672"/>
      <c r="BS25" s="673" t="s">
        <v>127</v>
      </c>
      <c r="BT25" s="673"/>
      <c r="BU25" s="673"/>
      <c r="BV25" s="673"/>
      <c r="BW25" s="673"/>
      <c r="BX25" s="673"/>
      <c r="BY25" s="673"/>
      <c r="BZ25" s="673"/>
      <c r="CA25" s="673"/>
      <c r="CB25" s="708"/>
      <c r="CD25" s="631" t="s">
        <v>295</v>
      </c>
      <c r="CE25" s="632"/>
      <c r="CF25" s="632"/>
      <c r="CG25" s="632"/>
      <c r="CH25" s="632"/>
      <c r="CI25" s="632"/>
      <c r="CJ25" s="632"/>
      <c r="CK25" s="632"/>
      <c r="CL25" s="632"/>
      <c r="CM25" s="632"/>
      <c r="CN25" s="632"/>
      <c r="CO25" s="632"/>
      <c r="CP25" s="632"/>
      <c r="CQ25" s="633"/>
      <c r="CR25" s="634">
        <v>1126294</v>
      </c>
      <c r="CS25" s="647"/>
      <c r="CT25" s="647"/>
      <c r="CU25" s="647"/>
      <c r="CV25" s="647"/>
      <c r="CW25" s="647"/>
      <c r="CX25" s="647"/>
      <c r="CY25" s="648"/>
      <c r="CZ25" s="637">
        <v>20.7</v>
      </c>
      <c r="DA25" s="649"/>
      <c r="DB25" s="649"/>
      <c r="DC25" s="650"/>
      <c r="DD25" s="640">
        <v>1054101</v>
      </c>
      <c r="DE25" s="647"/>
      <c r="DF25" s="647"/>
      <c r="DG25" s="647"/>
      <c r="DH25" s="647"/>
      <c r="DI25" s="647"/>
      <c r="DJ25" s="647"/>
      <c r="DK25" s="648"/>
      <c r="DL25" s="640">
        <v>979549</v>
      </c>
      <c r="DM25" s="647"/>
      <c r="DN25" s="647"/>
      <c r="DO25" s="647"/>
      <c r="DP25" s="647"/>
      <c r="DQ25" s="647"/>
      <c r="DR25" s="647"/>
      <c r="DS25" s="647"/>
      <c r="DT25" s="647"/>
      <c r="DU25" s="647"/>
      <c r="DV25" s="648"/>
      <c r="DW25" s="637">
        <v>28.6</v>
      </c>
      <c r="DX25" s="649"/>
      <c r="DY25" s="649"/>
      <c r="DZ25" s="649"/>
      <c r="EA25" s="649"/>
      <c r="EB25" s="649"/>
      <c r="EC25" s="661"/>
    </row>
    <row r="26" spans="2:133" ht="11.25" customHeight="1" x14ac:dyDescent="0.2">
      <c r="B26" s="631" t="s">
        <v>296</v>
      </c>
      <c r="C26" s="632"/>
      <c r="D26" s="632"/>
      <c r="E26" s="632"/>
      <c r="F26" s="632"/>
      <c r="G26" s="632"/>
      <c r="H26" s="632"/>
      <c r="I26" s="632"/>
      <c r="J26" s="632"/>
      <c r="K26" s="632"/>
      <c r="L26" s="632"/>
      <c r="M26" s="632"/>
      <c r="N26" s="632"/>
      <c r="O26" s="632"/>
      <c r="P26" s="632"/>
      <c r="Q26" s="633"/>
      <c r="R26" s="634">
        <v>1796</v>
      </c>
      <c r="S26" s="635"/>
      <c r="T26" s="635"/>
      <c r="U26" s="635"/>
      <c r="V26" s="635"/>
      <c r="W26" s="635"/>
      <c r="X26" s="635"/>
      <c r="Y26" s="636"/>
      <c r="Z26" s="672">
        <v>0</v>
      </c>
      <c r="AA26" s="672"/>
      <c r="AB26" s="672"/>
      <c r="AC26" s="672"/>
      <c r="AD26" s="673">
        <v>1796</v>
      </c>
      <c r="AE26" s="673"/>
      <c r="AF26" s="673"/>
      <c r="AG26" s="673"/>
      <c r="AH26" s="673"/>
      <c r="AI26" s="673"/>
      <c r="AJ26" s="673"/>
      <c r="AK26" s="673"/>
      <c r="AL26" s="637">
        <v>0.1</v>
      </c>
      <c r="AM26" s="638"/>
      <c r="AN26" s="638"/>
      <c r="AO26" s="674"/>
      <c r="AP26" s="631" t="s">
        <v>297</v>
      </c>
      <c r="AQ26" s="712"/>
      <c r="AR26" s="712"/>
      <c r="AS26" s="712"/>
      <c r="AT26" s="712"/>
      <c r="AU26" s="712"/>
      <c r="AV26" s="712"/>
      <c r="AW26" s="712"/>
      <c r="AX26" s="712"/>
      <c r="AY26" s="712"/>
      <c r="AZ26" s="712"/>
      <c r="BA26" s="712"/>
      <c r="BB26" s="712"/>
      <c r="BC26" s="712"/>
      <c r="BD26" s="712"/>
      <c r="BE26" s="712"/>
      <c r="BF26" s="713"/>
      <c r="BG26" s="634" t="s">
        <v>127</v>
      </c>
      <c r="BH26" s="635"/>
      <c r="BI26" s="635"/>
      <c r="BJ26" s="635"/>
      <c r="BK26" s="635"/>
      <c r="BL26" s="635"/>
      <c r="BM26" s="635"/>
      <c r="BN26" s="636"/>
      <c r="BO26" s="672" t="s">
        <v>127</v>
      </c>
      <c r="BP26" s="672"/>
      <c r="BQ26" s="672"/>
      <c r="BR26" s="672"/>
      <c r="BS26" s="673" t="s">
        <v>127</v>
      </c>
      <c r="BT26" s="673"/>
      <c r="BU26" s="673"/>
      <c r="BV26" s="673"/>
      <c r="BW26" s="673"/>
      <c r="BX26" s="673"/>
      <c r="BY26" s="673"/>
      <c r="BZ26" s="673"/>
      <c r="CA26" s="673"/>
      <c r="CB26" s="708"/>
      <c r="CD26" s="631" t="s">
        <v>298</v>
      </c>
      <c r="CE26" s="632"/>
      <c r="CF26" s="632"/>
      <c r="CG26" s="632"/>
      <c r="CH26" s="632"/>
      <c r="CI26" s="632"/>
      <c r="CJ26" s="632"/>
      <c r="CK26" s="632"/>
      <c r="CL26" s="632"/>
      <c r="CM26" s="632"/>
      <c r="CN26" s="632"/>
      <c r="CO26" s="632"/>
      <c r="CP26" s="632"/>
      <c r="CQ26" s="633"/>
      <c r="CR26" s="634">
        <v>679901</v>
      </c>
      <c r="CS26" s="635"/>
      <c r="CT26" s="635"/>
      <c r="CU26" s="635"/>
      <c r="CV26" s="635"/>
      <c r="CW26" s="635"/>
      <c r="CX26" s="635"/>
      <c r="CY26" s="636"/>
      <c r="CZ26" s="637">
        <v>12.5</v>
      </c>
      <c r="DA26" s="649"/>
      <c r="DB26" s="649"/>
      <c r="DC26" s="650"/>
      <c r="DD26" s="640">
        <v>629093</v>
      </c>
      <c r="DE26" s="635"/>
      <c r="DF26" s="635"/>
      <c r="DG26" s="635"/>
      <c r="DH26" s="635"/>
      <c r="DI26" s="635"/>
      <c r="DJ26" s="635"/>
      <c r="DK26" s="636"/>
      <c r="DL26" s="640" t="s">
        <v>127</v>
      </c>
      <c r="DM26" s="635"/>
      <c r="DN26" s="635"/>
      <c r="DO26" s="635"/>
      <c r="DP26" s="635"/>
      <c r="DQ26" s="635"/>
      <c r="DR26" s="635"/>
      <c r="DS26" s="635"/>
      <c r="DT26" s="635"/>
      <c r="DU26" s="635"/>
      <c r="DV26" s="636"/>
      <c r="DW26" s="637" t="s">
        <v>127</v>
      </c>
      <c r="DX26" s="649"/>
      <c r="DY26" s="649"/>
      <c r="DZ26" s="649"/>
      <c r="EA26" s="649"/>
      <c r="EB26" s="649"/>
      <c r="EC26" s="661"/>
    </row>
    <row r="27" spans="2:133" ht="11.25" customHeight="1" x14ac:dyDescent="0.2">
      <c r="B27" s="631" t="s">
        <v>299</v>
      </c>
      <c r="C27" s="632"/>
      <c r="D27" s="632"/>
      <c r="E27" s="632"/>
      <c r="F27" s="632"/>
      <c r="G27" s="632"/>
      <c r="H27" s="632"/>
      <c r="I27" s="632"/>
      <c r="J27" s="632"/>
      <c r="K27" s="632"/>
      <c r="L27" s="632"/>
      <c r="M27" s="632"/>
      <c r="N27" s="632"/>
      <c r="O27" s="632"/>
      <c r="P27" s="632"/>
      <c r="Q27" s="633"/>
      <c r="R27" s="634">
        <v>19916</v>
      </c>
      <c r="S27" s="635"/>
      <c r="T27" s="635"/>
      <c r="U27" s="635"/>
      <c r="V27" s="635"/>
      <c r="W27" s="635"/>
      <c r="X27" s="635"/>
      <c r="Y27" s="636"/>
      <c r="Z27" s="672">
        <v>0.4</v>
      </c>
      <c r="AA27" s="672"/>
      <c r="AB27" s="672"/>
      <c r="AC27" s="672"/>
      <c r="AD27" s="673" t="s">
        <v>127</v>
      </c>
      <c r="AE27" s="673"/>
      <c r="AF27" s="673"/>
      <c r="AG27" s="673"/>
      <c r="AH27" s="673"/>
      <c r="AI27" s="673"/>
      <c r="AJ27" s="673"/>
      <c r="AK27" s="673"/>
      <c r="AL27" s="637" t="s">
        <v>229</v>
      </c>
      <c r="AM27" s="638"/>
      <c r="AN27" s="638"/>
      <c r="AO27" s="674"/>
      <c r="AP27" s="631" t="s">
        <v>300</v>
      </c>
      <c r="AQ27" s="632"/>
      <c r="AR27" s="632"/>
      <c r="AS27" s="632"/>
      <c r="AT27" s="632"/>
      <c r="AU27" s="632"/>
      <c r="AV27" s="632"/>
      <c r="AW27" s="632"/>
      <c r="AX27" s="632"/>
      <c r="AY27" s="632"/>
      <c r="AZ27" s="632"/>
      <c r="BA27" s="632"/>
      <c r="BB27" s="632"/>
      <c r="BC27" s="632"/>
      <c r="BD27" s="632"/>
      <c r="BE27" s="632"/>
      <c r="BF27" s="633"/>
      <c r="BG27" s="634">
        <v>1545057</v>
      </c>
      <c r="BH27" s="635"/>
      <c r="BI27" s="635"/>
      <c r="BJ27" s="635"/>
      <c r="BK27" s="635"/>
      <c r="BL27" s="635"/>
      <c r="BM27" s="635"/>
      <c r="BN27" s="636"/>
      <c r="BO27" s="672">
        <v>100</v>
      </c>
      <c r="BP27" s="672"/>
      <c r="BQ27" s="672"/>
      <c r="BR27" s="672"/>
      <c r="BS27" s="673" t="s">
        <v>127</v>
      </c>
      <c r="BT27" s="673"/>
      <c r="BU27" s="673"/>
      <c r="BV27" s="673"/>
      <c r="BW27" s="673"/>
      <c r="BX27" s="673"/>
      <c r="BY27" s="673"/>
      <c r="BZ27" s="673"/>
      <c r="CA27" s="673"/>
      <c r="CB27" s="708"/>
      <c r="CD27" s="631" t="s">
        <v>301</v>
      </c>
      <c r="CE27" s="632"/>
      <c r="CF27" s="632"/>
      <c r="CG27" s="632"/>
      <c r="CH27" s="632"/>
      <c r="CI27" s="632"/>
      <c r="CJ27" s="632"/>
      <c r="CK27" s="632"/>
      <c r="CL27" s="632"/>
      <c r="CM27" s="632"/>
      <c r="CN27" s="632"/>
      <c r="CO27" s="632"/>
      <c r="CP27" s="632"/>
      <c r="CQ27" s="633"/>
      <c r="CR27" s="634">
        <v>916979</v>
      </c>
      <c r="CS27" s="647"/>
      <c r="CT27" s="647"/>
      <c r="CU27" s="647"/>
      <c r="CV27" s="647"/>
      <c r="CW27" s="647"/>
      <c r="CX27" s="647"/>
      <c r="CY27" s="648"/>
      <c r="CZ27" s="637">
        <v>16.899999999999999</v>
      </c>
      <c r="DA27" s="649"/>
      <c r="DB27" s="649"/>
      <c r="DC27" s="650"/>
      <c r="DD27" s="640">
        <v>286696</v>
      </c>
      <c r="DE27" s="647"/>
      <c r="DF27" s="647"/>
      <c r="DG27" s="647"/>
      <c r="DH27" s="647"/>
      <c r="DI27" s="647"/>
      <c r="DJ27" s="647"/>
      <c r="DK27" s="648"/>
      <c r="DL27" s="640">
        <v>273535</v>
      </c>
      <c r="DM27" s="647"/>
      <c r="DN27" s="647"/>
      <c r="DO27" s="647"/>
      <c r="DP27" s="647"/>
      <c r="DQ27" s="647"/>
      <c r="DR27" s="647"/>
      <c r="DS27" s="647"/>
      <c r="DT27" s="647"/>
      <c r="DU27" s="647"/>
      <c r="DV27" s="648"/>
      <c r="DW27" s="637">
        <v>8</v>
      </c>
      <c r="DX27" s="649"/>
      <c r="DY27" s="649"/>
      <c r="DZ27" s="649"/>
      <c r="EA27" s="649"/>
      <c r="EB27" s="649"/>
      <c r="EC27" s="661"/>
    </row>
    <row r="28" spans="2:133" ht="11.25" customHeight="1" x14ac:dyDescent="0.2">
      <c r="B28" s="631" t="s">
        <v>302</v>
      </c>
      <c r="C28" s="632"/>
      <c r="D28" s="632"/>
      <c r="E28" s="632"/>
      <c r="F28" s="632"/>
      <c r="G28" s="632"/>
      <c r="H28" s="632"/>
      <c r="I28" s="632"/>
      <c r="J28" s="632"/>
      <c r="K28" s="632"/>
      <c r="L28" s="632"/>
      <c r="M28" s="632"/>
      <c r="N28" s="632"/>
      <c r="O28" s="632"/>
      <c r="P28" s="632"/>
      <c r="Q28" s="633"/>
      <c r="R28" s="634">
        <v>104255</v>
      </c>
      <c r="S28" s="635"/>
      <c r="T28" s="635"/>
      <c r="U28" s="635"/>
      <c r="V28" s="635"/>
      <c r="W28" s="635"/>
      <c r="X28" s="635"/>
      <c r="Y28" s="636"/>
      <c r="Z28" s="672">
        <v>1.9</v>
      </c>
      <c r="AA28" s="672"/>
      <c r="AB28" s="672"/>
      <c r="AC28" s="672"/>
      <c r="AD28" s="673">
        <v>59066</v>
      </c>
      <c r="AE28" s="673"/>
      <c r="AF28" s="673"/>
      <c r="AG28" s="673"/>
      <c r="AH28" s="673"/>
      <c r="AI28" s="673"/>
      <c r="AJ28" s="673"/>
      <c r="AK28" s="673"/>
      <c r="AL28" s="637">
        <v>1.8</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303</v>
      </c>
      <c r="CE28" s="632"/>
      <c r="CF28" s="632"/>
      <c r="CG28" s="632"/>
      <c r="CH28" s="632"/>
      <c r="CI28" s="632"/>
      <c r="CJ28" s="632"/>
      <c r="CK28" s="632"/>
      <c r="CL28" s="632"/>
      <c r="CM28" s="632"/>
      <c r="CN28" s="632"/>
      <c r="CO28" s="632"/>
      <c r="CP28" s="632"/>
      <c r="CQ28" s="633"/>
      <c r="CR28" s="634">
        <v>324882</v>
      </c>
      <c r="CS28" s="635"/>
      <c r="CT28" s="635"/>
      <c r="CU28" s="635"/>
      <c r="CV28" s="635"/>
      <c r="CW28" s="635"/>
      <c r="CX28" s="635"/>
      <c r="CY28" s="636"/>
      <c r="CZ28" s="637">
        <v>6</v>
      </c>
      <c r="DA28" s="649"/>
      <c r="DB28" s="649"/>
      <c r="DC28" s="650"/>
      <c r="DD28" s="640">
        <v>324492</v>
      </c>
      <c r="DE28" s="635"/>
      <c r="DF28" s="635"/>
      <c r="DG28" s="635"/>
      <c r="DH28" s="635"/>
      <c r="DI28" s="635"/>
      <c r="DJ28" s="635"/>
      <c r="DK28" s="636"/>
      <c r="DL28" s="640">
        <v>324492</v>
      </c>
      <c r="DM28" s="635"/>
      <c r="DN28" s="635"/>
      <c r="DO28" s="635"/>
      <c r="DP28" s="635"/>
      <c r="DQ28" s="635"/>
      <c r="DR28" s="635"/>
      <c r="DS28" s="635"/>
      <c r="DT28" s="635"/>
      <c r="DU28" s="635"/>
      <c r="DV28" s="636"/>
      <c r="DW28" s="637">
        <v>9.5</v>
      </c>
      <c r="DX28" s="649"/>
      <c r="DY28" s="649"/>
      <c r="DZ28" s="649"/>
      <c r="EA28" s="649"/>
      <c r="EB28" s="649"/>
      <c r="EC28" s="661"/>
    </row>
    <row r="29" spans="2:133" ht="11.25" customHeight="1" x14ac:dyDescent="0.2">
      <c r="B29" s="631" t="s">
        <v>304</v>
      </c>
      <c r="C29" s="632"/>
      <c r="D29" s="632"/>
      <c r="E29" s="632"/>
      <c r="F29" s="632"/>
      <c r="G29" s="632"/>
      <c r="H29" s="632"/>
      <c r="I29" s="632"/>
      <c r="J29" s="632"/>
      <c r="K29" s="632"/>
      <c r="L29" s="632"/>
      <c r="M29" s="632"/>
      <c r="N29" s="632"/>
      <c r="O29" s="632"/>
      <c r="P29" s="632"/>
      <c r="Q29" s="633"/>
      <c r="R29" s="634">
        <v>6887</v>
      </c>
      <c r="S29" s="635"/>
      <c r="T29" s="635"/>
      <c r="U29" s="635"/>
      <c r="V29" s="635"/>
      <c r="W29" s="635"/>
      <c r="X29" s="635"/>
      <c r="Y29" s="636"/>
      <c r="Z29" s="672">
        <v>0.1</v>
      </c>
      <c r="AA29" s="672"/>
      <c r="AB29" s="672"/>
      <c r="AC29" s="672"/>
      <c r="AD29" s="673">
        <v>748</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305</v>
      </c>
      <c r="CE29" s="654"/>
      <c r="CF29" s="631" t="s">
        <v>306</v>
      </c>
      <c r="CG29" s="632"/>
      <c r="CH29" s="632"/>
      <c r="CI29" s="632"/>
      <c r="CJ29" s="632"/>
      <c r="CK29" s="632"/>
      <c r="CL29" s="632"/>
      <c r="CM29" s="632"/>
      <c r="CN29" s="632"/>
      <c r="CO29" s="632"/>
      <c r="CP29" s="632"/>
      <c r="CQ29" s="633"/>
      <c r="CR29" s="634">
        <v>324882</v>
      </c>
      <c r="CS29" s="647"/>
      <c r="CT29" s="647"/>
      <c r="CU29" s="647"/>
      <c r="CV29" s="647"/>
      <c r="CW29" s="647"/>
      <c r="CX29" s="647"/>
      <c r="CY29" s="648"/>
      <c r="CZ29" s="637">
        <v>6</v>
      </c>
      <c r="DA29" s="649"/>
      <c r="DB29" s="649"/>
      <c r="DC29" s="650"/>
      <c r="DD29" s="640">
        <v>324492</v>
      </c>
      <c r="DE29" s="647"/>
      <c r="DF29" s="647"/>
      <c r="DG29" s="647"/>
      <c r="DH29" s="647"/>
      <c r="DI29" s="647"/>
      <c r="DJ29" s="647"/>
      <c r="DK29" s="648"/>
      <c r="DL29" s="640">
        <v>324492</v>
      </c>
      <c r="DM29" s="647"/>
      <c r="DN29" s="647"/>
      <c r="DO29" s="647"/>
      <c r="DP29" s="647"/>
      <c r="DQ29" s="647"/>
      <c r="DR29" s="647"/>
      <c r="DS29" s="647"/>
      <c r="DT29" s="647"/>
      <c r="DU29" s="647"/>
      <c r="DV29" s="648"/>
      <c r="DW29" s="637">
        <v>9.5</v>
      </c>
      <c r="DX29" s="649"/>
      <c r="DY29" s="649"/>
      <c r="DZ29" s="649"/>
      <c r="EA29" s="649"/>
      <c r="EB29" s="649"/>
      <c r="EC29" s="661"/>
    </row>
    <row r="30" spans="2:133" ht="11.25" customHeight="1" x14ac:dyDescent="0.2">
      <c r="B30" s="631" t="s">
        <v>307</v>
      </c>
      <c r="C30" s="632"/>
      <c r="D30" s="632"/>
      <c r="E30" s="632"/>
      <c r="F30" s="632"/>
      <c r="G30" s="632"/>
      <c r="H30" s="632"/>
      <c r="I30" s="632"/>
      <c r="J30" s="632"/>
      <c r="K30" s="632"/>
      <c r="L30" s="632"/>
      <c r="M30" s="632"/>
      <c r="N30" s="632"/>
      <c r="O30" s="632"/>
      <c r="P30" s="632"/>
      <c r="Q30" s="633"/>
      <c r="R30" s="634">
        <v>856633</v>
      </c>
      <c r="S30" s="635"/>
      <c r="T30" s="635"/>
      <c r="U30" s="635"/>
      <c r="V30" s="635"/>
      <c r="W30" s="635"/>
      <c r="X30" s="635"/>
      <c r="Y30" s="636"/>
      <c r="Z30" s="672">
        <v>15.4</v>
      </c>
      <c r="AA30" s="672"/>
      <c r="AB30" s="672"/>
      <c r="AC30" s="672"/>
      <c r="AD30" s="673" t="s">
        <v>127</v>
      </c>
      <c r="AE30" s="673"/>
      <c r="AF30" s="673"/>
      <c r="AG30" s="673"/>
      <c r="AH30" s="673"/>
      <c r="AI30" s="673"/>
      <c r="AJ30" s="673"/>
      <c r="AK30" s="673"/>
      <c r="AL30" s="637" t="s">
        <v>127</v>
      </c>
      <c r="AM30" s="638"/>
      <c r="AN30" s="638"/>
      <c r="AO30" s="674"/>
      <c r="AP30" s="686" t="s">
        <v>223</v>
      </c>
      <c r="AQ30" s="687"/>
      <c r="AR30" s="687"/>
      <c r="AS30" s="687"/>
      <c r="AT30" s="687"/>
      <c r="AU30" s="687"/>
      <c r="AV30" s="687"/>
      <c r="AW30" s="687"/>
      <c r="AX30" s="687"/>
      <c r="AY30" s="687"/>
      <c r="AZ30" s="687"/>
      <c r="BA30" s="687"/>
      <c r="BB30" s="687"/>
      <c r="BC30" s="687"/>
      <c r="BD30" s="687"/>
      <c r="BE30" s="687"/>
      <c r="BF30" s="688"/>
      <c r="BG30" s="686" t="s">
        <v>308</v>
      </c>
      <c r="BH30" s="706"/>
      <c r="BI30" s="706"/>
      <c r="BJ30" s="706"/>
      <c r="BK30" s="706"/>
      <c r="BL30" s="706"/>
      <c r="BM30" s="706"/>
      <c r="BN30" s="706"/>
      <c r="BO30" s="706"/>
      <c r="BP30" s="706"/>
      <c r="BQ30" s="707"/>
      <c r="BR30" s="686" t="s">
        <v>309</v>
      </c>
      <c r="BS30" s="706"/>
      <c r="BT30" s="706"/>
      <c r="BU30" s="706"/>
      <c r="BV30" s="706"/>
      <c r="BW30" s="706"/>
      <c r="BX30" s="706"/>
      <c r="BY30" s="706"/>
      <c r="BZ30" s="706"/>
      <c r="CA30" s="706"/>
      <c r="CB30" s="707"/>
      <c r="CD30" s="655"/>
      <c r="CE30" s="656"/>
      <c r="CF30" s="631" t="s">
        <v>310</v>
      </c>
      <c r="CG30" s="632"/>
      <c r="CH30" s="632"/>
      <c r="CI30" s="632"/>
      <c r="CJ30" s="632"/>
      <c r="CK30" s="632"/>
      <c r="CL30" s="632"/>
      <c r="CM30" s="632"/>
      <c r="CN30" s="632"/>
      <c r="CO30" s="632"/>
      <c r="CP30" s="632"/>
      <c r="CQ30" s="633"/>
      <c r="CR30" s="634">
        <v>310643</v>
      </c>
      <c r="CS30" s="635"/>
      <c r="CT30" s="635"/>
      <c r="CU30" s="635"/>
      <c r="CV30" s="635"/>
      <c r="CW30" s="635"/>
      <c r="CX30" s="635"/>
      <c r="CY30" s="636"/>
      <c r="CZ30" s="637">
        <v>5.7</v>
      </c>
      <c r="DA30" s="649"/>
      <c r="DB30" s="649"/>
      <c r="DC30" s="650"/>
      <c r="DD30" s="640">
        <v>310643</v>
      </c>
      <c r="DE30" s="635"/>
      <c r="DF30" s="635"/>
      <c r="DG30" s="635"/>
      <c r="DH30" s="635"/>
      <c r="DI30" s="635"/>
      <c r="DJ30" s="635"/>
      <c r="DK30" s="636"/>
      <c r="DL30" s="640">
        <v>310643</v>
      </c>
      <c r="DM30" s="635"/>
      <c r="DN30" s="635"/>
      <c r="DO30" s="635"/>
      <c r="DP30" s="635"/>
      <c r="DQ30" s="635"/>
      <c r="DR30" s="635"/>
      <c r="DS30" s="635"/>
      <c r="DT30" s="635"/>
      <c r="DU30" s="635"/>
      <c r="DV30" s="636"/>
      <c r="DW30" s="637">
        <v>9.1</v>
      </c>
      <c r="DX30" s="649"/>
      <c r="DY30" s="649"/>
      <c r="DZ30" s="649"/>
      <c r="EA30" s="649"/>
      <c r="EB30" s="649"/>
      <c r="EC30" s="661"/>
    </row>
    <row r="31" spans="2:133" ht="11.25" customHeight="1" x14ac:dyDescent="0.2">
      <c r="B31" s="709" t="s">
        <v>311</v>
      </c>
      <c r="C31" s="710"/>
      <c r="D31" s="710"/>
      <c r="E31" s="710"/>
      <c r="F31" s="710"/>
      <c r="G31" s="710"/>
      <c r="H31" s="710"/>
      <c r="I31" s="710"/>
      <c r="J31" s="710"/>
      <c r="K31" s="710"/>
      <c r="L31" s="710"/>
      <c r="M31" s="710"/>
      <c r="N31" s="710"/>
      <c r="O31" s="710"/>
      <c r="P31" s="710"/>
      <c r="Q31" s="711"/>
      <c r="R31" s="634" t="s">
        <v>127</v>
      </c>
      <c r="S31" s="635"/>
      <c r="T31" s="635"/>
      <c r="U31" s="635"/>
      <c r="V31" s="635"/>
      <c r="W31" s="635"/>
      <c r="X31" s="635"/>
      <c r="Y31" s="636"/>
      <c r="Z31" s="672" t="s">
        <v>127</v>
      </c>
      <c r="AA31" s="672"/>
      <c r="AB31" s="672"/>
      <c r="AC31" s="672"/>
      <c r="AD31" s="673" t="s">
        <v>127</v>
      </c>
      <c r="AE31" s="673"/>
      <c r="AF31" s="673"/>
      <c r="AG31" s="673"/>
      <c r="AH31" s="673"/>
      <c r="AI31" s="673"/>
      <c r="AJ31" s="673"/>
      <c r="AK31" s="673"/>
      <c r="AL31" s="637" t="s">
        <v>127</v>
      </c>
      <c r="AM31" s="638"/>
      <c r="AN31" s="638"/>
      <c r="AO31" s="674"/>
      <c r="AP31" s="700" t="s">
        <v>312</v>
      </c>
      <c r="AQ31" s="701"/>
      <c r="AR31" s="701"/>
      <c r="AS31" s="701"/>
      <c r="AT31" s="702" t="s">
        <v>313</v>
      </c>
      <c r="AU31" s="212"/>
      <c r="AV31" s="212"/>
      <c r="AW31" s="212"/>
      <c r="AX31" s="692" t="s">
        <v>186</v>
      </c>
      <c r="AY31" s="693"/>
      <c r="AZ31" s="693"/>
      <c r="BA31" s="693"/>
      <c r="BB31" s="693"/>
      <c r="BC31" s="693"/>
      <c r="BD31" s="693"/>
      <c r="BE31" s="693"/>
      <c r="BF31" s="694"/>
      <c r="BG31" s="696">
        <v>98.6</v>
      </c>
      <c r="BH31" s="697"/>
      <c r="BI31" s="697"/>
      <c r="BJ31" s="697"/>
      <c r="BK31" s="697"/>
      <c r="BL31" s="697"/>
      <c r="BM31" s="698">
        <v>95.5</v>
      </c>
      <c r="BN31" s="697"/>
      <c r="BO31" s="697"/>
      <c r="BP31" s="697"/>
      <c r="BQ31" s="699"/>
      <c r="BR31" s="696">
        <v>98.7</v>
      </c>
      <c r="BS31" s="697"/>
      <c r="BT31" s="697"/>
      <c r="BU31" s="697"/>
      <c r="BV31" s="697"/>
      <c r="BW31" s="697"/>
      <c r="BX31" s="698">
        <v>94.2</v>
      </c>
      <c r="BY31" s="697"/>
      <c r="BZ31" s="697"/>
      <c r="CA31" s="697"/>
      <c r="CB31" s="699"/>
      <c r="CD31" s="655"/>
      <c r="CE31" s="656"/>
      <c r="CF31" s="631" t="s">
        <v>314</v>
      </c>
      <c r="CG31" s="632"/>
      <c r="CH31" s="632"/>
      <c r="CI31" s="632"/>
      <c r="CJ31" s="632"/>
      <c r="CK31" s="632"/>
      <c r="CL31" s="632"/>
      <c r="CM31" s="632"/>
      <c r="CN31" s="632"/>
      <c r="CO31" s="632"/>
      <c r="CP31" s="632"/>
      <c r="CQ31" s="633"/>
      <c r="CR31" s="634">
        <v>14239</v>
      </c>
      <c r="CS31" s="647"/>
      <c r="CT31" s="647"/>
      <c r="CU31" s="647"/>
      <c r="CV31" s="647"/>
      <c r="CW31" s="647"/>
      <c r="CX31" s="647"/>
      <c r="CY31" s="648"/>
      <c r="CZ31" s="637">
        <v>0.3</v>
      </c>
      <c r="DA31" s="649"/>
      <c r="DB31" s="649"/>
      <c r="DC31" s="650"/>
      <c r="DD31" s="640">
        <v>13849</v>
      </c>
      <c r="DE31" s="647"/>
      <c r="DF31" s="647"/>
      <c r="DG31" s="647"/>
      <c r="DH31" s="647"/>
      <c r="DI31" s="647"/>
      <c r="DJ31" s="647"/>
      <c r="DK31" s="648"/>
      <c r="DL31" s="640">
        <v>13849</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315</v>
      </c>
      <c r="C32" s="632"/>
      <c r="D32" s="632"/>
      <c r="E32" s="632"/>
      <c r="F32" s="632"/>
      <c r="G32" s="632"/>
      <c r="H32" s="632"/>
      <c r="I32" s="632"/>
      <c r="J32" s="632"/>
      <c r="K32" s="632"/>
      <c r="L32" s="632"/>
      <c r="M32" s="632"/>
      <c r="N32" s="632"/>
      <c r="O32" s="632"/>
      <c r="P32" s="632"/>
      <c r="Q32" s="633"/>
      <c r="R32" s="634">
        <v>386821</v>
      </c>
      <c r="S32" s="635"/>
      <c r="T32" s="635"/>
      <c r="U32" s="635"/>
      <c r="V32" s="635"/>
      <c r="W32" s="635"/>
      <c r="X32" s="635"/>
      <c r="Y32" s="636"/>
      <c r="Z32" s="672">
        <v>7</v>
      </c>
      <c r="AA32" s="672"/>
      <c r="AB32" s="672"/>
      <c r="AC32" s="672"/>
      <c r="AD32" s="673" t="s">
        <v>127</v>
      </c>
      <c r="AE32" s="673"/>
      <c r="AF32" s="673"/>
      <c r="AG32" s="673"/>
      <c r="AH32" s="673"/>
      <c r="AI32" s="673"/>
      <c r="AJ32" s="673"/>
      <c r="AK32" s="673"/>
      <c r="AL32" s="637" t="s">
        <v>127</v>
      </c>
      <c r="AM32" s="638"/>
      <c r="AN32" s="638"/>
      <c r="AO32" s="674"/>
      <c r="AP32" s="675"/>
      <c r="AQ32" s="676"/>
      <c r="AR32" s="676"/>
      <c r="AS32" s="676"/>
      <c r="AT32" s="703"/>
      <c r="AU32" s="208" t="s">
        <v>316</v>
      </c>
      <c r="AX32" s="631" t="s">
        <v>317</v>
      </c>
      <c r="AY32" s="632"/>
      <c r="AZ32" s="632"/>
      <c r="BA32" s="632"/>
      <c r="BB32" s="632"/>
      <c r="BC32" s="632"/>
      <c r="BD32" s="632"/>
      <c r="BE32" s="632"/>
      <c r="BF32" s="633"/>
      <c r="BG32" s="705">
        <v>98.6</v>
      </c>
      <c r="BH32" s="647"/>
      <c r="BI32" s="647"/>
      <c r="BJ32" s="647"/>
      <c r="BK32" s="647"/>
      <c r="BL32" s="647"/>
      <c r="BM32" s="638">
        <v>95.7</v>
      </c>
      <c r="BN32" s="647"/>
      <c r="BO32" s="647"/>
      <c r="BP32" s="647"/>
      <c r="BQ32" s="670"/>
      <c r="BR32" s="705">
        <v>98.7</v>
      </c>
      <c r="BS32" s="647"/>
      <c r="BT32" s="647"/>
      <c r="BU32" s="647"/>
      <c r="BV32" s="647"/>
      <c r="BW32" s="647"/>
      <c r="BX32" s="638">
        <v>95.2</v>
      </c>
      <c r="BY32" s="647"/>
      <c r="BZ32" s="647"/>
      <c r="CA32" s="647"/>
      <c r="CB32" s="670"/>
      <c r="CD32" s="657"/>
      <c r="CE32" s="658"/>
      <c r="CF32" s="631" t="s">
        <v>318</v>
      </c>
      <c r="CG32" s="632"/>
      <c r="CH32" s="632"/>
      <c r="CI32" s="632"/>
      <c r="CJ32" s="632"/>
      <c r="CK32" s="632"/>
      <c r="CL32" s="632"/>
      <c r="CM32" s="632"/>
      <c r="CN32" s="632"/>
      <c r="CO32" s="632"/>
      <c r="CP32" s="632"/>
      <c r="CQ32" s="633"/>
      <c r="CR32" s="634" t="s">
        <v>229</v>
      </c>
      <c r="CS32" s="635"/>
      <c r="CT32" s="635"/>
      <c r="CU32" s="635"/>
      <c r="CV32" s="635"/>
      <c r="CW32" s="635"/>
      <c r="CX32" s="635"/>
      <c r="CY32" s="636"/>
      <c r="CZ32" s="637" t="s">
        <v>127</v>
      </c>
      <c r="DA32" s="649"/>
      <c r="DB32" s="649"/>
      <c r="DC32" s="650"/>
      <c r="DD32" s="640" t="s">
        <v>127</v>
      </c>
      <c r="DE32" s="635"/>
      <c r="DF32" s="635"/>
      <c r="DG32" s="635"/>
      <c r="DH32" s="635"/>
      <c r="DI32" s="635"/>
      <c r="DJ32" s="635"/>
      <c r="DK32" s="636"/>
      <c r="DL32" s="640" t="s">
        <v>127</v>
      </c>
      <c r="DM32" s="635"/>
      <c r="DN32" s="635"/>
      <c r="DO32" s="635"/>
      <c r="DP32" s="635"/>
      <c r="DQ32" s="635"/>
      <c r="DR32" s="635"/>
      <c r="DS32" s="635"/>
      <c r="DT32" s="635"/>
      <c r="DU32" s="635"/>
      <c r="DV32" s="636"/>
      <c r="DW32" s="637" t="s">
        <v>229</v>
      </c>
      <c r="DX32" s="649"/>
      <c r="DY32" s="649"/>
      <c r="DZ32" s="649"/>
      <c r="EA32" s="649"/>
      <c r="EB32" s="649"/>
      <c r="EC32" s="661"/>
    </row>
    <row r="33" spans="2:133" ht="11.25" customHeight="1" x14ac:dyDescent="0.2">
      <c r="B33" s="631" t="s">
        <v>319</v>
      </c>
      <c r="C33" s="632"/>
      <c r="D33" s="632"/>
      <c r="E33" s="632"/>
      <c r="F33" s="632"/>
      <c r="G33" s="632"/>
      <c r="H33" s="632"/>
      <c r="I33" s="632"/>
      <c r="J33" s="632"/>
      <c r="K33" s="632"/>
      <c r="L33" s="632"/>
      <c r="M33" s="632"/>
      <c r="N33" s="632"/>
      <c r="O33" s="632"/>
      <c r="P33" s="632"/>
      <c r="Q33" s="633"/>
      <c r="R33" s="634">
        <v>11356</v>
      </c>
      <c r="S33" s="635"/>
      <c r="T33" s="635"/>
      <c r="U33" s="635"/>
      <c r="V33" s="635"/>
      <c r="W33" s="635"/>
      <c r="X33" s="635"/>
      <c r="Y33" s="636"/>
      <c r="Z33" s="672">
        <v>0.2</v>
      </c>
      <c r="AA33" s="672"/>
      <c r="AB33" s="672"/>
      <c r="AC33" s="672"/>
      <c r="AD33" s="673">
        <v>1349</v>
      </c>
      <c r="AE33" s="673"/>
      <c r="AF33" s="673"/>
      <c r="AG33" s="673"/>
      <c r="AH33" s="673"/>
      <c r="AI33" s="673"/>
      <c r="AJ33" s="673"/>
      <c r="AK33" s="673"/>
      <c r="AL33" s="637">
        <v>0</v>
      </c>
      <c r="AM33" s="638"/>
      <c r="AN33" s="638"/>
      <c r="AO33" s="674"/>
      <c r="AP33" s="677"/>
      <c r="AQ33" s="678"/>
      <c r="AR33" s="678"/>
      <c r="AS33" s="678"/>
      <c r="AT33" s="704"/>
      <c r="AU33" s="213"/>
      <c r="AV33" s="213"/>
      <c r="AW33" s="213"/>
      <c r="AX33" s="615" t="s">
        <v>320</v>
      </c>
      <c r="AY33" s="616"/>
      <c r="AZ33" s="616"/>
      <c r="BA33" s="616"/>
      <c r="BB33" s="616"/>
      <c r="BC33" s="616"/>
      <c r="BD33" s="616"/>
      <c r="BE33" s="616"/>
      <c r="BF33" s="617"/>
      <c r="BG33" s="695">
        <v>98.5</v>
      </c>
      <c r="BH33" s="619"/>
      <c r="BI33" s="619"/>
      <c r="BJ33" s="619"/>
      <c r="BK33" s="619"/>
      <c r="BL33" s="619"/>
      <c r="BM33" s="665">
        <v>94.9</v>
      </c>
      <c r="BN33" s="619"/>
      <c r="BO33" s="619"/>
      <c r="BP33" s="619"/>
      <c r="BQ33" s="682"/>
      <c r="BR33" s="695">
        <v>98.6</v>
      </c>
      <c r="BS33" s="619"/>
      <c r="BT33" s="619"/>
      <c r="BU33" s="619"/>
      <c r="BV33" s="619"/>
      <c r="BW33" s="619"/>
      <c r="BX33" s="665">
        <v>92.7</v>
      </c>
      <c r="BY33" s="619"/>
      <c r="BZ33" s="619"/>
      <c r="CA33" s="619"/>
      <c r="CB33" s="682"/>
      <c r="CD33" s="631" t="s">
        <v>321</v>
      </c>
      <c r="CE33" s="632"/>
      <c r="CF33" s="632"/>
      <c r="CG33" s="632"/>
      <c r="CH33" s="632"/>
      <c r="CI33" s="632"/>
      <c r="CJ33" s="632"/>
      <c r="CK33" s="632"/>
      <c r="CL33" s="632"/>
      <c r="CM33" s="632"/>
      <c r="CN33" s="632"/>
      <c r="CO33" s="632"/>
      <c r="CP33" s="632"/>
      <c r="CQ33" s="633"/>
      <c r="CR33" s="634">
        <v>2689256</v>
      </c>
      <c r="CS33" s="647"/>
      <c r="CT33" s="647"/>
      <c r="CU33" s="647"/>
      <c r="CV33" s="647"/>
      <c r="CW33" s="647"/>
      <c r="CX33" s="647"/>
      <c r="CY33" s="648"/>
      <c r="CZ33" s="637">
        <v>49.5</v>
      </c>
      <c r="DA33" s="649"/>
      <c r="DB33" s="649"/>
      <c r="DC33" s="650"/>
      <c r="DD33" s="640">
        <v>2108650</v>
      </c>
      <c r="DE33" s="647"/>
      <c r="DF33" s="647"/>
      <c r="DG33" s="647"/>
      <c r="DH33" s="647"/>
      <c r="DI33" s="647"/>
      <c r="DJ33" s="647"/>
      <c r="DK33" s="648"/>
      <c r="DL33" s="640">
        <v>1403209</v>
      </c>
      <c r="DM33" s="647"/>
      <c r="DN33" s="647"/>
      <c r="DO33" s="647"/>
      <c r="DP33" s="647"/>
      <c r="DQ33" s="647"/>
      <c r="DR33" s="647"/>
      <c r="DS33" s="647"/>
      <c r="DT33" s="647"/>
      <c r="DU33" s="647"/>
      <c r="DV33" s="648"/>
      <c r="DW33" s="637">
        <v>41</v>
      </c>
      <c r="DX33" s="649"/>
      <c r="DY33" s="649"/>
      <c r="DZ33" s="649"/>
      <c r="EA33" s="649"/>
      <c r="EB33" s="649"/>
      <c r="EC33" s="661"/>
    </row>
    <row r="34" spans="2:133" ht="11.25" customHeight="1" x14ac:dyDescent="0.2">
      <c r="B34" s="631" t="s">
        <v>322</v>
      </c>
      <c r="C34" s="632"/>
      <c r="D34" s="632"/>
      <c r="E34" s="632"/>
      <c r="F34" s="632"/>
      <c r="G34" s="632"/>
      <c r="H34" s="632"/>
      <c r="I34" s="632"/>
      <c r="J34" s="632"/>
      <c r="K34" s="632"/>
      <c r="L34" s="632"/>
      <c r="M34" s="632"/>
      <c r="N34" s="632"/>
      <c r="O34" s="632"/>
      <c r="P34" s="632"/>
      <c r="Q34" s="633"/>
      <c r="R34" s="634">
        <v>178477</v>
      </c>
      <c r="S34" s="635"/>
      <c r="T34" s="635"/>
      <c r="U34" s="635"/>
      <c r="V34" s="635"/>
      <c r="W34" s="635"/>
      <c r="X34" s="635"/>
      <c r="Y34" s="636"/>
      <c r="Z34" s="672">
        <v>3.2</v>
      </c>
      <c r="AA34" s="672"/>
      <c r="AB34" s="672"/>
      <c r="AC34" s="672"/>
      <c r="AD34" s="673" t="s">
        <v>229</v>
      </c>
      <c r="AE34" s="673"/>
      <c r="AF34" s="673"/>
      <c r="AG34" s="673"/>
      <c r="AH34" s="673"/>
      <c r="AI34" s="673"/>
      <c r="AJ34" s="673"/>
      <c r="AK34" s="673"/>
      <c r="AL34" s="637" t="s">
        <v>229</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323</v>
      </c>
      <c r="CE34" s="632"/>
      <c r="CF34" s="632"/>
      <c r="CG34" s="632"/>
      <c r="CH34" s="632"/>
      <c r="CI34" s="632"/>
      <c r="CJ34" s="632"/>
      <c r="CK34" s="632"/>
      <c r="CL34" s="632"/>
      <c r="CM34" s="632"/>
      <c r="CN34" s="632"/>
      <c r="CO34" s="632"/>
      <c r="CP34" s="632"/>
      <c r="CQ34" s="633"/>
      <c r="CR34" s="634">
        <v>718918</v>
      </c>
      <c r="CS34" s="635"/>
      <c r="CT34" s="635"/>
      <c r="CU34" s="635"/>
      <c r="CV34" s="635"/>
      <c r="CW34" s="635"/>
      <c r="CX34" s="635"/>
      <c r="CY34" s="636"/>
      <c r="CZ34" s="637">
        <v>13.2</v>
      </c>
      <c r="DA34" s="649"/>
      <c r="DB34" s="649"/>
      <c r="DC34" s="650"/>
      <c r="DD34" s="640">
        <v>489713</v>
      </c>
      <c r="DE34" s="635"/>
      <c r="DF34" s="635"/>
      <c r="DG34" s="635"/>
      <c r="DH34" s="635"/>
      <c r="DI34" s="635"/>
      <c r="DJ34" s="635"/>
      <c r="DK34" s="636"/>
      <c r="DL34" s="640">
        <v>391065</v>
      </c>
      <c r="DM34" s="635"/>
      <c r="DN34" s="635"/>
      <c r="DO34" s="635"/>
      <c r="DP34" s="635"/>
      <c r="DQ34" s="635"/>
      <c r="DR34" s="635"/>
      <c r="DS34" s="635"/>
      <c r="DT34" s="635"/>
      <c r="DU34" s="635"/>
      <c r="DV34" s="636"/>
      <c r="DW34" s="637">
        <v>11.4</v>
      </c>
      <c r="DX34" s="649"/>
      <c r="DY34" s="649"/>
      <c r="DZ34" s="649"/>
      <c r="EA34" s="649"/>
      <c r="EB34" s="649"/>
      <c r="EC34" s="661"/>
    </row>
    <row r="35" spans="2:133" ht="11.25" customHeight="1" x14ac:dyDescent="0.2">
      <c r="B35" s="631" t="s">
        <v>324</v>
      </c>
      <c r="C35" s="632"/>
      <c r="D35" s="632"/>
      <c r="E35" s="632"/>
      <c r="F35" s="632"/>
      <c r="G35" s="632"/>
      <c r="H35" s="632"/>
      <c r="I35" s="632"/>
      <c r="J35" s="632"/>
      <c r="K35" s="632"/>
      <c r="L35" s="632"/>
      <c r="M35" s="632"/>
      <c r="N35" s="632"/>
      <c r="O35" s="632"/>
      <c r="P35" s="632"/>
      <c r="Q35" s="633"/>
      <c r="R35" s="634">
        <v>78440</v>
      </c>
      <c r="S35" s="635"/>
      <c r="T35" s="635"/>
      <c r="U35" s="635"/>
      <c r="V35" s="635"/>
      <c r="W35" s="635"/>
      <c r="X35" s="635"/>
      <c r="Y35" s="636"/>
      <c r="Z35" s="672">
        <v>1.4</v>
      </c>
      <c r="AA35" s="672"/>
      <c r="AB35" s="672"/>
      <c r="AC35" s="672"/>
      <c r="AD35" s="673" t="s">
        <v>127</v>
      </c>
      <c r="AE35" s="673"/>
      <c r="AF35" s="673"/>
      <c r="AG35" s="673"/>
      <c r="AH35" s="673"/>
      <c r="AI35" s="673"/>
      <c r="AJ35" s="673"/>
      <c r="AK35" s="673"/>
      <c r="AL35" s="637" t="s">
        <v>127</v>
      </c>
      <c r="AM35" s="638"/>
      <c r="AN35" s="638"/>
      <c r="AO35" s="674"/>
      <c r="AP35" s="216"/>
      <c r="AQ35" s="686" t="s">
        <v>325</v>
      </c>
      <c r="AR35" s="687"/>
      <c r="AS35" s="687"/>
      <c r="AT35" s="687"/>
      <c r="AU35" s="687"/>
      <c r="AV35" s="687"/>
      <c r="AW35" s="687"/>
      <c r="AX35" s="687"/>
      <c r="AY35" s="687"/>
      <c r="AZ35" s="687"/>
      <c r="BA35" s="687"/>
      <c r="BB35" s="687"/>
      <c r="BC35" s="687"/>
      <c r="BD35" s="687"/>
      <c r="BE35" s="687"/>
      <c r="BF35" s="688"/>
      <c r="BG35" s="686" t="s">
        <v>326</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327</v>
      </c>
      <c r="CE35" s="632"/>
      <c r="CF35" s="632"/>
      <c r="CG35" s="632"/>
      <c r="CH35" s="632"/>
      <c r="CI35" s="632"/>
      <c r="CJ35" s="632"/>
      <c r="CK35" s="632"/>
      <c r="CL35" s="632"/>
      <c r="CM35" s="632"/>
      <c r="CN35" s="632"/>
      <c r="CO35" s="632"/>
      <c r="CP35" s="632"/>
      <c r="CQ35" s="633"/>
      <c r="CR35" s="634">
        <v>47784</v>
      </c>
      <c r="CS35" s="647"/>
      <c r="CT35" s="647"/>
      <c r="CU35" s="647"/>
      <c r="CV35" s="647"/>
      <c r="CW35" s="647"/>
      <c r="CX35" s="647"/>
      <c r="CY35" s="648"/>
      <c r="CZ35" s="637">
        <v>0.9</v>
      </c>
      <c r="DA35" s="649"/>
      <c r="DB35" s="649"/>
      <c r="DC35" s="650"/>
      <c r="DD35" s="640">
        <v>31146</v>
      </c>
      <c r="DE35" s="647"/>
      <c r="DF35" s="647"/>
      <c r="DG35" s="647"/>
      <c r="DH35" s="647"/>
      <c r="DI35" s="647"/>
      <c r="DJ35" s="647"/>
      <c r="DK35" s="648"/>
      <c r="DL35" s="640">
        <v>21973</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328</v>
      </c>
      <c r="C36" s="632"/>
      <c r="D36" s="632"/>
      <c r="E36" s="632"/>
      <c r="F36" s="632"/>
      <c r="G36" s="632"/>
      <c r="H36" s="632"/>
      <c r="I36" s="632"/>
      <c r="J36" s="632"/>
      <c r="K36" s="632"/>
      <c r="L36" s="632"/>
      <c r="M36" s="632"/>
      <c r="N36" s="632"/>
      <c r="O36" s="632"/>
      <c r="P36" s="632"/>
      <c r="Q36" s="633"/>
      <c r="R36" s="634">
        <v>277966</v>
      </c>
      <c r="S36" s="635"/>
      <c r="T36" s="635"/>
      <c r="U36" s="635"/>
      <c r="V36" s="635"/>
      <c r="W36" s="635"/>
      <c r="X36" s="635"/>
      <c r="Y36" s="636"/>
      <c r="Z36" s="672">
        <v>5</v>
      </c>
      <c r="AA36" s="672"/>
      <c r="AB36" s="672"/>
      <c r="AC36" s="672"/>
      <c r="AD36" s="673" t="s">
        <v>229</v>
      </c>
      <c r="AE36" s="673"/>
      <c r="AF36" s="673"/>
      <c r="AG36" s="673"/>
      <c r="AH36" s="673"/>
      <c r="AI36" s="673"/>
      <c r="AJ36" s="673"/>
      <c r="AK36" s="673"/>
      <c r="AL36" s="637" t="s">
        <v>127</v>
      </c>
      <c r="AM36" s="638"/>
      <c r="AN36" s="638"/>
      <c r="AO36" s="674"/>
      <c r="AP36" s="216"/>
      <c r="AQ36" s="683" t="s">
        <v>329</v>
      </c>
      <c r="AR36" s="684"/>
      <c r="AS36" s="684"/>
      <c r="AT36" s="684"/>
      <c r="AU36" s="684"/>
      <c r="AV36" s="684"/>
      <c r="AW36" s="684"/>
      <c r="AX36" s="684"/>
      <c r="AY36" s="685"/>
      <c r="AZ36" s="689">
        <v>602205</v>
      </c>
      <c r="BA36" s="690"/>
      <c r="BB36" s="690"/>
      <c r="BC36" s="690"/>
      <c r="BD36" s="690"/>
      <c r="BE36" s="690"/>
      <c r="BF36" s="691"/>
      <c r="BG36" s="692" t="s">
        <v>330</v>
      </c>
      <c r="BH36" s="693"/>
      <c r="BI36" s="693"/>
      <c r="BJ36" s="693"/>
      <c r="BK36" s="693"/>
      <c r="BL36" s="693"/>
      <c r="BM36" s="693"/>
      <c r="BN36" s="693"/>
      <c r="BO36" s="693"/>
      <c r="BP36" s="693"/>
      <c r="BQ36" s="693"/>
      <c r="BR36" s="693"/>
      <c r="BS36" s="693"/>
      <c r="BT36" s="693"/>
      <c r="BU36" s="694"/>
      <c r="BV36" s="689">
        <v>104499</v>
      </c>
      <c r="BW36" s="690"/>
      <c r="BX36" s="690"/>
      <c r="BY36" s="690"/>
      <c r="BZ36" s="690"/>
      <c r="CA36" s="690"/>
      <c r="CB36" s="691"/>
      <c r="CD36" s="631" t="s">
        <v>331</v>
      </c>
      <c r="CE36" s="632"/>
      <c r="CF36" s="632"/>
      <c r="CG36" s="632"/>
      <c r="CH36" s="632"/>
      <c r="CI36" s="632"/>
      <c r="CJ36" s="632"/>
      <c r="CK36" s="632"/>
      <c r="CL36" s="632"/>
      <c r="CM36" s="632"/>
      <c r="CN36" s="632"/>
      <c r="CO36" s="632"/>
      <c r="CP36" s="632"/>
      <c r="CQ36" s="633"/>
      <c r="CR36" s="634">
        <v>898422</v>
      </c>
      <c r="CS36" s="635"/>
      <c r="CT36" s="635"/>
      <c r="CU36" s="635"/>
      <c r="CV36" s="635"/>
      <c r="CW36" s="635"/>
      <c r="CX36" s="635"/>
      <c r="CY36" s="636"/>
      <c r="CZ36" s="637">
        <v>16.5</v>
      </c>
      <c r="DA36" s="649"/>
      <c r="DB36" s="649"/>
      <c r="DC36" s="650"/>
      <c r="DD36" s="640">
        <v>780089</v>
      </c>
      <c r="DE36" s="635"/>
      <c r="DF36" s="635"/>
      <c r="DG36" s="635"/>
      <c r="DH36" s="635"/>
      <c r="DI36" s="635"/>
      <c r="DJ36" s="635"/>
      <c r="DK36" s="636"/>
      <c r="DL36" s="640">
        <v>597524</v>
      </c>
      <c r="DM36" s="635"/>
      <c r="DN36" s="635"/>
      <c r="DO36" s="635"/>
      <c r="DP36" s="635"/>
      <c r="DQ36" s="635"/>
      <c r="DR36" s="635"/>
      <c r="DS36" s="635"/>
      <c r="DT36" s="635"/>
      <c r="DU36" s="635"/>
      <c r="DV36" s="636"/>
      <c r="DW36" s="637">
        <v>17.399999999999999</v>
      </c>
      <c r="DX36" s="649"/>
      <c r="DY36" s="649"/>
      <c r="DZ36" s="649"/>
      <c r="EA36" s="649"/>
      <c r="EB36" s="649"/>
      <c r="EC36" s="661"/>
    </row>
    <row r="37" spans="2:133" ht="11.25" customHeight="1" x14ac:dyDescent="0.2">
      <c r="B37" s="631" t="s">
        <v>332</v>
      </c>
      <c r="C37" s="632"/>
      <c r="D37" s="632"/>
      <c r="E37" s="632"/>
      <c r="F37" s="632"/>
      <c r="G37" s="632"/>
      <c r="H37" s="632"/>
      <c r="I37" s="632"/>
      <c r="J37" s="632"/>
      <c r="K37" s="632"/>
      <c r="L37" s="632"/>
      <c r="M37" s="632"/>
      <c r="N37" s="632"/>
      <c r="O37" s="632"/>
      <c r="P37" s="632"/>
      <c r="Q37" s="633"/>
      <c r="R37" s="634">
        <v>107634</v>
      </c>
      <c r="S37" s="635"/>
      <c r="T37" s="635"/>
      <c r="U37" s="635"/>
      <c r="V37" s="635"/>
      <c r="W37" s="635"/>
      <c r="X37" s="635"/>
      <c r="Y37" s="636"/>
      <c r="Z37" s="672">
        <v>1.9</v>
      </c>
      <c r="AA37" s="672"/>
      <c r="AB37" s="672"/>
      <c r="AC37" s="672"/>
      <c r="AD37" s="673">
        <v>155</v>
      </c>
      <c r="AE37" s="673"/>
      <c r="AF37" s="673"/>
      <c r="AG37" s="673"/>
      <c r="AH37" s="673"/>
      <c r="AI37" s="673"/>
      <c r="AJ37" s="673"/>
      <c r="AK37" s="673"/>
      <c r="AL37" s="637">
        <v>0</v>
      </c>
      <c r="AM37" s="638"/>
      <c r="AN37" s="638"/>
      <c r="AO37" s="674"/>
      <c r="AQ37" s="667" t="s">
        <v>333</v>
      </c>
      <c r="AR37" s="668"/>
      <c r="AS37" s="668"/>
      <c r="AT37" s="668"/>
      <c r="AU37" s="668"/>
      <c r="AV37" s="668"/>
      <c r="AW37" s="668"/>
      <c r="AX37" s="668"/>
      <c r="AY37" s="669"/>
      <c r="AZ37" s="634">
        <v>48438</v>
      </c>
      <c r="BA37" s="635"/>
      <c r="BB37" s="635"/>
      <c r="BC37" s="635"/>
      <c r="BD37" s="647"/>
      <c r="BE37" s="647"/>
      <c r="BF37" s="670"/>
      <c r="BG37" s="631" t="s">
        <v>334</v>
      </c>
      <c r="BH37" s="632"/>
      <c r="BI37" s="632"/>
      <c r="BJ37" s="632"/>
      <c r="BK37" s="632"/>
      <c r="BL37" s="632"/>
      <c r="BM37" s="632"/>
      <c r="BN37" s="632"/>
      <c r="BO37" s="632"/>
      <c r="BP37" s="632"/>
      <c r="BQ37" s="632"/>
      <c r="BR37" s="632"/>
      <c r="BS37" s="632"/>
      <c r="BT37" s="632"/>
      <c r="BU37" s="633"/>
      <c r="BV37" s="634">
        <v>94111</v>
      </c>
      <c r="BW37" s="635"/>
      <c r="BX37" s="635"/>
      <c r="BY37" s="635"/>
      <c r="BZ37" s="635"/>
      <c r="CA37" s="635"/>
      <c r="CB37" s="671"/>
      <c r="CD37" s="631" t="s">
        <v>335</v>
      </c>
      <c r="CE37" s="632"/>
      <c r="CF37" s="632"/>
      <c r="CG37" s="632"/>
      <c r="CH37" s="632"/>
      <c r="CI37" s="632"/>
      <c r="CJ37" s="632"/>
      <c r="CK37" s="632"/>
      <c r="CL37" s="632"/>
      <c r="CM37" s="632"/>
      <c r="CN37" s="632"/>
      <c r="CO37" s="632"/>
      <c r="CP37" s="632"/>
      <c r="CQ37" s="633"/>
      <c r="CR37" s="634">
        <v>437985</v>
      </c>
      <c r="CS37" s="647"/>
      <c r="CT37" s="647"/>
      <c r="CU37" s="647"/>
      <c r="CV37" s="647"/>
      <c r="CW37" s="647"/>
      <c r="CX37" s="647"/>
      <c r="CY37" s="648"/>
      <c r="CZ37" s="637">
        <v>8.1</v>
      </c>
      <c r="DA37" s="649"/>
      <c r="DB37" s="649"/>
      <c r="DC37" s="650"/>
      <c r="DD37" s="640">
        <v>437985</v>
      </c>
      <c r="DE37" s="647"/>
      <c r="DF37" s="647"/>
      <c r="DG37" s="647"/>
      <c r="DH37" s="647"/>
      <c r="DI37" s="647"/>
      <c r="DJ37" s="647"/>
      <c r="DK37" s="648"/>
      <c r="DL37" s="640">
        <v>435051</v>
      </c>
      <c r="DM37" s="647"/>
      <c r="DN37" s="647"/>
      <c r="DO37" s="647"/>
      <c r="DP37" s="647"/>
      <c r="DQ37" s="647"/>
      <c r="DR37" s="647"/>
      <c r="DS37" s="647"/>
      <c r="DT37" s="647"/>
      <c r="DU37" s="647"/>
      <c r="DV37" s="648"/>
      <c r="DW37" s="637">
        <v>12.7</v>
      </c>
      <c r="DX37" s="649"/>
      <c r="DY37" s="649"/>
      <c r="DZ37" s="649"/>
      <c r="EA37" s="649"/>
      <c r="EB37" s="649"/>
      <c r="EC37" s="661"/>
    </row>
    <row r="38" spans="2:133" ht="11.25" customHeight="1" x14ac:dyDescent="0.2">
      <c r="B38" s="631" t="s">
        <v>336</v>
      </c>
      <c r="C38" s="632"/>
      <c r="D38" s="632"/>
      <c r="E38" s="632"/>
      <c r="F38" s="632"/>
      <c r="G38" s="632"/>
      <c r="H38" s="632"/>
      <c r="I38" s="632"/>
      <c r="J38" s="632"/>
      <c r="K38" s="632"/>
      <c r="L38" s="632"/>
      <c r="M38" s="632"/>
      <c r="N38" s="632"/>
      <c r="O38" s="632"/>
      <c r="P38" s="632"/>
      <c r="Q38" s="633"/>
      <c r="R38" s="634">
        <v>157800</v>
      </c>
      <c r="S38" s="635"/>
      <c r="T38" s="635"/>
      <c r="U38" s="635"/>
      <c r="V38" s="635"/>
      <c r="W38" s="635"/>
      <c r="X38" s="635"/>
      <c r="Y38" s="636"/>
      <c r="Z38" s="672">
        <v>2.8</v>
      </c>
      <c r="AA38" s="672"/>
      <c r="AB38" s="672"/>
      <c r="AC38" s="672"/>
      <c r="AD38" s="673" t="s">
        <v>229</v>
      </c>
      <c r="AE38" s="673"/>
      <c r="AF38" s="673"/>
      <c r="AG38" s="673"/>
      <c r="AH38" s="673"/>
      <c r="AI38" s="673"/>
      <c r="AJ38" s="673"/>
      <c r="AK38" s="673"/>
      <c r="AL38" s="637" t="s">
        <v>127</v>
      </c>
      <c r="AM38" s="638"/>
      <c r="AN38" s="638"/>
      <c r="AO38" s="674"/>
      <c r="AQ38" s="667" t="s">
        <v>337</v>
      </c>
      <c r="AR38" s="668"/>
      <c r="AS38" s="668"/>
      <c r="AT38" s="668"/>
      <c r="AU38" s="668"/>
      <c r="AV38" s="668"/>
      <c r="AW38" s="668"/>
      <c r="AX38" s="668"/>
      <c r="AY38" s="669"/>
      <c r="AZ38" s="634">
        <v>47604</v>
      </c>
      <c r="BA38" s="635"/>
      <c r="BB38" s="635"/>
      <c r="BC38" s="635"/>
      <c r="BD38" s="647"/>
      <c r="BE38" s="647"/>
      <c r="BF38" s="670"/>
      <c r="BG38" s="631" t="s">
        <v>338</v>
      </c>
      <c r="BH38" s="632"/>
      <c r="BI38" s="632"/>
      <c r="BJ38" s="632"/>
      <c r="BK38" s="632"/>
      <c r="BL38" s="632"/>
      <c r="BM38" s="632"/>
      <c r="BN38" s="632"/>
      <c r="BO38" s="632"/>
      <c r="BP38" s="632"/>
      <c r="BQ38" s="632"/>
      <c r="BR38" s="632"/>
      <c r="BS38" s="632"/>
      <c r="BT38" s="632"/>
      <c r="BU38" s="633"/>
      <c r="BV38" s="634">
        <v>1972</v>
      </c>
      <c r="BW38" s="635"/>
      <c r="BX38" s="635"/>
      <c r="BY38" s="635"/>
      <c r="BZ38" s="635"/>
      <c r="CA38" s="635"/>
      <c r="CB38" s="671"/>
      <c r="CD38" s="631" t="s">
        <v>339</v>
      </c>
      <c r="CE38" s="632"/>
      <c r="CF38" s="632"/>
      <c r="CG38" s="632"/>
      <c r="CH38" s="632"/>
      <c r="CI38" s="632"/>
      <c r="CJ38" s="632"/>
      <c r="CK38" s="632"/>
      <c r="CL38" s="632"/>
      <c r="CM38" s="632"/>
      <c r="CN38" s="632"/>
      <c r="CO38" s="632"/>
      <c r="CP38" s="632"/>
      <c r="CQ38" s="633"/>
      <c r="CR38" s="634">
        <v>521120</v>
      </c>
      <c r="CS38" s="635"/>
      <c r="CT38" s="635"/>
      <c r="CU38" s="635"/>
      <c r="CV38" s="635"/>
      <c r="CW38" s="635"/>
      <c r="CX38" s="635"/>
      <c r="CY38" s="636"/>
      <c r="CZ38" s="637">
        <v>9.6</v>
      </c>
      <c r="DA38" s="649"/>
      <c r="DB38" s="649"/>
      <c r="DC38" s="650"/>
      <c r="DD38" s="640">
        <v>428403</v>
      </c>
      <c r="DE38" s="635"/>
      <c r="DF38" s="635"/>
      <c r="DG38" s="635"/>
      <c r="DH38" s="635"/>
      <c r="DI38" s="635"/>
      <c r="DJ38" s="635"/>
      <c r="DK38" s="636"/>
      <c r="DL38" s="640">
        <v>392647</v>
      </c>
      <c r="DM38" s="635"/>
      <c r="DN38" s="635"/>
      <c r="DO38" s="635"/>
      <c r="DP38" s="635"/>
      <c r="DQ38" s="635"/>
      <c r="DR38" s="635"/>
      <c r="DS38" s="635"/>
      <c r="DT38" s="635"/>
      <c r="DU38" s="635"/>
      <c r="DV38" s="636"/>
      <c r="DW38" s="637">
        <v>11.5</v>
      </c>
      <c r="DX38" s="649"/>
      <c r="DY38" s="649"/>
      <c r="DZ38" s="649"/>
      <c r="EA38" s="649"/>
      <c r="EB38" s="649"/>
      <c r="EC38" s="661"/>
    </row>
    <row r="39" spans="2:133" ht="11.25" customHeight="1" x14ac:dyDescent="0.2">
      <c r="B39" s="631" t="s">
        <v>340</v>
      </c>
      <c r="C39" s="632"/>
      <c r="D39" s="632"/>
      <c r="E39" s="632"/>
      <c r="F39" s="632"/>
      <c r="G39" s="632"/>
      <c r="H39" s="632"/>
      <c r="I39" s="632"/>
      <c r="J39" s="632"/>
      <c r="K39" s="632"/>
      <c r="L39" s="632"/>
      <c r="M39" s="632"/>
      <c r="N39" s="632"/>
      <c r="O39" s="632"/>
      <c r="P39" s="632"/>
      <c r="Q39" s="633"/>
      <c r="R39" s="634" t="s">
        <v>229</v>
      </c>
      <c r="S39" s="635"/>
      <c r="T39" s="635"/>
      <c r="U39" s="635"/>
      <c r="V39" s="635"/>
      <c r="W39" s="635"/>
      <c r="X39" s="635"/>
      <c r="Y39" s="636"/>
      <c r="Z39" s="672" t="s">
        <v>229</v>
      </c>
      <c r="AA39" s="672"/>
      <c r="AB39" s="672"/>
      <c r="AC39" s="672"/>
      <c r="AD39" s="673" t="s">
        <v>127</v>
      </c>
      <c r="AE39" s="673"/>
      <c r="AF39" s="673"/>
      <c r="AG39" s="673"/>
      <c r="AH39" s="673"/>
      <c r="AI39" s="673"/>
      <c r="AJ39" s="673"/>
      <c r="AK39" s="673"/>
      <c r="AL39" s="637" t="s">
        <v>127</v>
      </c>
      <c r="AM39" s="638"/>
      <c r="AN39" s="638"/>
      <c r="AO39" s="674"/>
      <c r="AQ39" s="667" t="s">
        <v>341</v>
      </c>
      <c r="AR39" s="668"/>
      <c r="AS39" s="668"/>
      <c r="AT39" s="668"/>
      <c r="AU39" s="668"/>
      <c r="AV39" s="668"/>
      <c r="AW39" s="668"/>
      <c r="AX39" s="668"/>
      <c r="AY39" s="669"/>
      <c r="AZ39" s="634">
        <v>33481</v>
      </c>
      <c r="BA39" s="635"/>
      <c r="BB39" s="635"/>
      <c r="BC39" s="635"/>
      <c r="BD39" s="647"/>
      <c r="BE39" s="647"/>
      <c r="BF39" s="670"/>
      <c r="BG39" s="631" t="s">
        <v>342</v>
      </c>
      <c r="BH39" s="632"/>
      <c r="BI39" s="632"/>
      <c r="BJ39" s="632"/>
      <c r="BK39" s="632"/>
      <c r="BL39" s="632"/>
      <c r="BM39" s="632"/>
      <c r="BN39" s="632"/>
      <c r="BO39" s="632"/>
      <c r="BP39" s="632"/>
      <c r="BQ39" s="632"/>
      <c r="BR39" s="632"/>
      <c r="BS39" s="632"/>
      <c r="BT39" s="632"/>
      <c r="BU39" s="633"/>
      <c r="BV39" s="634">
        <v>3120</v>
      </c>
      <c r="BW39" s="635"/>
      <c r="BX39" s="635"/>
      <c r="BY39" s="635"/>
      <c r="BZ39" s="635"/>
      <c r="CA39" s="635"/>
      <c r="CB39" s="671"/>
      <c r="CD39" s="631" t="s">
        <v>343</v>
      </c>
      <c r="CE39" s="632"/>
      <c r="CF39" s="632"/>
      <c r="CG39" s="632"/>
      <c r="CH39" s="632"/>
      <c r="CI39" s="632"/>
      <c r="CJ39" s="632"/>
      <c r="CK39" s="632"/>
      <c r="CL39" s="632"/>
      <c r="CM39" s="632"/>
      <c r="CN39" s="632"/>
      <c r="CO39" s="632"/>
      <c r="CP39" s="632"/>
      <c r="CQ39" s="633"/>
      <c r="CR39" s="634">
        <v>503012</v>
      </c>
      <c r="CS39" s="647"/>
      <c r="CT39" s="647"/>
      <c r="CU39" s="647"/>
      <c r="CV39" s="647"/>
      <c r="CW39" s="647"/>
      <c r="CX39" s="647"/>
      <c r="CY39" s="648"/>
      <c r="CZ39" s="637">
        <v>9.3000000000000007</v>
      </c>
      <c r="DA39" s="649"/>
      <c r="DB39" s="649"/>
      <c r="DC39" s="650"/>
      <c r="DD39" s="640">
        <v>379299</v>
      </c>
      <c r="DE39" s="647"/>
      <c r="DF39" s="647"/>
      <c r="DG39" s="647"/>
      <c r="DH39" s="647"/>
      <c r="DI39" s="647"/>
      <c r="DJ39" s="647"/>
      <c r="DK39" s="648"/>
      <c r="DL39" s="640" t="s">
        <v>127</v>
      </c>
      <c r="DM39" s="647"/>
      <c r="DN39" s="647"/>
      <c r="DO39" s="647"/>
      <c r="DP39" s="647"/>
      <c r="DQ39" s="647"/>
      <c r="DR39" s="647"/>
      <c r="DS39" s="647"/>
      <c r="DT39" s="647"/>
      <c r="DU39" s="647"/>
      <c r="DV39" s="648"/>
      <c r="DW39" s="637" t="s">
        <v>127</v>
      </c>
      <c r="DX39" s="649"/>
      <c r="DY39" s="649"/>
      <c r="DZ39" s="649"/>
      <c r="EA39" s="649"/>
      <c r="EB39" s="649"/>
      <c r="EC39" s="661"/>
    </row>
    <row r="40" spans="2:133" ht="11.25" customHeight="1" x14ac:dyDescent="0.2">
      <c r="B40" s="631" t="s">
        <v>344</v>
      </c>
      <c r="C40" s="632"/>
      <c r="D40" s="632"/>
      <c r="E40" s="632"/>
      <c r="F40" s="632"/>
      <c r="G40" s="632"/>
      <c r="H40" s="632"/>
      <c r="I40" s="632"/>
      <c r="J40" s="632"/>
      <c r="K40" s="632"/>
      <c r="L40" s="632"/>
      <c r="M40" s="632"/>
      <c r="N40" s="632"/>
      <c r="O40" s="632"/>
      <c r="P40" s="632"/>
      <c r="Q40" s="633"/>
      <c r="R40" s="634">
        <v>57400</v>
      </c>
      <c r="S40" s="635"/>
      <c r="T40" s="635"/>
      <c r="U40" s="635"/>
      <c r="V40" s="635"/>
      <c r="W40" s="635"/>
      <c r="X40" s="635"/>
      <c r="Y40" s="636"/>
      <c r="Z40" s="672">
        <v>1</v>
      </c>
      <c r="AA40" s="672"/>
      <c r="AB40" s="672"/>
      <c r="AC40" s="672"/>
      <c r="AD40" s="673" t="s">
        <v>229</v>
      </c>
      <c r="AE40" s="673"/>
      <c r="AF40" s="673"/>
      <c r="AG40" s="673"/>
      <c r="AH40" s="673"/>
      <c r="AI40" s="673"/>
      <c r="AJ40" s="673"/>
      <c r="AK40" s="673"/>
      <c r="AL40" s="637" t="s">
        <v>229</v>
      </c>
      <c r="AM40" s="638"/>
      <c r="AN40" s="638"/>
      <c r="AO40" s="674"/>
      <c r="AQ40" s="667" t="s">
        <v>345</v>
      </c>
      <c r="AR40" s="668"/>
      <c r="AS40" s="668"/>
      <c r="AT40" s="668"/>
      <c r="AU40" s="668"/>
      <c r="AV40" s="668"/>
      <c r="AW40" s="668"/>
      <c r="AX40" s="668"/>
      <c r="AY40" s="669"/>
      <c r="AZ40" s="634" t="s">
        <v>127</v>
      </c>
      <c r="BA40" s="635"/>
      <c r="BB40" s="635"/>
      <c r="BC40" s="635"/>
      <c r="BD40" s="647"/>
      <c r="BE40" s="647"/>
      <c r="BF40" s="670"/>
      <c r="BG40" s="675" t="s">
        <v>346</v>
      </c>
      <c r="BH40" s="676"/>
      <c r="BI40" s="676"/>
      <c r="BJ40" s="676"/>
      <c r="BK40" s="676"/>
      <c r="BL40" s="217"/>
      <c r="BM40" s="632" t="s">
        <v>347</v>
      </c>
      <c r="BN40" s="632"/>
      <c r="BO40" s="632"/>
      <c r="BP40" s="632"/>
      <c r="BQ40" s="632"/>
      <c r="BR40" s="632"/>
      <c r="BS40" s="632"/>
      <c r="BT40" s="632"/>
      <c r="BU40" s="633"/>
      <c r="BV40" s="634">
        <v>106</v>
      </c>
      <c r="BW40" s="635"/>
      <c r="BX40" s="635"/>
      <c r="BY40" s="635"/>
      <c r="BZ40" s="635"/>
      <c r="CA40" s="635"/>
      <c r="CB40" s="671"/>
      <c r="CD40" s="631" t="s">
        <v>348</v>
      </c>
      <c r="CE40" s="632"/>
      <c r="CF40" s="632"/>
      <c r="CG40" s="632"/>
      <c r="CH40" s="632"/>
      <c r="CI40" s="632"/>
      <c r="CJ40" s="632"/>
      <c r="CK40" s="632"/>
      <c r="CL40" s="632"/>
      <c r="CM40" s="632"/>
      <c r="CN40" s="632"/>
      <c r="CO40" s="632"/>
      <c r="CP40" s="632"/>
      <c r="CQ40" s="633"/>
      <c r="CR40" s="634" t="s">
        <v>127</v>
      </c>
      <c r="CS40" s="635"/>
      <c r="CT40" s="635"/>
      <c r="CU40" s="635"/>
      <c r="CV40" s="635"/>
      <c r="CW40" s="635"/>
      <c r="CX40" s="635"/>
      <c r="CY40" s="636"/>
      <c r="CZ40" s="637" t="s">
        <v>229</v>
      </c>
      <c r="DA40" s="649"/>
      <c r="DB40" s="649"/>
      <c r="DC40" s="650"/>
      <c r="DD40" s="640" t="s">
        <v>127</v>
      </c>
      <c r="DE40" s="635"/>
      <c r="DF40" s="635"/>
      <c r="DG40" s="635"/>
      <c r="DH40" s="635"/>
      <c r="DI40" s="635"/>
      <c r="DJ40" s="635"/>
      <c r="DK40" s="636"/>
      <c r="DL40" s="640" t="s">
        <v>127</v>
      </c>
      <c r="DM40" s="635"/>
      <c r="DN40" s="635"/>
      <c r="DO40" s="635"/>
      <c r="DP40" s="635"/>
      <c r="DQ40" s="635"/>
      <c r="DR40" s="635"/>
      <c r="DS40" s="635"/>
      <c r="DT40" s="635"/>
      <c r="DU40" s="635"/>
      <c r="DV40" s="636"/>
      <c r="DW40" s="637" t="s">
        <v>229</v>
      </c>
      <c r="DX40" s="649"/>
      <c r="DY40" s="649"/>
      <c r="DZ40" s="649"/>
      <c r="EA40" s="649"/>
      <c r="EB40" s="649"/>
      <c r="EC40" s="661"/>
    </row>
    <row r="41" spans="2:133" ht="11.25" customHeight="1" x14ac:dyDescent="0.2">
      <c r="B41" s="615" t="s">
        <v>349</v>
      </c>
      <c r="C41" s="616"/>
      <c r="D41" s="616"/>
      <c r="E41" s="616"/>
      <c r="F41" s="616"/>
      <c r="G41" s="616"/>
      <c r="H41" s="616"/>
      <c r="I41" s="616"/>
      <c r="J41" s="616"/>
      <c r="K41" s="616"/>
      <c r="L41" s="616"/>
      <c r="M41" s="616"/>
      <c r="N41" s="616"/>
      <c r="O41" s="616"/>
      <c r="P41" s="616"/>
      <c r="Q41" s="617"/>
      <c r="R41" s="618">
        <v>5562218</v>
      </c>
      <c r="S41" s="659"/>
      <c r="T41" s="659"/>
      <c r="U41" s="659"/>
      <c r="V41" s="659"/>
      <c r="W41" s="659"/>
      <c r="X41" s="659"/>
      <c r="Y41" s="662"/>
      <c r="Z41" s="663">
        <v>100</v>
      </c>
      <c r="AA41" s="663"/>
      <c r="AB41" s="663"/>
      <c r="AC41" s="663"/>
      <c r="AD41" s="664">
        <v>3368117</v>
      </c>
      <c r="AE41" s="664"/>
      <c r="AF41" s="664"/>
      <c r="AG41" s="664"/>
      <c r="AH41" s="664"/>
      <c r="AI41" s="664"/>
      <c r="AJ41" s="664"/>
      <c r="AK41" s="664"/>
      <c r="AL41" s="621">
        <v>100</v>
      </c>
      <c r="AM41" s="665"/>
      <c r="AN41" s="665"/>
      <c r="AO41" s="666"/>
      <c r="AQ41" s="667" t="s">
        <v>350</v>
      </c>
      <c r="AR41" s="668"/>
      <c r="AS41" s="668"/>
      <c r="AT41" s="668"/>
      <c r="AU41" s="668"/>
      <c r="AV41" s="668"/>
      <c r="AW41" s="668"/>
      <c r="AX41" s="668"/>
      <c r="AY41" s="669"/>
      <c r="AZ41" s="634">
        <v>121811</v>
      </c>
      <c r="BA41" s="635"/>
      <c r="BB41" s="635"/>
      <c r="BC41" s="635"/>
      <c r="BD41" s="647"/>
      <c r="BE41" s="647"/>
      <c r="BF41" s="670"/>
      <c r="BG41" s="675"/>
      <c r="BH41" s="676"/>
      <c r="BI41" s="676"/>
      <c r="BJ41" s="676"/>
      <c r="BK41" s="676"/>
      <c r="BL41" s="217"/>
      <c r="BM41" s="632" t="s">
        <v>351</v>
      </c>
      <c r="BN41" s="632"/>
      <c r="BO41" s="632"/>
      <c r="BP41" s="632"/>
      <c r="BQ41" s="632"/>
      <c r="BR41" s="632"/>
      <c r="BS41" s="632"/>
      <c r="BT41" s="632"/>
      <c r="BU41" s="633"/>
      <c r="BV41" s="634" t="s">
        <v>127</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229</v>
      </c>
      <c r="CS41" s="647"/>
      <c r="CT41" s="647"/>
      <c r="CU41" s="647"/>
      <c r="CV41" s="647"/>
      <c r="CW41" s="647"/>
      <c r="CX41" s="647"/>
      <c r="CY41" s="648"/>
      <c r="CZ41" s="637" t="s">
        <v>229</v>
      </c>
      <c r="DA41" s="649"/>
      <c r="DB41" s="649"/>
      <c r="DC41" s="650"/>
      <c r="DD41" s="640" t="s">
        <v>127</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353</v>
      </c>
      <c r="AR42" s="680"/>
      <c r="AS42" s="680"/>
      <c r="AT42" s="680"/>
      <c r="AU42" s="680"/>
      <c r="AV42" s="680"/>
      <c r="AW42" s="680"/>
      <c r="AX42" s="680"/>
      <c r="AY42" s="681"/>
      <c r="AZ42" s="618">
        <v>350871</v>
      </c>
      <c r="BA42" s="659"/>
      <c r="BB42" s="659"/>
      <c r="BC42" s="659"/>
      <c r="BD42" s="619"/>
      <c r="BE42" s="619"/>
      <c r="BF42" s="682"/>
      <c r="BG42" s="677"/>
      <c r="BH42" s="678"/>
      <c r="BI42" s="678"/>
      <c r="BJ42" s="678"/>
      <c r="BK42" s="678"/>
      <c r="BL42" s="218"/>
      <c r="BM42" s="616" t="s">
        <v>354</v>
      </c>
      <c r="BN42" s="616"/>
      <c r="BO42" s="616"/>
      <c r="BP42" s="616"/>
      <c r="BQ42" s="616"/>
      <c r="BR42" s="616"/>
      <c r="BS42" s="616"/>
      <c r="BT42" s="616"/>
      <c r="BU42" s="617"/>
      <c r="BV42" s="618">
        <v>312</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372319</v>
      </c>
      <c r="CS42" s="647"/>
      <c r="CT42" s="647"/>
      <c r="CU42" s="647"/>
      <c r="CV42" s="647"/>
      <c r="CW42" s="647"/>
      <c r="CX42" s="647"/>
      <c r="CY42" s="648"/>
      <c r="CZ42" s="637">
        <v>6.9</v>
      </c>
      <c r="DA42" s="649"/>
      <c r="DB42" s="649"/>
      <c r="DC42" s="650"/>
      <c r="DD42" s="640">
        <v>86247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356</v>
      </c>
      <c r="CD43" s="631" t="s">
        <v>357</v>
      </c>
      <c r="CE43" s="632"/>
      <c r="CF43" s="632"/>
      <c r="CG43" s="632"/>
      <c r="CH43" s="632"/>
      <c r="CI43" s="632"/>
      <c r="CJ43" s="632"/>
      <c r="CK43" s="632"/>
      <c r="CL43" s="632"/>
      <c r="CM43" s="632"/>
      <c r="CN43" s="632"/>
      <c r="CO43" s="632"/>
      <c r="CP43" s="632"/>
      <c r="CQ43" s="633"/>
      <c r="CR43" s="634">
        <v>19103</v>
      </c>
      <c r="CS43" s="647"/>
      <c r="CT43" s="647"/>
      <c r="CU43" s="647"/>
      <c r="CV43" s="647"/>
      <c r="CW43" s="647"/>
      <c r="CX43" s="647"/>
      <c r="CY43" s="648"/>
      <c r="CZ43" s="637">
        <v>0.4</v>
      </c>
      <c r="DA43" s="649"/>
      <c r="DB43" s="649"/>
      <c r="DC43" s="650"/>
      <c r="DD43" s="640">
        <v>19103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305</v>
      </c>
      <c r="CE44" s="654"/>
      <c r="CF44" s="631" t="s">
        <v>359</v>
      </c>
      <c r="CG44" s="632"/>
      <c r="CH44" s="632"/>
      <c r="CI44" s="632"/>
      <c r="CJ44" s="632"/>
      <c r="CK44" s="632"/>
      <c r="CL44" s="632"/>
      <c r="CM44" s="632"/>
      <c r="CN44" s="632"/>
      <c r="CO44" s="632"/>
      <c r="CP44" s="632"/>
      <c r="CQ44" s="633"/>
      <c r="CR44" s="634">
        <v>372319</v>
      </c>
      <c r="CS44" s="635"/>
      <c r="CT44" s="635"/>
      <c r="CU44" s="635"/>
      <c r="CV44" s="635"/>
      <c r="CW44" s="635"/>
      <c r="CX44" s="635"/>
      <c r="CY44" s="636"/>
      <c r="CZ44" s="637">
        <v>6.9</v>
      </c>
      <c r="DA44" s="638"/>
      <c r="DB44" s="638"/>
      <c r="DC44" s="639"/>
      <c r="DD44" s="640">
        <v>86247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155795</v>
      </c>
      <c r="CS45" s="647"/>
      <c r="CT45" s="647"/>
      <c r="CU45" s="647"/>
      <c r="CV45" s="647"/>
      <c r="CW45" s="647"/>
      <c r="CX45" s="647"/>
      <c r="CY45" s="648"/>
      <c r="CZ45" s="637">
        <v>2.9</v>
      </c>
      <c r="DA45" s="649"/>
      <c r="DB45" s="649"/>
      <c r="DC45" s="650"/>
      <c r="DD45" s="640">
        <v>20779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362</v>
      </c>
      <c r="CG46" s="632"/>
      <c r="CH46" s="632"/>
      <c r="CI46" s="632"/>
      <c r="CJ46" s="632"/>
      <c r="CK46" s="632"/>
      <c r="CL46" s="632"/>
      <c r="CM46" s="632"/>
      <c r="CN46" s="632"/>
      <c r="CO46" s="632"/>
      <c r="CP46" s="632"/>
      <c r="CQ46" s="633"/>
      <c r="CR46" s="634">
        <v>216122</v>
      </c>
      <c r="CS46" s="635"/>
      <c r="CT46" s="635"/>
      <c r="CU46" s="635"/>
      <c r="CV46" s="635"/>
      <c r="CW46" s="635"/>
      <c r="CX46" s="635"/>
      <c r="CY46" s="636"/>
      <c r="CZ46" s="637">
        <v>4</v>
      </c>
      <c r="DA46" s="638"/>
      <c r="DB46" s="638"/>
      <c r="DC46" s="639"/>
      <c r="DD46" s="640">
        <v>65066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363</v>
      </c>
      <c r="CG47" s="632"/>
      <c r="CH47" s="632"/>
      <c r="CI47" s="632"/>
      <c r="CJ47" s="632"/>
      <c r="CK47" s="632"/>
      <c r="CL47" s="632"/>
      <c r="CM47" s="632"/>
      <c r="CN47" s="632"/>
      <c r="CO47" s="632"/>
      <c r="CP47" s="632"/>
      <c r="CQ47" s="633"/>
      <c r="CR47" s="634" t="s">
        <v>127</v>
      </c>
      <c r="CS47" s="647"/>
      <c r="CT47" s="647"/>
      <c r="CU47" s="647"/>
      <c r="CV47" s="647"/>
      <c r="CW47" s="647"/>
      <c r="CX47" s="647"/>
      <c r="CY47" s="648"/>
      <c r="CZ47" s="637" t="s">
        <v>127</v>
      </c>
      <c r="DA47" s="649"/>
      <c r="DB47" s="649"/>
      <c r="DC47" s="650"/>
      <c r="DD47" s="640" t="s">
        <v>127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364</v>
      </c>
      <c r="CG48" s="632"/>
      <c r="CH48" s="632"/>
      <c r="CI48" s="632"/>
      <c r="CJ48" s="632"/>
      <c r="CK48" s="632"/>
      <c r="CL48" s="632"/>
      <c r="CM48" s="632"/>
      <c r="CN48" s="632"/>
      <c r="CO48" s="632"/>
      <c r="CP48" s="632"/>
      <c r="CQ48" s="633"/>
      <c r="CR48" s="634" t="s">
        <v>127</v>
      </c>
      <c r="CS48" s="635"/>
      <c r="CT48" s="635"/>
      <c r="CU48" s="635"/>
      <c r="CV48" s="635"/>
      <c r="CW48" s="635"/>
      <c r="CX48" s="635"/>
      <c r="CY48" s="636"/>
      <c r="CZ48" s="637" t="s">
        <v>127</v>
      </c>
      <c r="DA48" s="638"/>
      <c r="DB48" s="638"/>
      <c r="DC48" s="639"/>
      <c r="DD48" s="640" t="s">
        <v>127</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365</v>
      </c>
      <c r="CE49" s="616"/>
      <c r="CF49" s="616"/>
      <c r="CG49" s="616"/>
      <c r="CH49" s="616"/>
      <c r="CI49" s="616"/>
      <c r="CJ49" s="616"/>
      <c r="CK49" s="616"/>
      <c r="CL49" s="616"/>
      <c r="CM49" s="616"/>
      <c r="CN49" s="616"/>
      <c r="CO49" s="616"/>
      <c r="CP49" s="616"/>
      <c r="CQ49" s="617"/>
      <c r="CR49" s="618">
        <v>5429730</v>
      </c>
      <c r="CS49" s="619"/>
      <c r="CT49" s="619"/>
      <c r="CU49" s="619"/>
      <c r="CV49" s="619"/>
      <c r="CW49" s="619"/>
      <c r="CX49" s="619"/>
      <c r="CY49" s="620"/>
      <c r="CZ49" s="621">
        <v>100</v>
      </c>
      <c r="DA49" s="622"/>
      <c r="DB49" s="622"/>
      <c r="DC49" s="623"/>
      <c r="DD49" s="624">
        <v>3860186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KAoJF9jDOffoHmm8B9UhUMPZuTNF+WM8QIn0X+TUFLCndrOPlZ9aXy86dGlCyk4qQ85bix/A+Gnh8LKEypiGQ==" saltValue="/yodDqnDWj6xebegD7V6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election activeCell="CM14" sqref="CM14:CQ14"/>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388</v>
      </c>
      <c r="C7" s="1061"/>
      <c r="D7" s="1061"/>
      <c r="E7" s="1061"/>
      <c r="F7" s="1061"/>
      <c r="G7" s="1061"/>
      <c r="H7" s="1061"/>
      <c r="I7" s="1061"/>
      <c r="J7" s="1061"/>
      <c r="K7" s="1061"/>
      <c r="L7" s="1061"/>
      <c r="M7" s="1061"/>
      <c r="N7" s="1061"/>
      <c r="O7" s="1061"/>
      <c r="P7" s="1062"/>
      <c r="Q7" s="1115">
        <v>5576</v>
      </c>
      <c r="R7" s="1116"/>
      <c r="S7" s="1116"/>
      <c r="T7" s="1116"/>
      <c r="U7" s="1116"/>
      <c r="V7" s="1116">
        <v>5443</v>
      </c>
      <c r="W7" s="1116"/>
      <c r="X7" s="1116"/>
      <c r="Y7" s="1116"/>
      <c r="Z7" s="1116"/>
      <c r="AA7" s="1116">
        <v>133</v>
      </c>
      <c r="AB7" s="1116"/>
      <c r="AC7" s="1116"/>
      <c r="AD7" s="1116"/>
      <c r="AE7" s="1117"/>
      <c r="AF7" s="1118">
        <v>130</v>
      </c>
      <c r="AG7" s="1119"/>
      <c r="AH7" s="1119"/>
      <c r="AI7" s="1119"/>
      <c r="AJ7" s="1120"/>
      <c r="AK7" s="1121">
        <v>78</v>
      </c>
      <c r="AL7" s="1122"/>
      <c r="AM7" s="1122"/>
      <c r="AN7" s="1122"/>
      <c r="AO7" s="1122"/>
      <c r="AP7" s="1122">
        <v>3386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389</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390</v>
      </c>
      <c r="B23" s="950" t="s">
        <v>391</v>
      </c>
      <c r="C23" s="951"/>
      <c r="D23" s="951"/>
      <c r="E23" s="951"/>
      <c r="F23" s="951"/>
      <c r="G23" s="951"/>
      <c r="H23" s="951"/>
      <c r="I23" s="951"/>
      <c r="J23" s="951"/>
      <c r="K23" s="951"/>
      <c r="L23" s="951"/>
      <c r="M23" s="951"/>
      <c r="N23" s="951"/>
      <c r="O23" s="951"/>
      <c r="P23" s="961"/>
      <c r="Q23" s="1080">
        <v>5576</v>
      </c>
      <c r="R23" s="1074"/>
      <c r="S23" s="1074"/>
      <c r="T23" s="1074"/>
      <c r="U23" s="1074"/>
      <c r="V23" s="1074">
        <v>5443</v>
      </c>
      <c r="W23" s="1074"/>
      <c r="X23" s="1074"/>
      <c r="Y23" s="1074"/>
      <c r="Z23" s="1074"/>
      <c r="AA23" s="1074">
        <v>133</v>
      </c>
      <c r="AB23" s="1074"/>
      <c r="AC23" s="1074"/>
      <c r="AD23" s="1074"/>
      <c r="AE23" s="1081"/>
      <c r="AF23" s="1082">
        <v>130</v>
      </c>
      <c r="AG23" s="1074"/>
      <c r="AH23" s="1074"/>
      <c r="AI23" s="1074"/>
      <c r="AJ23" s="1083"/>
      <c r="AK23" s="1084"/>
      <c r="AL23" s="1085"/>
      <c r="AM23" s="1085"/>
      <c r="AN23" s="1085"/>
      <c r="AO23" s="1085"/>
      <c r="AP23" s="1074">
        <v>3386</v>
      </c>
      <c r="AQ23" s="1074"/>
      <c r="AR23" s="1074"/>
      <c r="AS23" s="1074"/>
      <c r="AT23" s="1074"/>
      <c r="AU23" s="1075"/>
      <c r="AV23" s="1075"/>
      <c r="AW23" s="1075"/>
      <c r="AX23" s="1075"/>
      <c r="AY23" s="1076"/>
      <c r="AZ23" s="1077" t="s">
        <v>392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393</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394</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371</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8" t="s">
        <v>398</v>
      </c>
      <c r="AG26" s="1021"/>
      <c r="AH26" s="1021"/>
      <c r="AI26" s="1021"/>
      <c r="AJ26" s="1069"/>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378</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403</v>
      </c>
      <c r="C28" s="1061"/>
      <c r="D28" s="1061"/>
      <c r="E28" s="1061"/>
      <c r="F28" s="1061"/>
      <c r="G28" s="1061"/>
      <c r="H28" s="1061"/>
      <c r="I28" s="1061"/>
      <c r="J28" s="1061"/>
      <c r="K28" s="1061"/>
      <c r="L28" s="1061"/>
      <c r="M28" s="1061"/>
      <c r="N28" s="1061"/>
      <c r="O28" s="1061"/>
      <c r="P28" s="1062"/>
      <c r="Q28" s="1063">
        <v>1540</v>
      </c>
      <c r="R28" s="1064"/>
      <c r="S28" s="1064"/>
      <c r="T28" s="1064"/>
      <c r="U28" s="1064"/>
      <c r="V28" s="1064">
        <v>1436</v>
      </c>
      <c r="W28" s="1064"/>
      <c r="X28" s="1064"/>
      <c r="Y28" s="1064"/>
      <c r="Z28" s="1064"/>
      <c r="AA28" s="1064">
        <v>104</v>
      </c>
      <c r="AB28" s="1064"/>
      <c r="AC28" s="1064"/>
      <c r="AD28" s="1064"/>
      <c r="AE28" s="1065"/>
      <c r="AF28" s="1066">
        <v>104</v>
      </c>
      <c r="AG28" s="1064"/>
      <c r="AH28" s="1064"/>
      <c r="AI28" s="1064"/>
      <c r="AJ28" s="1067"/>
      <c r="AK28" s="1055">
        <v>122</v>
      </c>
      <c r="AL28" s="1056"/>
      <c r="AM28" s="1056"/>
      <c r="AN28" s="1056"/>
      <c r="AO28" s="1056"/>
      <c r="AP28" s="1056" t="s">
        <v>513</v>
      </c>
      <c r="AQ28" s="1056"/>
      <c r="AR28" s="1056"/>
      <c r="AS28" s="1056"/>
      <c r="AT28" s="1056"/>
      <c r="AU28" s="1056" t="s">
        <v>513</v>
      </c>
      <c r="AV28" s="1056"/>
      <c r="AW28" s="1056"/>
      <c r="AX28" s="1056"/>
      <c r="AY28" s="1056"/>
      <c r="AZ28" s="1057" t="s">
        <v>513</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404</v>
      </c>
      <c r="C29" s="1044"/>
      <c r="D29" s="1044"/>
      <c r="E29" s="1044"/>
      <c r="F29" s="1044"/>
      <c r="G29" s="1044"/>
      <c r="H29" s="1044"/>
      <c r="I29" s="1044"/>
      <c r="J29" s="1044"/>
      <c r="K29" s="1044"/>
      <c r="L29" s="1044"/>
      <c r="M29" s="1044"/>
      <c r="N29" s="1044"/>
      <c r="O29" s="1044"/>
      <c r="P29" s="1045"/>
      <c r="Q29" s="1051">
        <v>1077</v>
      </c>
      <c r="R29" s="1052"/>
      <c r="S29" s="1052"/>
      <c r="T29" s="1052"/>
      <c r="U29" s="1052"/>
      <c r="V29" s="1052">
        <v>1043</v>
      </c>
      <c r="W29" s="1052"/>
      <c r="X29" s="1052"/>
      <c r="Y29" s="1052"/>
      <c r="Z29" s="1052"/>
      <c r="AA29" s="1052">
        <v>34</v>
      </c>
      <c r="AB29" s="1052"/>
      <c r="AC29" s="1052"/>
      <c r="AD29" s="1052"/>
      <c r="AE29" s="1053"/>
      <c r="AF29" s="1048">
        <v>34</v>
      </c>
      <c r="AG29" s="1049"/>
      <c r="AH29" s="1049"/>
      <c r="AI29" s="1049"/>
      <c r="AJ29" s="1050"/>
      <c r="AK29" s="993">
        <v>175</v>
      </c>
      <c r="AL29" s="984"/>
      <c r="AM29" s="984"/>
      <c r="AN29" s="984"/>
      <c r="AO29" s="984"/>
      <c r="AP29" s="984" t="s">
        <v>513</v>
      </c>
      <c r="AQ29" s="984"/>
      <c r="AR29" s="984"/>
      <c r="AS29" s="984"/>
      <c r="AT29" s="984"/>
      <c r="AU29" s="984" t="s">
        <v>513</v>
      </c>
      <c r="AV29" s="984"/>
      <c r="AW29" s="984"/>
      <c r="AX29" s="984"/>
      <c r="AY29" s="984"/>
      <c r="AZ29" s="1054" t="s">
        <v>513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405</v>
      </c>
      <c r="C30" s="1044"/>
      <c r="D30" s="1044"/>
      <c r="E30" s="1044"/>
      <c r="F30" s="1044"/>
      <c r="G30" s="1044"/>
      <c r="H30" s="1044"/>
      <c r="I30" s="1044"/>
      <c r="J30" s="1044"/>
      <c r="K30" s="1044"/>
      <c r="L30" s="1044"/>
      <c r="M30" s="1044"/>
      <c r="N30" s="1044"/>
      <c r="O30" s="1044"/>
      <c r="P30" s="1045"/>
      <c r="Q30" s="1051">
        <v>186</v>
      </c>
      <c r="R30" s="1052"/>
      <c r="S30" s="1052"/>
      <c r="T30" s="1052"/>
      <c r="U30" s="1052"/>
      <c r="V30" s="1052">
        <v>185</v>
      </c>
      <c r="W30" s="1052"/>
      <c r="X30" s="1052"/>
      <c r="Y30" s="1052"/>
      <c r="Z30" s="1052"/>
      <c r="AA30" s="1052">
        <v>1</v>
      </c>
      <c r="AB30" s="1052"/>
      <c r="AC30" s="1052"/>
      <c r="AD30" s="1052"/>
      <c r="AE30" s="1053"/>
      <c r="AF30" s="1048">
        <v>1</v>
      </c>
      <c r="AG30" s="1049"/>
      <c r="AH30" s="1049"/>
      <c r="AI30" s="1049"/>
      <c r="AJ30" s="1050"/>
      <c r="AK30" s="993">
        <v>44</v>
      </c>
      <c r="AL30" s="984"/>
      <c r="AM30" s="984"/>
      <c r="AN30" s="984"/>
      <c r="AO30" s="984"/>
      <c r="AP30" s="984" t="s">
        <v>513</v>
      </c>
      <c r="AQ30" s="984"/>
      <c r="AR30" s="984"/>
      <c r="AS30" s="984"/>
      <c r="AT30" s="984"/>
      <c r="AU30" s="984" t="s">
        <v>513</v>
      </c>
      <c r="AV30" s="984"/>
      <c r="AW30" s="984"/>
      <c r="AX30" s="984"/>
      <c r="AY30" s="984"/>
      <c r="AZ30" s="1054" t="s">
        <v>513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406</v>
      </c>
      <c r="C31" s="1044"/>
      <c r="D31" s="1044"/>
      <c r="E31" s="1044"/>
      <c r="F31" s="1044"/>
      <c r="G31" s="1044"/>
      <c r="H31" s="1044"/>
      <c r="I31" s="1044"/>
      <c r="J31" s="1044"/>
      <c r="K31" s="1044"/>
      <c r="L31" s="1044"/>
      <c r="M31" s="1044"/>
      <c r="N31" s="1044"/>
      <c r="O31" s="1044"/>
      <c r="P31" s="1045"/>
      <c r="Q31" s="1051">
        <v>92</v>
      </c>
      <c r="R31" s="1052"/>
      <c r="S31" s="1052"/>
      <c r="T31" s="1052"/>
      <c r="U31" s="1052"/>
      <c r="V31" s="1052">
        <v>77</v>
      </c>
      <c r="W31" s="1052"/>
      <c r="X31" s="1052"/>
      <c r="Y31" s="1052"/>
      <c r="Z31" s="1052"/>
      <c r="AA31" s="1052">
        <v>15</v>
      </c>
      <c r="AB31" s="1052"/>
      <c r="AC31" s="1052"/>
      <c r="AD31" s="1052"/>
      <c r="AE31" s="1053"/>
      <c r="AF31" s="1048">
        <v>15</v>
      </c>
      <c r="AG31" s="1049"/>
      <c r="AH31" s="1049"/>
      <c r="AI31" s="1049"/>
      <c r="AJ31" s="1050"/>
      <c r="AK31" s="993">
        <v>48</v>
      </c>
      <c r="AL31" s="984"/>
      <c r="AM31" s="984"/>
      <c r="AN31" s="984"/>
      <c r="AO31" s="984"/>
      <c r="AP31" s="984">
        <v>168</v>
      </c>
      <c r="AQ31" s="984"/>
      <c r="AR31" s="984"/>
      <c r="AS31" s="984"/>
      <c r="AT31" s="984"/>
      <c r="AU31" s="984">
        <v>83</v>
      </c>
      <c r="AV31" s="984"/>
      <c r="AW31" s="984"/>
      <c r="AX31" s="984"/>
      <c r="AY31" s="984"/>
      <c r="AZ31" s="1054" t="s">
        <v>513</v>
      </c>
      <c r="BA31" s="1054"/>
      <c r="BB31" s="1054"/>
      <c r="BC31" s="1054"/>
      <c r="BD31" s="1054"/>
      <c r="BE31" s="985" t="s">
        <v>407</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390</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154</v>
      </c>
      <c r="AG63" s="972"/>
      <c r="AH63" s="972"/>
      <c r="AI63" s="972"/>
      <c r="AJ63" s="1035"/>
      <c r="AK63" s="1036"/>
      <c r="AL63" s="976"/>
      <c r="AM63" s="976"/>
      <c r="AN63" s="976"/>
      <c r="AO63" s="976"/>
      <c r="AP63" s="972">
        <v>168</v>
      </c>
      <c r="AQ63" s="972"/>
      <c r="AR63" s="972"/>
      <c r="AS63" s="972"/>
      <c r="AT63" s="972"/>
      <c r="AU63" s="972">
        <v>83</v>
      </c>
      <c r="AV63" s="972"/>
      <c r="AW63" s="972"/>
      <c r="AX63" s="972"/>
      <c r="AY63" s="972"/>
      <c r="AZ63" s="1030"/>
      <c r="BA63" s="1030"/>
      <c r="BB63" s="1030"/>
      <c r="BC63" s="1030"/>
      <c r="BD63" s="1030"/>
      <c r="BE63" s="973"/>
      <c r="BF63" s="973"/>
      <c r="BG63" s="973"/>
      <c r="BH63" s="973"/>
      <c r="BI63" s="974"/>
      <c r="BJ63" s="1031" t="s">
        <v>410</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412</v>
      </c>
      <c r="B66" s="1009"/>
      <c r="C66" s="1009"/>
      <c r="D66" s="1009"/>
      <c r="E66" s="1009"/>
      <c r="F66" s="1009"/>
      <c r="G66" s="1009"/>
      <c r="H66" s="1009"/>
      <c r="I66" s="1009"/>
      <c r="J66" s="1009"/>
      <c r="K66" s="1009"/>
      <c r="L66" s="1009"/>
      <c r="M66" s="1009"/>
      <c r="N66" s="1009"/>
      <c r="O66" s="1009"/>
      <c r="P66" s="1010"/>
      <c r="Q66" s="1014" t="s">
        <v>413</v>
      </c>
      <c r="R66" s="1015"/>
      <c r="S66" s="1015"/>
      <c r="T66" s="1015"/>
      <c r="U66" s="1016"/>
      <c r="V66" s="1014" t="s">
        <v>396</v>
      </c>
      <c r="W66" s="1015"/>
      <c r="X66" s="1015"/>
      <c r="Y66" s="1015"/>
      <c r="Z66" s="1016"/>
      <c r="AA66" s="1014" t="s">
        <v>414</v>
      </c>
      <c r="AB66" s="1015"/>
      <c r="AC66" s="1015"/>
      <c r="AD66" s="1015"/>
      <c r="AE66" s="1016"/>
      <c r="AF66" s="1020" t="s">
        <v>415</v>
      </c>
      <c r="AG66" s="1021"/>
      <c r="AH66" s="1021"/>
      <c r="AI66" s="1021"/>
      <c r="AJ66" s="1022"/>
      <c r="AK66" s="1014" t="s">
        <v>416</v>
      </c>
      <c r="AL66" s="1009"/>
      <c r="AM66" s="1009"/>
      <c r="AN66" s="1009"/>
      <c r="AO66" s="1010"/>
      <c r="AP66" s="1014" t="s">
        <v>417</v>
      </c>
      <c r="AQ66" s="1015"/>
      <c r="AR66" s="1015"/>
      <c r="AS66" s="1015"/>
      <c r="AT66" s="1016"/>
      <c r="AU66" s="1014" t="s">
        <v>418</v>
      </c>
      <c r="AV66" s="1015"/>
      <c r="AW66" s="1015"/>
      <c r="AX66" s="1015"/>
      <c r="AY66" s="1016"/>
      <c r="AZ66" s="1014" t="s">
        <v>378</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574</v>
      </c>
      <c r="C68" s="999"/>
      <c r="D68" s="999"/>
      <c r="E68" s="999"/>
      <c r="F68" s="999"/>
      <c r="G68" s="999"/>
      <c r="H68" s="999"/>
      <c r="I68" s="999"/>
      <c r="J68" s="999"/>
      <c r="K68" s="999"/>
      <c r="L68" s="999"/>
      <c r="M68" s="999"/>
      <c r="N68" s="999"/>
      <c r="O68" s="999"/>
      <c r="P68" s="1000"/>
      <c r="Q68" s="1001">
        <v>21460</v>
      </c>
      <c r="R68" s="995"/>
      <c r="S68" s="995"/>
      <c r="T68" s="995"/>
      <c r="U68" s="995"/>
      <c r="V68" s="995">
        <v>20757</v>
      </c>
      <c r="W68" s="995"/>
      <c r="X68" s="995"/>
      <c r="Y68" s="995"/>
      <c r="Z68" s="995"/>
      <c r="AA68" s="995">
        <v>704</v>
      </c>
      <c r="AB68" s="995"/>
      <c r="AC68" s="995"/>
      <c r="AD68" s="995"/>
      <c r="AE68" s="995"/>
      <c r="AF68" s="995">
        <v>704</v>
      </c>
      <c r="AG68" s="995"/>
      <c r="AH68" s="995"/>
      <c r="AI68" s="995"/>
      <c r="AJ68" s="995"/>
      <c r="AK68" s="995">
        <v>118</v>
      </c>
      <c r="AL68" s="995"/>
      <c r="AM68" s="995"/>
      <c r="AN68" s="995"/>
      <c r="AO68" s="995"/>
      <c r="AP68" s="995" t="s">
        <v>513</v>
      </c>
      <c r="AQ68" s="995"/>
      <c r="AR68" s="995"/>
      <c r="AS68" s="995"/>
      <c r="AT68" s="995"/>
      <c r="AU68" s="995" t="s">
        <v>513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575</v>
      </c>
      <c r="C69" s="988"/>
      <c r="D69" s="988"/>
      <c r="E69" s="988"/>
      <c r="F69" s="988"/>
      <c r="G69" s="988"/>
      <c r="H69" s="988"/>
      <c r="I69" s="988"/>
      <c r="J69" s="988"/>
      <c r="K69" s="988"/>
      <c r="L69" s="988"/>
      <c r="M69" s="988"/>
      <c r="N69" s="988"/>
      <c r="O69" s="988"/>
      <c r="P69" s="989"/>
      <c r="Q69" s="990">
        <v>179</v>
      </c>
      <c r="R69" s="984"/>
      <c r="S69" s="984"/>
      <c r="T69" s="984"/>
      <c r="U69" s="984"/>
      <c r="V69" s="984">
        <v>133</v>
      </c>
      <c r="W69" s="984"/>
      <c r="X69" s="984"/>
      <c r="Y69" s="984"/>
      <c r="Z69" s="984"/>
      <c r="AA69" s="984">
        <v>47</v>
      </c>
      <c r="AB69" s="984"/>
      <c r="AC69" s="984"/>
      <c r="AD69" s="984"/>
      <c r="AE69" s="984"/>
      <c r="AF69" s="984">
        <v>47</v>
      </c>
      <c r="AG69" s="984"/>
      <c r="AH69" s="984"/>
      <c r="AI69" s="984"/>
      <c r="AJ69" s="984"/>
      <c r="AK69" s="984" t="s">
        <v>513</v>
      </c>
      <c r="AL69" s="984"/>
      <c r="AM69" s="984"/>
      <c r="AN69" s="984"/>
      <c r="AO69" s="984"/>
      <c r="AP69" s="984" t="s">
        <v>513</v>
      </c>
      <c r="AQ69" s="984"/>
      <c r="AR69" s="984"/>
      <c r="AS69" s="984"/>
      <c r="AT69" s="984"/>
      <c r="AU69" s="984" t="s">
        <v>513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576</v>
      </c>
      <c r="C70" s="988"/>
      <c r="D70" s="988"/>
      <c r="E70" s="988"/>
      <c r="F70" s="988"/>
      <c r="G70" s="988"/>
      <c r="H70" s="988"/>
      <c r="I70" s="988"/>
      <c r="J70" s="988"/>
      <c r="K70" s="988"/>
      <c r="L70" s="988"/>
      <c r="M70" s="988"/>
      <c r="N70" s="988"/>
      <c r="O70" s="988"/>
      <c r="P70" s="989"/>
      <c r="Q70" s="990">
        <v>107</v>
      </c>
      <c r="R70" s="984"/>
      <c r="S70" s="984"/>
      <c r="T70" s="984"/>
      <c r="U70" s="984"/>
      <c r="V70" s="984">
        <v>106</v>
      </c>
      <c r="W70" s="984"/>
      <c r="X70" s="984"/>
      <c r="Y70" s="984"/>
      <c r="Z70" s="984"/>
      <c r="AA70" s="984">
        <v>1</v>
      </c>
      <c r="AB70" s="984"/>
      <c r="AC70" s="984"/>
      <c r="AD70" s="984"/>
      <c r="AE70" s="984"/>
      <c r="AF70" s="984">
        <v>1</v>
      </c>
      <c r="AG70" s="984"/>
      <c r="AH70" s="984"/>
      <c r="AI70" s="984"/>
      <c r="AJ70" s="984"/>
      <c r="AK70" s="984">
        <v>8</v>
      </c>
      <c r="AL70" s="984"/>
      <c r="AM70" s="984"/>
      <c r="AN70" s="984"/>
      <c r="AO70" s="984"/>
      <c r="AP70" s="984" t="s">
        <v>513</v>
      </c>
      <c r="AQ70" s="984"/>
      <c r="AR70" s="984"/>
      <c r="AS70" s="984"/>
      <c r="AT70" s="984"/>
      <c r="AU70" s="984" t="s">
        <v>513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577</v>
      </c>
      <c r="C71" s="988"/>
      <c r="D71" s="988"/>
      <c r="E71" s="988"/>
      <c r="F71" s="988"/>
      <c r="G71" s="988"/>
      <c r="H71" s="988"/>
      <c r="I71" s="988"/>
      <c r="J71" s="988"/>
      <c r="K71" s="988"/>
      <c r="L71" s="988"/>
      <c r="M71" s="988"/>
      <c r="N71" s="988"/>
      <c r="O71" s="988"/>
      <c r="P71" s="989"/>
      <c r="Q71" s="990">
        <v>101</v>
      </c>
      <c r="R71" s="984"/>
      <c r="S71" s="984"/>
      <c r="T71" s="984"/>
      <c r="U71" s="984"/>
      <c r="V71" s="984">
        <v>61</v>
      </c>
      <c r="W71" s="984"/>
      <c r="X71" s="984"/>
      <c r="Y71" s="984"/>
      <c r="Z71" s="984"/>
      <c r="AA71" s="984">
        <v>40</v>
      </c>
      <c r="AB71" s="984"/>
      <c r="AC71" s="984"/>
      <c r="AD71" s="984"/>
      <c r="AE71" s="984"/>
      <c r="AF71" s="984">
        <v>40</v>
      </c>
      <c r="AG71" s="984"/>
      <c r="AH71" s="984"/>
      <c r="AI71" s="984"/>
      <c r="AJ71" s="984"/>
      <c r="AK71" s="984" t="s">
        <v>513</v>
      </c>
      <c r="AL71" s="984"/>
      <c r="AM71" s="984"/>
      <c r="AN71" s="984"/>
      <c r="AO71" s="984"/>
      <c r="AP71" s="984" t="s">
        <v>513</v>
      </c>
      <c r="AQ71" s="984"/>
      <c r="AR71" s="984"/>
      <c r="AS71" s="984"/>
      <c r="AT71" s="984"/>
      <c r="AU71" s="984" t="s">
        <v>513</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578</v>
      </c>
      <c r="C72" s="988"/>
      <c r="D72" s="988"/>
      <c r="E72" s="988"/>
      <c r="F72" s="988"/>
      <c r="G72" s="988"/>
      <c r="H72" s="988"/>
      <c r="I72" s="988"/>
      <c r="J72" s="988"/>
      <c r="K72" s="988"/>
      <c r="L72" s="988"/>
      <c r="M72" s="988"/>
      <c r="N72" s="988"/>
      <c r="O72" s="988"/>
      <c r="P72" s="989"/>
      <c r="Q72" s="990">
        <v>2423</v>
      </c>
      <c r="R72" s="984"/>
      <c r="S72" s="984"/>
      <c r="T72" s="984"/>
      <c r="U72" s="984"/>
      <c r="V72" s="984">
        <v>2308</v>
      </c>
      <c r="W72" s="984"/>
      <c r="X72" s="984"/>
      <c r="Y72" s="984"/>
      <c r="Z72" s="984"/>
      <c r="AA72" s="984">
        <v>115</v>
      </c>
      <c r="AB72" s="984"/>
      <c r="AC72" s="984"/>
      <c r="AD72" s="984"/>
      <c r="AE72" s="984"/>
      <c r="AF72" s="984">
        <v>115</v>
      </c>
      <c r="AG72" s="984"/>
      <c r="AH72" s="984"/>
      <c r="AI72" s="984"/>
      <c r="AJ72" s="984"/>
      <c r="AK72" s="984">
        <v>130</v>
      </c>
      <c r="AL72" s="984"/>
      <c r="AM72" s="984"/>
      <c r="AN72" s="984"/>
      <c r="AO72" s="984"/>
      <c r="AP72" s="984" t="s">
        <v>513</v>
      </c>
      <c r="AQ72" s="984"/>
      <c r="AR72" s="984"/>
      <c r="AS72" s="984"/>
      <c r="AT72" s="984"/>
      <c r="AU72" s="984" t="s">
        <v>513</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579</v>
      </c>
      <c r="C73" s="988"/>
      <c r="D73" s="988"/>
      <c r="E73" s="988"/>
      <c r="F73" s="988"/>
      <c r="G73" s="988"/>
      <c r="H73" s="988"/>
      <c r="I73" s="988"/>
      <c r="J73" s="988"/>
      <c r="K73" s="988"/>
      <c r="L73" s="988"/>
      <c r="M73" s="988"/>
      <c r="N73" s="988"/>
      <c r="O73" s="988"/>
      <c r="P73" s="989"/>
      <c r="Q73" s="990">
        <v>719774</v>
      </c>
      <c r="R73" s="984"/>
      <c r="S73" s="984"/>
      <c r="T73" s="984"/>
      <c r="U73" s="984"/>
      <c r="V73" s="984">
        <v>711648</v>
      </c>
      <c r="W73" s="984"/>
      <c r="X73" s="984"/>
      <c r="Y73" s="984"/>
      <c r="Z73" s="984"/>
      <c r="AA73" s="984">
        <v>8126</v>
      </c>
      <c r="AB73" s="984"/>
      <c r="AC73" s="984"/>
      <c r="AD73" s="984"/>
      <c r="AE73" s="984"/>
      <c r="AF73" s="984">
        <v>8126</v>
      </c>
      <c r="AG73" s="984"/>
      <c r="AH73" s="984"/>
      <c r="AI73" s="984"/>
      <c r="AJ73" s="984"/>
      <c r="AK73" s="984">
        <v>4022</v>
      </c>
      <c r="AL73" s="984"/>
      <c r="AM73" s="984"/>
      <c r="AN73" s="984"/>
      <c r="AO73" s="984"/>
      <c r="AP73" s="984" t="s">
        <v>513</v>
      </c>
      <c r="AQ73" s="984"/>
      <c r="AR73" s="984"/>
      <c r="AS73" s="984"/>
      <c r="AT73" s="984"/>
      <c r="AU73" s="984" t="s">
        <v>513</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580</v>
      </c>
      <c r="C74" s="988"/>
      <c r="D74" s="988"/>
      <c r="E74" s="988"/>
      <c r="F74" s="988"/>
      <c r="G74" s="988"/>
      <c r="H74" s="988"/>
      <c r="I74" s="988"/>
      <c r="J74" s="988"/>
      <c r="K74" s="988"/>
      <c r="L74" s="988"/>
      <c r="M74" s="988"/>
      <c r="N74" s="988"/>
      <c r="O74" s="988"/>
      <c r="P74" s="989"/>
      <c r="Q74" s="990">
        <v>7503</v>
      </c>
      <c r="R74" s="984"/>
      <c r="S74" s="984"/>
      <c r="T74" s="984"/>
      <c r="U74" s="984"/>
      <c r="V74" s="984">
        <v>7333</v>
      </c>
      <c r="W74" s="984"/>
      <c r="X74" s="984"/>
      <c r="Y74" s="984"/>
      <c r="Z74" s="984"/>
      <c r="AA74" s="984">
        <v>170</v>
      </c>
      <c r="AB74" s="984"/>
      <c r="AC74" s="984"/>
      <c r="AD74" s="984"/>
      <c r="AE74" s="984"/>
      <c r="AF74" s="984">
        <v>97</v>
      </c>
      <c r="AG74" s="984"/>
      <c r="AH74" s="984"/>
      <c r="AI74" s="984"/>
      <c r="AJ74" s="984"/>
      <c r="AK74" s="984" t="s">
        <v>513</v>
      </c>
      <c r="AL74" s="984"/>
      <c r="AM74" s="984"/>
      <c r="AN74" s="984"/>
      <c r="AO74" s="984"/>
      <c r="AP74" s="984">
        <v>4444</v>
      </c>
      <c r="AQ74" s="984"/>
      <c r="AR74" s="984"/>
      <c r="AS74" s="984"/>
      <c r="AT74" s="984"/>
      <c r="AU74" s="984">
        <v>262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581</v>
      </c>
      <c r="C75" s="988"/>
      <c r="D75" s="988"/>
      <c r="E75" s="988"/>
      <c r="F75" s="988"/>
      <c r="G75" s="988"/>
      <c r="H75" s="988"/>
      <c r="I75" s="988"/>
      <c r="J75" s="988"/>
      <c r="K75" s="988"/>
      <c r="L75" s="988"/>
      <c r="M75" s="988"/>
      <c r="N75" s="988"/>
      <c r="O75" s="988"/>
      <c r="P75" s="989"/>
      <c r="Q75" s="991">
        <v>4745</v>
      </c>
      <c r="R75" s="992"/>
      <c r="S75" s="992"/>
      <c r="T75" s="992"/>
      <c r="U75" s="993"/>
      <c r="V75" s="994">
        <v>4618</v>
      </c>
      <c r="W75" s="992"/>
      <c r="X75" s="992"/>
      <c r="Y75" s="992"/>
      <c r="Z75" s="993"/>
      <c r="AA75" s="994">
        <v>127</v>
      </c>
      <c r="AB75" s="992"/>
      <c r="AC75" s="992"/>
      <c r="AD75" s="992"/>
      <c r="AE75" s="993"/>
      <c r="AF75" s="994">
        <v>2395</v>
      </c>
      <c r="AG75" s="992"/>
      <c r="AH75" s="992"/>
      <c r="AI75" s="992"/>
      <c r="AJ75" s="993"/>
      <c r="AK75" s="994" t="s">
        <v>513</v>
      </c>
      <c r="AL75" s="992"/>
      <c r="AM75" s="992"/>
      <c r="AN75" s="992"/>
      <c r="AO75" s="993"/>
      <c r="AP75" s="994">
        <v>10551</v>
      </c>
      <c r="AQ75" s="992"/>
      <c r="AR75" s="992"/>
      <c r="AS75" s="992"/>
      <c r="AT75" s="993"/>
      <c r="AU75" s="994">
        <v>74</v>
      </c>
      <c r="AV75" s="992"/>
      <c r="AW75" s="992"/>
      <c r="AX75" s="992"/>
      <c r="AY75" s="993"/>
      <c r="AZ75" s="985" t="s">
        <v>585</v>
      </c>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582</v>
      </c>
      <c r="C76" s="988"/>
      <c r="D76" s="988"/>
      <c r="E76" s="988"/>
      <c r="F76" s="988"/>
      <c r="G76" s="988"/>
      <c r="H76" s="988"/>
      <c r="I76" s="988"/>
      <c r="J76" s="988"/>
      <c r="K76" s="988"/>
      <c r="L76" s="988"/>
      <c r="M76" s="988"/>
      <c r="N76" s="988"/>
      <c r="O76" s="988"/>
      <c r="P76" s="989"/>
      <c r="Q76" s="991">
        <v>3494</v>
      </c>
      <c r="R76" s="992"/>
      <c r="S76" s="992"/>
      <c r="T76" s="992"/>
      <c r="U76" s="993"/>
      <c r="V76" s="994">
        <v>3183</v>
      </c>
      <c r="W76" s="992"/>
      <c r="X76" s="992"/>
      <c r="Y76" s="992"/>
      <c r="Z76" s="993"/>
      <c r="AA76" s="994">
        <v>311</v>
      </c>
      <c r="AB76" s="992"/>
      <c r="AC76" s="992"/>
      <c r="AD76" s="992"/>
      <c r="AE76" s="993"/>
      <c r="AF76" s="994">
        <v>1160</v>
      </c>
      <c r="AG76" s="992"/>
      <c r="AH76" s="992"/>
      <c r="AI76" s="992"/>
      <c r="AJ76" s="993"/>
      <c r="AK76" s="994" t="s">
        <v>513</v>
      </c>
      <c r="AL76" s="992"/>
      <c r="AM76" s="992"/>
      <c r="AN76" s="992"/>
      <c r="AO76" s="993"/>
      <c r="AP76" s="994">
        <v>889</v>
      </c>
      <c r="AQ76" s="992"/>
      <c r="AR76" s="992"/>
      <c r="AS76" s="992"/>
      <c r="AT76" s="993"/>
      <c r="AU76" s="994">
        <v>34</v>
      </c>
      <c r="AV76" s="992"/>
      <c r="AW76" s="992"/>
      <c r="AX76" s="992"/>
      <c r="AY76" s="993"/>
      <c r="AZ76" s="985" t="s">
        <v>585</v>
      </c>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583</v>
      </c>
      <c r="C77" s="988"/>
      <c r="D77" s="988"/>
      <c r="E77" s="988"/>
      <c r="F77" s="988"/>
      <c r="G77" s="988"/>
      <c r="H77" s="988"/>
      <c r="I77" s="988"/>
      <c r="J77" s="988"/>
      <c r="K77" s="988"/>
      <c r="L77" s="988"/>
      <c r="M77" s="988"/>
      <c r="N77" s="988"/>
      <c r="O77" s="988"/>
      <c r="P77" s="989"/>
      <c r="Q77" s="991">
        <v>6084</v>
      </c>
      <c r="R77" s="992"/>
      <c r="S77" s="992"/>
      <c r="T77" s="992"/>
      <c r="U77" s="993"/>
      <c r="V77" s="994">
        <v>5774</v>
      </c>
      <c r="W77" s="992"/>
      <c r="X77" s="992"/>
      <c r="Y77" s="992"/>
      <c r="Z77" s="993"/>
      <c r="AA77" s="994">
        <v>310</v>
      </c>
      <c r="AB77" s="992"/>
      <c r="AC77" s="992"/>
      <c r="AD77" s="992"/>
      <c r="AE77" s="993"/>
      <c r="AF77" s="994">
        <v>6094</v>
      </c>
      <c r="AG77" s="992"/>
      <c r="AH77" s="992"/>
      <c r="AI77" s="992"/>
      <c r="AJ77" s="993"/>
      <c r="AK77" s="994" t="s">
        <v>513</v>
      </c>
      <c r="AL77" s="992"/>
      <c r="AM77" s="992"/>
      <c r="AN77" s="992"/>
      <c r="AO77" s="993"/>
      <c r="AP77" s="994">
        <v>3912</v>
      </c>
      <c r="AQ77" s="992"/>
      <c r="AR77" s="992"/>
      <c r="AS77" s="992"/>
      <c r="AT77" s="993"/>
      <c r="AU77" s="994" t="s">
        <v>513</v>
      </c>
      <c r="AV77" s="992"/>
      <c r="AW77" s="992"/>
      <c r="AX77" s="992"/>
      <c r="AY77" s="993"/>
      <c r="AZ77" s="985" t="s">
        <v>585</v>
      </c>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584</v>
      </c>
      <c r="C78" s="988"/>
      <c r="D78" s="988"/>
      <c r="E78" s="988"/>
      <c r="F78" s="988"/>
      <c r="G78" s="988"/>
      <c r="H78" s="988"/>
      <c r="I78" s="988"/>
      <c r="J78" s="988"/>
      <c r="K78" s="988"/>
      <c r="L78" s="988"/>
      <c r="M78" s="988"/>
      <c r="N78" s="988"/>
      <c r="O78" s="988"/>
      <c r="P78" s="989"/>
      <c r="Q78" s="990">
        <v>74</v>
      </c>
      <c r="R78" s="984"/>
      <c r="S78" s="984"/>
      <c r="T78" s="984"/>
      <c r="U78" s="984"/>
      <c r="V78" s="984">
        <v>68</v>
      </c>
      <c r="W78" s="984"/>
      <c r="X78" s="984"/>
      <c r="Y78" s="984"/>
      <c r="Z78" s="984"/>
      <c r="AA78" s="984">
        <v>6</v>
      </c>
      <c r="AB78" s="984"/>
      <c r="AC78" s="984"/>
      <c r="AD78" s="984"/>
      <c r="AE78" s="984"/>
      <c r="AF78" s="984">
        <v>6</v>
      </c>
      <c r="AG78" s="984"/>
      <c r="AH78" s="984"/>
      <c r="AI78" s="984"/>
      <c r="AJ78" s="984"/>
      <c r="AK78" s="984" t="s">
        <v>513</v>
      </c>
      <c r="AL78" s="984"/>
      <c r="AM78" s="984"/>
      <c r="AN78" s="984"/>
      <c r="AO78" s="984"/>
      <c r="AP78" s="984" t="s">
        <v>513</v>
      </c>
      <c r="AQ78" s="984"/>
      <c r="AR78" s="984"/>
      <c r="AS78" s="984"/>
      <c r="AT78" s="984"/>
      <c r="AU78" s="984" t="s">
        <v>513</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390</v>
      </c>
      <c r="B88" s="950" t="s">
        <v>419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18785</v>
      </c>
      <c r="AG88" s="972"/>
      <c r="AH88" s="972"/>
      <c r="AI88" s="972"/>
      <c r="AJ88" s="972"/>
      <c r="AK88" s="976"/>
      <c r="AL88" s="976"/>
      <c r="AM88" s="976"/>
      <c r="AN88" s="976"/>
      <c r="AO88" s="976"/>
      <c r="AP88" s="972">
        <v>19796</v>
      </c>
      <c r="AQ88" s="972"/>
      <c r="AR88" s="972"/>
      <c r="AS88" s="972"/>
      <c r="AT88" s="972"/>
      <c r="AU88" s="972">
        <v>370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950" t="s">
        <v>420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428</v>
      </c>
      <c r="AB109" s="909"/>
      <c r="AC109" s="909"/>
      <c r="AD109" s="909"/>
      <c r="AE109" s="910"/>
      <c r="AF109" s="911" t="s">
        <v>429</v>
      </c>
      <c r="AG109" s="909"/>
      <c r="AH109" s="909"/>
      <c r="AI109" s="909"/>
      <c r="AJ109" s="910"/>
      <c r="AK109" s="911" t="s">
        <v>308</v>
      </c>
      <c r="AL109" s="909"/>
      <c r="AM109" s="909"/>
      <c r="AN109" s="909"/>
      <c r="AO109" s="910"/>
      <c r="AP109" s="911" t="s">
        <v>430</v>
      </c>
      <c r="AQ109" s="909"/>
      <c r="AR109" s="909"/>
      <c r="AS109" s="909"/>
      <c r="AT109" s="942"/>
      <c r="AU109" s="908" t="s">
        <v>427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428</v>
      </c>
      <c r="BR109" s="909"/>
      <c r="BS109" s="909"/>
      <c r="BT109" s="909"/>
      <c r="BU109" s="910"/>
      <c r="BV109" s="911" t="s">
        <v>429</v>
      </c>
      <c r="BW109" s="909"/>
      <c r="BX109" s="909"/>
      <c r="BY109" s="909"/>
      <c r="BZ109" s="910"/>
      <c r="CA109" s="911" t="s">
        <v>308</v>
      </c>
      <c r="CB109" s="909"/>
      <c r="CC109" s="909"/>
      <c r="CD109" s="909"/>
      <c r="CE109" s="910"/>
      <c r="CF109" s="949" t="s">
        <v>430</v>
      </c>
      <c r="CG109" s="949"/>
      <c r="CH109" s="949"/>
      <c r="CI109" s="949"/>
      <c r="CJ109" s="949"/>
      <c r="CK109" s="911" t="s">
        <v>431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428</v>
      </c>
      <c r="DH109" s="909"/>
      <c r="DI109" s="909"/>
      <c r="DJ109" s="909"/>
      <c r="DK109" s="910"/>
      <c r="DL109" s="911" t="s">
        <v>429</v>
      </c>
      <c r="DM109" s="909"/>
      <c r="DN109" s="909"/>
      <c r="DO109" s="909"/>
      <c r="DP109" s="910"/>
      <c r="DQ109" s="911" t="s">
        <v>308</v>
      </c>
      <c r="DR109" s="909"/>
      <c r="DS109" s="909"/>
      <c r="DT109" s="909"/>
      <c r="DU109" s="910"/>
      <c r="DV109" s="911" t="s">
        <v>430</v>
      </c>
      <c r="DW109" s="909"/>
      <c r="DX109" s="909"/>
      <c r="DY109" s="909"/>
      <c r="DZ109" s="942"/>
    </row>
    <row r="110" spans="1:131" s="224" customFormat="1" ht="26.25" customHeight="1" x14ac:dyDescent="0.2">
      <c r="A110" s="820" t="s">
        <v>432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304911</v>
      </c>
      <c r="AB110" s="902"/>
      <c r="AC110" s="902"/>
      <c r="AD110" s="902"/>
      <c r="AE110" s="903"/>
      <c r="AF110" s="904">
        <v>310139</v>
      </c>
      <c r="AG110" s="902"/>
      <c r="AH110" s="902"/>
      <c r="AI110" s="902"/>
      <c r="AJ110" s="903"/>
      <c r="AK110" s="904">
        <v>324882</v>
      </c>
      <c r="AL110" s="902"/>
      <c r="AM110" s="902"/>
      <c r="AN110" s="902"/>
      <c r="AO110" s="903"/>
      <c r="AP110" s="905">
        <v>10.8</v>
      </c>
      <c r="AQ110" s="906"/>
      <c r="AR110" s="906"/>
      <c r="AS110" s="906"/>
      <c r="AT110" s="907"/>
      <c r="AU110" s="943" t="s">
        <v>74</v>
      </c>
      <c r="AV110" s="944"/>
      <c r="AW110" s="944"/>
      <c r="AX110" s="944"/>
      <c r="AY110" s="944"/>
      <c r="AZ110" s="873" t="s">
        <v>433</v>
      </c>
      <c r="BA110" s="821"/>
      <c r="BB110" s="821"/>
      <c r="BC110" s="821"/>
      <c r="BD110" s="821"/>
      <c r="BE110" s="821"/>
      <c r="BF110" s="821"/>
      <c r="BG110" s="821"/>
      <c r="BH110" s="821"/>
      <c r="BI110" s="821"/>
      <c r="BJ110" s="821"/>
      <c r="BK110" s="821"/>
      <c r="BL110" s="821"/>
      <c r="BM110" s="821"/>
      <c r="BN110" s="821"/>
      <c r="BO110" s="821"/>
      <c r="BP110" s="822"/>
      <c r="BQ110" s="874">
        <v>3456116</v>
      </c>
      <c r="BR110" s="855"/>
      <c r="BS110" s="855"/>
      <c r="BT110" s="855"/>
      <c r="BU110" s="855"/>
      <c r="BV110" s="855">
        <v>3538789</v>
      </c>
      <c r="BW110" s="855"/>
      <c r="BX110" s="855"/>
      <c r="BY110" s="855"/>
      <c r="BZ110" s="855"/>
      <c r="CA110" s="855">
        <v>3385946</v>
      </c>
      <c r="CB110" s="855"/>
      <c r="CC110" s="855"/>
      <c r="CD110" s="855"/>
      <c r="CE110" s="855"/>
      <c r="CF110" s="879">
        <v>112.3</v>
      </c>
      <c r="CG110" s="880"/>
      <c r="CH110" s="880"/>
      <c r="CI110" s="880"/>
      <c r="CJ110" s="880"/>
      <c r="CK110" s="939" t="s">
        <v>434</v>
      </c>
      <c r="CL110" s="832"/>
      <c r="CM110" s="873" t="s">
        <v>435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436</v>
      </c>
      <c r="DH110" s="855"/>
      <c r="DI110" s="855"/>
      <c r="DJ110" s="855"/>
      <c r="DK110" s="855"/>
      <c r="DL110" s="855" t="s">
        <v>436</v>
      </c>
      <c r="DM110" s="855"/>
      <c r="DN110" s="855"/>
      <c r="DO110" s="855"/>
      <c r="DP110" s="855"/>
      <c r="DQ110" s="855" t="s">
        <v>436</v>
      </c>
      <c r="DR110" s="855"/>
      <c r="DS110" s="855"/>
      <c r="DT110" s="855"/>
      <c r="DU110" s="855"/>
      <c r="DV110" s="856" t="s">
        <v>436</v>
      </c>
      <c r="DW110" s="856"/>
      <c r="DX110" s="856"/>
      <c r="DY110" s="856"/>
      <c r="DZ110" s="857"/>
    </row>
    <row r="111" spans="1:131" s="224" customFormat="1" ht="26.25" customHeight="1" x14ac:dyDescent="0.2">
      <c r="A111" s="787" t="s">
        <v>437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410</v>
      </c>
      <c r="AB111" s="932"/>
      <c r="AC111" s="932"/>
      <c r="AD111" s="932"/>
      <c r="AE111" s="933"/>
      <c r="AF111" s="934" t="s">
        <v>392</v>
      </c>
      <c r="AG111" s="932"/>
      <c r="AH111" s="932"/>
      <c r="AI111" s="932"/>
      <c r="AJ111" s="933"/>
      <c r="AK111" s="934" t="s">
        <v>410</v>
      </c>
      <c r="AL111" s="932"/>
      <c r="AM111" s="932"/>
      <c r="AN111" s="932"/>
      <c r="AO111" s="933"/>
      <c r="AP111" s="935" t="s">
        <v>410</v>
      </c>
      <c r="AQ111" s="936"/>
      <c r="AR111" s="936"/>
      <c r="AS111" s="936"/>
      <c r="AT111" s="937"/>
      <c r="AU111" s="945"/>
      <c r="AV111" s="946"/>
      <c r="AW111" s="946"/>
      <c r="AX111" s="946"/>
      <c r="AY111" s="946"/>
      <c r="AZ111" s="828" t="s">
        <v>438</v>
      </c>
      <c r="BA111" s="765"/>
      <c r="BB111" s="765"/>
      <c r="BC111" s="765"/>
      <c r="BD111" s="765"/>
      <c r="BE111" s="765"/>
      <c r="BF111" s="765"/>
      <c r="BG111" s="765"/>
      <c r="BH111" s="765"/>
      <c r="BI111" s="765"/>
      <c r="BJ111" s="765"/>
      <c r="BK111" s="765"/>
      <c r="BL111" s="765"/>
      <c r="BM111" s="765"/>
      <c r="BN111" s="765"/>
      <c r="BO111" s="765"/>
      <c r="BP111" s="766"/>
      <c r="BQ111" s="829">
        <v>602266</v>
      </c>
      <c r="BR111" s="830"/>
      <c r="BS111" s="830"/>
      <c r="BT111" s="830"/>
      <c r="BU111" s="830"/>
      <c r="BV111" s="830">
        <v>115097</v>
      </c>
      <c r="BW111" s="830"/>
      <c r="BX111" s="830"/>
      <c r="BY111" s="830"/>
      <c r="BZ111" s="830"/>
      <c r="CA111" s="830">
        <v>101871</v>
      </c>
      <c r="CB111" s="830"/>
      <c r="CC111" s="830"/>
      <c r="CD111" s="830"/>
      <c r="CE111" s="830"/>
      <c r="CF111" s="888">
        <v>3.4</v>
      </c>
      <c r="CG111" s="889"/>
      <c r="CH111" s="889"/>
      <c r="CI111" s="889"/>
      <c r="CJ111" s="889"/>
      <c r="CK111" s="940"/>
      <c r="CL111" s="834"/>
      <c r="CM111" s="828" t="s">
        <v>439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410</v>
      </c>
      <c r="DH111" s="830"/>
      <c r="DI111" s="830"/>
      <c r="DJ111" s="830"/>
      <c r="DK111" s="830"/>
      <c r="DL111" s="830" t="s">
        <v>392</v>
      </c>
      <c r="DM111" s="830"/>
      <c r="DN111" s="830"/>
      <c r="DO111" s="830"/>
      <c r="DP111" s="830"/>
      <c r="DQ111" s="830" t="s">
        <v>392</v>
      </c>
      <c r="DR111" s="830"/>
      <c r="DS111" s="830"/>
      <c r="DT111" s="830"/>
      <c r="DU111" s="830"/>
      <c r="DV111" s="807" t="s">
        <v>392</v>
      </c>
      <c r="DW111" s="807"/>
      <c r="DX111" s="807"/>
      <c r="DY111" s="807"/>
      <c r="DZ111" s="808"/>
    </row>
    <row r="112" spans="1:131" s="224" customFormat="1" ht="26.25" customHeight="1" x14ac:dyDescent="0.2">
      <c r="A112" s="925" t="s">
        <v>440</v>
      </c>
      <c r="B112" s="926"/>
      <c r="C112" s="765" t="s">
        <v>441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410</v>
      </c>
      <c r="AB112" s="793"/>
      <c r="AC112" s="793"/>
      <c r="AD112" s="793"/>
      <c r="AE112" s="794"/>
      <c r="AF112" s="795" t="s">
        <v>392</v>
      </c>
      <c r="AG112" s="793"/>
      <c r="AH112" s="793"/>
      <c r="AI112" s="793"/>
      <c r="AJ112" s="794"/>
      <c r="AK112" s="795" t="s">
        <v>392</v>
      </c>
      <c r="AL112" s="793"/>
      <c r="AM112" s="793"/>
      <c r="AN112" s="793"/>
      <c r="AO112" s="794"/>
      <c r="AP112" s="837" t="s">
        <v>442</v>
      </c>
      <c r="AQ112" s="838"/>
      <c r="AR112" s="838"/>
      <c r="AS112" s="838"/>
      <c r="AT112" s="839"/>
      <c r="AU112" s="945"/>
      <c r="AV112" s="946"/>
      <c r="AW112" s="946"/>
      <c r="AX112" s="946"/>
      <c r="AY112" s="946"/>
      <c r="AZ112" s="828" t="s">
        <v>443</v>
      </c>
      <c r="BA112" s="765"/>
      <c r="BB112" s="765"/>
      <c r="BC112" s="765"/>
      <c r="BD112" s="765"/>
      <c r="BE112" s="765"/>
      <c r="BF112" s="765"/>
      <c r="BG112" s="765"/>
      <c r="BH112" s="765"/>
      <c r="BI112" s="765"/>
      <c r="BJ112" s="765"/>
      <c r="BK112" s="765"/>
      <c r="BL112" s="765"/>
      <c r="BM112" s="765"/>
      <c r="BN112" s="765"/>
      <c r="BO112" s="765"/>
      <c r="BP112" s="766"/>
      <c r="BQ112" s="829">
        <v>124221</v>
      </c>
      <c r="BR112" s="830"/>
      <c r="BS112" s="830"/>
      <c r="BT112" s="830"/>
      <c r="BU112" s="830"/>
      <c r="BV112" s="830">
        <v>96012</v>
      </c>
      <c r="BW112" s="830"/>
      <c r="BX112" s="830"/>
      <c r="BY112" s="830"/>
      <c r="BZ112" s="830"/>
      <c r="CA112" s="830">
        <v>82915</v>
      </c>
      <c r="CB112" s="830"/>
      <c r="CC112" s="830"/>
      <c r="CD112" s="830"/>
      <c r="CE112" s="830"/>
      <c r="CF112" s="888">
        <v>2.8</v>
      </c>
      <c r="CG112" s="889"/>
      <c r="CH112" s="889"/>
      <c r="CI112" s="889"/>
      <c r="CJ112" s="889"/>
      <c r="CK112" s="940"/>
      <c r="CL112" s="834"/>
      <c r="CM112" s="828" t="s">
        <v>444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410</v>
      </c>
      <c r="DH112" s="830"/>
      <c r="DI112" s="830"/>
      <c r="DJ112" s="830"/>
      <c r="DK112" s="830"/>
      <c r="DL112" s="830" t="s">
        <v>442</v>
      </c>
      <c r="DM112" s="830"/>
      <c r="DN112" s="830"/>
      <c r="DO112" s="830"/>
      <c r="DP112" s="830"/>
      <c r="DQ112" s="830" t="s">
        <v>392</v>
      </c>
      <c r="DR112" s="830"/>
      <c r="DS112" s="830"/>
      <c r="DT112" s="830"/>
      <c r="DU112" s="830"/>
      <c r="DV112" s="807" t="s">
        <v>410</v>
      </c>
      <c r="DW112" s="807"/>
      <c r="DX112" s="807"/>
      <c r="DY112" s="807"/>
      <c r="DZ112" s="808"/>
    </row>
    <row r="113" spans="1:130" s="224" customFormat="1" ht="26.25" customHeight="1" x14ac:dyDescent="0.2">
      <c r="A113" s="927"/>
      <c r="B113" s="928"/>
      <c r="C113" s="765" t="s">
        <v>445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19851</v>
      </c>
      <c r="AB113" s="932"/>
      <c r="AC113" s="932"/>
      <c r="AD113" s="932"/>
      <c r="AE113" s="933"/>
      <c r="AF113" s="934">
        <v>11151</v>
      </c>
      <c r="AG113" s="932"/>
      <c r="AH113" s="932"/>
      <c r="AI113" s="932"/>
      <c r="AJ113" s="933"/>
      <c r="AK113" s="934">
        <v>19848</v>
      </c>
      <c r="AL113" s="932"/>
      <c r="AM113" s="932"/>
      <c r="AN113" s="932"/>
      <c r="AO113" s="933"/>
      <c r="AP113" s="935">
        <v>0.7</v>
      </c>
      <c r="AQ113" s="936"/>
      <c r="AR113" s="936"/>
      <c r="AS113" s="936"/>
      <c r="AT113" s="937"/>
      <c r="AU113" s="945"/>
      <c r="AV113" s="946"/>
      <c r="AW113" s="946"/>
      <c r="AX113" s="946"/>
      <c r="AY113" s="946"/>
      <c r="AZ113" s="828" t="s">
        <v>446</v>
      </c>
      <c r="BA113" s="765"/>
      <c r="BB113" s="765"/>
      <c r="BC113" s="765"/>
      <c r="BD113" s="765"/>
      <c r="BE113" s="765"/>
      <c r="BF113" s="765"/>
      <c r="BG113" s="765"/>
      <c r="BH113" s="765"/>
      <c r="BI113" s="765"/>
      <c r="BJ113" s="765"/>
      <c r="BK113" s="765"/>
      <c r="BL113" s="765"/>
      <c r="BM113" s="765"/>
      <c r="BN113" s="765"/>
      <c r="BO113" s="765"/>
      <c r="BP113" s="766"/>
      <c r="BQ113" s="829">
        <v>332081</v>
      </c>
      <c r="BR113" s="830"/>
      <c r="BS113" s="830"/>
      <c r="BT113" s="830"/>
      <c r="BU113" s="830"/>
      <c r="BV113" s="830">
        <v>327823</v>
      </c>
      <c r="BW113" s="830"/>
      <c r="BX113" s="830"/>
      <c r="BY113" s="830"/>
      <c r="BZ113" s="830"/>
      <c r="CA113" s="830">
        <v>369831</v>
      </c>
      <c r="CB113" s="830"/>
      <c r="CC113" s="830"/>
      <c r="CD113" s="830"/>
      <c r="CE113" s="830"/>
      <c r="CF113" s="888">
        <v>12.3</v>
      </c>
      <c r="CG113" s="889"/>
      <c r="CH113" s="889"/>
      <c r="CI113" s="889"/>
      <c r="CJ113" s="889"/>
      <c r="CK113" s="940"/>
      <c r="CL113" s="834"/>
      <c r="CM113" s="828" t="s">
        <v>447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410</v>
      </c>
      <c r="DH113" s="793"/>
      <c r="DI113" s="793"/>
      <c r="DJ113" s="793"/>
      <c r="DK113" s="794"/>
      <c r="DL113" s="795" t="s">
        <v>448</v>
      </c>
      <c r="DM113" s="793"/>
      <c r="DN113" s="793"/>
      <c r="DO113" s="793"/>
      <c r="DP113" s="794"/>
      <c r="DQ113" s="795" t="s">
        <v>410</v>
      </c>
      <c r="DR113" s="793"/>
      <c r="DS113" s="793"/>
      <c r="DT113" s="793"/>
      <c r="DU113" s="794"/>
      <c r="DV113" s="837" t="s">
        <v>410</v>
      </c>
      <c r="DW113" s="838"/>
      <c r="DX113" s="838"/>
      <c r="DY113" s="838"/>
      <c r="DZ113" s="839"/>
    </row>
    <row r="114" spans="1:130" s="224" customFormat="1" ht="26.25" customHeight="1" x14ac:dyDescent="0.2">
      <c r="A114" s="927"/>
      <c r="B114" s="928"/>
      <c r="C114" s="765" t="s">
        <v>449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42683</v>
      </c>
      <c r="AB114" s="793"/>
      <c r="AC114" s="793"/>
      <c r="AD114" s="793"/>
      <c r="AE114" s="794"/>
      <c r="AF114" s="795">
        <v>43133</v>
      </c>
      <c r="AG114" s="793"/>
      <c r="AH114" s="793"/>
      <c r="AI114" s="793"/>
      <c r="AJ114" s="794"/>
      <c r="AK114" s="795">
        <v>42820</v>
      </c>
      <c r="AL114" s="793"/>
      <c r="AM114" s="793"/>
      <c r="AN114" s="793"/>
      <c r="AO114" s="794"/>
      <c r="AP114" s="837">
        <v>1.4</v>
      </c>
      <c r="AQ114" s="838"/>
      <c r="AR114" s="838"/>
      <c r="AS114" s="838"/>
      <c r="AT114" s="839"/>
      <c r="AU114" s="945"/>
      <c r="AV114" s="946"/>
      <c r="AW114" s="946"/>
      <c r="AX114" s="946"/>
      <c r="AY114" s="946"/>
      <c r="AZ114" s="828" t="s">
        <v>450</v>
      </c>
      <c r="BA114" s="765"/>
      <c r="BB114" s="765"/>
      <c r="BC114" s="765"/>
      <c r="BD114" s="765"/>
      <c r="BE114" s="765"/>
      <c r="BF114" s="765"/>
      <c r="BG114" s="765"/>
      <c r="BH114" s="765"/>
      <c r="BI114" s="765"/>
      <c r="BJ114" s="765"/>
      <c r="BK114" s="765"/>
      <c r="BL114" s="765"/>
      <c r="BM114" s="765"/>
      <c r="BN114" s="765"/>
      <c r="BO114" s="765"/>
      <c r="BP114" s="766"/>
      <c r="BQ114" s="829">
        <v>1202348</v>
      </c>
      <c r="BR114" s="830"/>
      <c r="BS114" s="830"/>
      <c r="BT114" s="830"/>
      <c r="BU114" s="830"/>
      <c r="BV114" s="830">
        <v>1200917</v>
      </c>
      <c r="BW114" s="830"/>
      <c r="BX114" s="830"/>
      <c r="BY114" s="830"/>
      <c r="BZ114" s="830"/>
      <c r="CA114" s="830">
        <v>1139330</v>
      </c>
      <c r="CB114" s="830"/>
      <c r="CC114" s="830"/>
      <c r="CD114" s="830"/>
      <c r="CE114" s="830"/>
      <c r="CF114" s="888">
        <v>37.799999999999997</v>
      </c>
      <c r="CG114" s="889"/>
      <c r="CH114" s="889"/>
      <c r="CI114" s="889"/>
      <c r="CJ114" s="889"/>
      <c r="CK114" s="940"/>
      <c r="CL114" s="834"/>
      <c r="CM114" s="828" t="s">
        <v>451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442</v>
      </c>
      <c r="DH114" s="793"/>
      <c r="DI114" s="793"/>
      <c r="DJ114" s="793"/>
      <c r="DK114" s="794"/>
      <c r="DL114" s="795" t="s">
        <v>442</v>
      </c>
      <c r="DM114" s="793"/>
      <c r="DN114" s="793"/>
      <c r="DO114" s="793"/>
      <c r="DP114" s="794"/>
      <c r="DQ114" s="795" t="s">
        <v>410</v>
      </c>
      <c r="DR114" s="793"/>
      <c r="DS114" s="793"/>
      <c r="DT114" s="793"/>
      <c r="DU114" s="794"/>
      <c r="DV114" s="837" t="s">
        <v>410</v>
      </c>
      <c r="DW114" s="838"/>
      <c r="DX114" s="838"/>
      <c r="DY114" s="838"/>
      <c r="DZ114" s="839"/>
    </row>
    <row r="115" spans="1:130" s="224" customFormat="1" ht="26.25" customHeight="1" x14ac:dyDescent="0.2">
      <c r="A115" s="927"/>
      <c r="B115" s="928"/>
      <c r="C115" s="765" t="s">
        <v>452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59242</v>
      </c>
      <c r="AB115" s="932"/>
      <c r="AC115" s="932"/>
      <c r="AD115" s="932"/>
      <c r="AE115" s="933"/>
      <c r="AF115" s="934">
        <v>34804</v>
      </c>
      <c r="AG115" s="932"/>
      <c r="AH115" s="932"/>
      <c r="AI115" s="932"/>
      <c r="AJ115" s="933"/>
      <c r="AK115" s="934">
        <v>13226</v>
      </c>
      <c r="AL115" s="932"/>
      <c r="AM115" s="932"/>
      <c r="AN115" s="932"/>
      <c r="AO115" s="933"/>
      <c r="AP115" s="935">
        <v>0.4</v>
      </c>
      <c r="AQ115" s="936"/>
      <c r="AR115" s="936"/>
      <c r="AS115" s="936"/>
      <c r="AT115" s="937"/>
      <c r="AU115" s="945"/>
      <c r="AV115" s="946"/>
      <c r="AW115" s="946"/>
      <c r="AX115" s="946"/>
      <c r="AY115" s="946"/>
      <c r="AZ115" s="828" t="s">
        <v>453</v>
      </c>
      <c r="BA115" s="765"/>
      <c r="BB115" s="765"/>
      <c r="BC115" s="765"/>
      <c r="BD115" s="765"/>
      <c r="BE115" s="765"/>
      <c r="BF115" s="765"/>
      <c r="BG115" s="765"/>
      <c r="BH115" s="765"/>
      <c r="BI115" s="765"/>
      <c r="BJ115" s="765"/>
      <c r="BK115" s="765"/>
      <c r="BL115" s="765"/>
      <c r="BM115" s="765"/>
      <c r="BN115" s="765"/>
      <c r="BO115" s="765"/>
      <c r="BP115" s="766"/>
      <c r="BQ115" s="829" t="s">
        <v>410</v>
      </c>
      <c r="BR115" s="830"/>
      <c r="BS115" s="830"/>
      <c r="BT115" s="830"/>
      <c r="BU115" s="830"/>
      <c r="BV115" s="830" t="s">
        <v>392</v>
      </c>
      <c r="BW115" s="830"/>
      <c r="BX115" s="830"/>
      <c r="BY115" s="830"/>
      <c r="BZ115" s="830"/>
      <c r="CA115" s="830" t="s">
        <v>410</v>
      </c>
      <c r="CB115" s="830"/>
      <c r="CC115" s="830"/>
      <c r="CD115" s="830"/>
      <c r="CE115" s="830"/>
      <c r="CF115" s="888" t="s">
        <v>392</v>
      </c>
      <c r="CG115" s="889"/>
      <c r="CH115" s="889"/>
      <c r="CI115" s="889"/>
      <c r="CJ115" s="889"/>
      <c r="CK115" s="940"/>
      <c r="CL115" s="834"/>
      <c r="CM115" s="828" t="s">
        <v>454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410</v>
      </c>
      <c r="DH115" s="793"/>
      <c r="DI115" s="793"/>
      <c r="DJ115" s="793"/>
      <c r="DK115" s="794"/>
      <c r="DL115" s="795" t="s">
        <v>410</v>
      </c>
      <c r="DM115" s="793"/>
      <c r="DN115" s="793"/>
      <c r="DO115" s="793"/>
      <c r="DP115" s="794"/>
      <c r="DQ115" s="795" t="s">
        <v>410</v>
      </c>
      <c r="DR115" s="793"/>
      <c r="DS115" s="793"/>
      <c r="DT115" s="793"/>
      <c r="DU115" s="794"/>
      <c r="DV115" s="837" t="s">
        <v>410</v>
      </c>
      <c r="DW115" s="838"/>
      <c r="DX115" s="838"/>
      <c r="DY115" s="838"/>
      <c r="DZ115" s="839"/>
    </row>
    <row r="116" spans="1:130" s="224" customFormat="1" ht="26.25" customHeight="1" x14ac:dyDescent="0.2">
      <c r="A116" s="929"/>
      <c r="B116" s="930"/>
      <c r="C116" s="852" t="s">
        <v>455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392</v>
      </c>
      <c r="AB116" s="793"/>
      <c r="AC116" s="793"/>
      <c r="AD116" s="793"/>
      <c r="AE116" s="794"/>
      <c r="AF116" s="795" t="s">
        <v>392</v>
      </c>
      <c r="AG116" s="793"/>
      <c r="AH116" s="793"/>
      <c r="AI116" s="793"/>
      <c r="AJ116" s="794"/>
      <c r="AK116" s="795" t="s">
        <v>410</v>
      </c>
      <c r="AL116" s="793"/>
      <c r="AM116" s="793"/>
      <c r="AN116" s="793"/>
      <c r="AO116" s="794"/>
      <c r="AP116" s="837" t="s">
        <v>456</v>
      </c>
      <c r="AQ116" s="838"/>
      <c r="AR116" s="838"/>
      <c r="AS116" s="838"/>
      <c r="AT116" s="839"/>
      <c r="AU116" s="945"/>
      <c r="AV116" s="946"/>
      <c r="AW116" s="946"/>
      <c r="AX116" s="946"/>
      <c r="AY116" s="946"/>
      <c r="AZ116" s="922" t="s">
        <v>457</v>
      </c>
      <c r="BA116" s="923"/>
      <c r="BB116" s="923"/>
      <c r="BC116" s="923"/>
      <c r="BD116" s="923"/>
      <c r="BE116" s="923"/>
      <c r="BF116" s="923"/>
      <c r="BG116" s="923"/>
      <c r="BH116" s="923"/>
      <c r="BI116" s="923"/>
      <c r="BJ116" s="923"/>
      <c r="BK116" s="923"/>
      <c r="BL116" s="923"/>
      <c r="BM116" s="923"/>
      <c r="BN116" s="923"/>
      <c r="BO116" s="923"/>
      <c r="BP116" s="924"/>
      <c r="BQ116" s="829" t="s">
        <v>410</v>
      </c>
      <c r="BR116" s="830"/>
      <c r="BS116" s="830"/>
      <c r="BT116" s="830"/>
      <c r="BU116" s="830"/>
      <c r="BV116" s="830" t="s">
        <v>392</v>
      </c>
      <c r="BW116" s="830"/>
      <c r="BX116" s="830"/>
      <c r="BY116" s="830"/>
      <c r="BZ116" s="830"/>
      <c r="CA116" s="830" t="s">
        <v>410</v>
      </c>
      <c r="CB116" s="830"/>
      <c r="CC116" s="830"/>
      <c r="CD116" s="830"/>
      <c r="CE116" s="830"/>
      <c r="CF116" s="888" t="s">
        <v>410</v>
      </c>
      <c r="CG116" s="889"/>
      <c r="CH116" s="889"/>
      <c r="CI116" s="889"/>
      <c r="CJ116" s="889"/>
      <c r="CK116" s="940"/>
      <c r="CL116" s="834"/>
      <c r="CM116" s="828" t="s">
        <v>458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448</v>
      </c>
      <c r="DH116" s="793"/>
      <c r="DI116" s="793"/>
      <c r="DJ116" s="793"/>
      <c r="DK116" s="794"/>
      <c r="DL116" s="795" t="s">
        <v>410</v>
      </c>
      <c r="DM116" s="793"/>
      <c r="DN116" s="793"/>
      <c r="DO116" s="793"/>
      <c r="DP116" s="794"/>
      <c r="DQ116" s="795" t="s">
        <v>392</v>
      </c>
      <c r="DR116" s="793"/>
      <c r="DS116" s="793"/>
      <c r="DT116" s="793"/>
      <c r="DU116" s="794"/>
      <c r="DV116" s="837" t="s">
        <v>459</v>
      </c>
      <c r="DW116" s="838"/>
      <c r="DX116" s="838"/>
      <c r="DY116" s="838"/>
      <c r="DZ116" s="839"/>
    </row>
    <row r="117" spans="1:130" s="224" customFormat="1" ht="26.25" customHeight="1" x14ac:dyDescent="0.2">
      <c r="A117" s="908" t="s">
        <v>186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460</v>
      </c>
      <c r="Z117" s="910"/>
      <c r="AA117" s="915">
        <v>426687</v>
      </c>
      <c r="AB117" s="916"/>
      <c r="AC117" s="916"/>
      <c r="AD117" s="916"/>
      <c r="AE117" s="917"/>
      <c r="AF117" s="918">
        <v>399227</v>
      </c>
      <c r="AG117" s="916"/>
      <c r="AH117" s="916"/>
      <c r="AI117" s="916"/>
      <c r="AJ117" s="917"/>
      <c r="AK117" s="918">
        <v>400776</v>
      </c>
      <c r="AL117" s="916"/>
      <c r="AM117" s="916"/>
      <c r="AN117" s="916"/>
      <c r="AO117" s="917"/>
      <c r="AP117" s="919"/>
      <c r="AQ117" s="920"/>
      <c r="AR117" s="920"/>
      <c r="AS117" s="920"/>
      <c r="AT117" s="921"/>
      <c r="AU117" s="945"/>
      <c r="AV117" s="946"/>
      <c r="AW117" s="946"/>
      <c r="AX117" s="946"/>
      <c r="AY117" s="946"/>
      <c r="AZ117" s="876" t="s">
        <v>461</v>
      </c>
      <c r="BA117" s="877"/>
      <c r="BB117" s="877"/>
      <c r="BC117" s="877"/>
      <c r="BD117" s="877"/>
      <c r="BE117" s="877"/>
      <c r="BF117" s="877"/>
      <c r="BG117" s="877"/>
      <c r="BH117" s="877"/>
      <c r="BI117" s="877"/>
      <c r="BJ117" s="877"/>
      <c r="BK117" s="877"/>
      <c r="BL117" s="877"/>
      <c r="BM117" s="877"/>
      <c r="BN117" s="877"/>
      <c r="BO117" s="877"/>
      <c r="BP117" s="878"/>
      <c r="BQ117" s="829" t="s">
        <v>392</v>
      </c>
      <c r="BR117" s="830"/>
      <c r="BS117" s="830"/>
      <c r="BT117" s="830"/>
      <c r="BU117" s="830"/>
      <c r="BV117" s="830" t="s">
        <v>410</v>
      </c>
      <c r="BW117" s="830"/>
      <c r="BX117" s="830"/>
      <c r="BY117" s="830"/>
      <c r="BZ117" s="830"/>
      <c r="CA117" s="830" t="s">
        <v>410</v>
      </c>
      <c r="CB117" s="830"/>
      <c r="CC117" s="830"/>
      <c r="CD117" s="830"/>
      <c r="CE117" s="830"/>
      <c r="CF117" s="888" t="s">
        <v>442</v>
      </c>
      <c r="CG117" s="889"/>
      <c r="CH117" s="889"/>
      <c r="CI117" s="889"/>
      <c r="CJ117" s="889"/>
      <c r="CK117" s="940"/>
      <c r="CL117" s="834"/>
      <c r="CM117" s="828" t="s">
        <v>462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392</v>
      </c>
      <c r="DH117" s="793"/>
      <c r="DI117" s="793"/>
      <c r="DJ117" s="793"/>
      <c r="DK117" s="794"/>
      <c r="DL117" s="795" t="s">
        <v>410</v>
      </c>
      <c r="DM117" s="793"/>
      <c r="DN117" s="793"/>
      <c r="DO117" s="793"/>
      <c r="DP117" s="794"/>
      <c r="DQ117" s="795" t="s">
        <v>392</v>
      </c>
      <c r="DR117" s="793"/>
      <c r="DS117" s="793"/>
      <c r="DT117" s="793"/>
      <c r="DU117" s="794"/>
      <c r="DV117" s="837" t="s">
        <v>410</v>
      </c>
      <c r="DW117" s="838"/>
      <c r="DX117" s="838"/>
      <c r="DY117" s="838"/>
      <c r="DZ117" s="839"/>
    </row>
    <row r="118" spans="1:130" s="224" customFormat="1" ht="26.25" customHeight="1" x14ac:dyDescent="0.2">
      <c r="A118" s="908" t="s">
        <v>431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428</v>
      </c>
      <c r="AB118" s="909"/>
      <c r="AC118" s="909"/>
      <c r="AD118" s="909"/>
      <c r="AE118" s="910"/>
      <c r="AF118" s="911" t="s">
        <v>429</v>
      </c>
      <c r="AG118" s="909"/>
      <c r="AH118" s="909"/>
      <c r="AI118" s="909"/>
      <c r="AJ118" s="910"/>
      <c r="AK118" s="911" t="s">
        <v>308</v>
      </c>
      <c r="AL118" s="909"/>
      <c r="AM118" s="909"/>
      <c r="AN118" s="909"/>
      <c r="AO118" s="910"/>
      <c r="AP118" s="912" t="s">
        <v>430</v>
      </c>
      <c r="AQ118" s="913"/>
      <c r="AR118" s="913"/>
      <c r="AS118" s="913"/>
      <c r="AT118" s="914"/>
      <c r="AU118" s="945"/>
      <c r="AV118" s="946"/>
      <c r="AW118" s="946"/>
      <c r="AX118" s="946"/>
      <c r="AY118" s="946"/>
      <c r="AZ118" s="851" t="s">
        <v>463</v>
      </c>
      <c r="BA118" s="852"/>
      <c r="BB118" s="852"/>
      <c r="BC118" s="852"/>
      <c r="BD118" s="852"/>
      <c r="BE118" s="852"/>
      <c r="BF118" s="852"/>
      <c r="BG118" s="852"/>
      <c r="BH118" s="852"/>
      <c r="BI118" s="852"/>
      <c r="BJ118" s="852"/>
      <c r="BK118" s="852"/>
      <c r="BL118" s="852"/>
      <c r="BM118" s="852"/>
      <c r="BN118" s="852"/>
      <c r="BO118" s="852"/>
      <c r="BP118" s="853"/>
      <c r="BQ118" s="892" t="s">
        <v>448</v>
      </c>
      <c r="BR118" s="858"/>
      <c r="BS118" s="858"/>
      <c r="BT118" s="858"/>
      <c r="BU118" s="858"/>
      <c r="BV118" s="858" t="s">
        <v>448</v>
      </c>
      <c r="BW118" s="858"/>
      <c r="BX118" s="858"/>
      <c r="BY118" s="858"/>
      <c r="BZ118" s="858"/>
      <c r="CA118" s="858" t="s">
        <v>448</v>
      </c>
      <c r="CB118" s="858"/>
      <c r="CC118" s="858"/>
      <c r="CD118" s="858"/>
      <c r="CE118" s="858"/>
      <c r="CF118" s="888" t="s">
        <v>448</v>
      </c>
      <c r="CG118" s="889"/>
      <c r="CH118" s="889"/>
      <c r="CI118" s="889"/>
      <c r="CJ118" s="889"/>
      <c r="CK118" s="940"/>
      <c r="CL118" s="834"/>
      <c r="CM118" s="828" t="s">
        <v>464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392</v>
      </c>
      <c r="DH118" s="793"/>
      <c r="DI118" s="793"/>
      <c r="DJ118" s="793"/>
      <c r="DK118" s="794"/>
      <c r="DL118" s="795" t="s">
        <v>392</v>
      </c>
      <c r="DM118" s="793"/>
      <c r="DN118" s="793"/>
      <c r="DO118" s="793"/>
      <c r="DP118" s="794"/>
      <c r="DQ118" s="795" t="s">
        <v>392</v>
      </c>
      <c r="DR118" s="793"/>
      <c r="DS118" s="793"/>
      <c r="DT118" s="793"/>
      <c r="DU118" s="794"/>
      <c r="DV118" s="837" t="s">
        <v>410</v>
      </c>
      <c r="DW118" s="838"/>
      <c r="DX118" s="838"/>
      <c r="DY118" s="838"/>
      <c r="DZ118" s="839"/>
    </row>
    <row r="119" spans="1:130" s="224" customFormat="1" ht="26.25" customHeight="1" x14ac:dyDescent="0.2">
      <c r="A119" s="831" t="s">
        <v>434</v>
      </c>
      <c r="B119" s="832"/>
      <c r="C119" s="873" t="s">
        <v>435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410</v>
      </c>
      <c r="AB119" s="902"/>
      <c r="AC119" s="902"/>
      <c r="AD119" s="902"/>
      <c r="AE119" s="903"/>
      <c r="AF119" s="904" t="s">
        <v>410</v>
      </c>
      <c r="AG119" s="902"/>
      <c r="AH119" s="902"/>
      <c r="AI119" s="902"/>
      <c r="AJ119" s="903"/>
      <c r="AK119" s="904" t="s">
        <v>410</v>
      </c>
      <c r="AL119" s="902"/>
      <c r="AM119" s="902"/>
      <c r="AN119" s="902"/>
      <c r="AO119" s="903"/>
      <c r="AP119" s="905" t="s">
        <v>392</v>
      </c>
      <c r="AQ119" s="906"/>
      <c r="AR119" s="906"/>
      <c r="AS119" s="906"/>
      <c r="AT119" s="907"/>
      <c r="AU119" s="947"/>
      <c r="AV119" s="948"/>
      <c r="AW119" s="948"/>
      <c r="AX119" s="948"/>
      <c r="AY119" s="948"/>
      <c r="AZ119" s="245" t="s">
        <v>186</v>
      </c>
      <c r="BA119" s="245"/>
      <c r="BB119" s="245"/>
      <c r="BC119" s="245"/>
      <c r="BD119" s="245"/>
      <c r="BE119" s="245"/>
      <c r="BF119" s="245"/>
      <c r="BG119" s="245"/>
      <c r="BH119" s="245"/>
      <c r="BI119" s="245"/>
      <c r="BJ119" s="245"/>
      <c r="BK119" s="245"/>
      <c r="BL119" s="245"/>
      <c r="BM119" s="245"/>
      <c r="BN119" s="245"/>
      <c r="BO119" s="890" t="s">
        <v>465</v>
      </c>
      <c r="BP119" s="891"/>
      <c r="BQ119" s="892">
        <v>5717032</v>
      </c>
      <c r="BR119" s="858"/>
      <c r="BS119" s="858"/>
      <c r="BT119" s="858"/>
      <c r="BU119" s="858"/>
      <c r="BV119" s="858">
        <v>5278638</v>
      </c>
      <c r="BW119" s="858"/>
      <c r="BX119" s="858"/>
      <c r="BY119" s="858"/>
      <c r="BZ119" s="858"/>
      <c r="CA119" s="858">
        <v>5079893</v>
      </c>
      <c r="CB119" s="858"/>
      <c r="CC119" s="858"/>
      <c r="CD119" s="858"/>
      <c r="CE119" s="858"/>
      <c r="CF119" s="761"/>
      <c r="CG119" s="762"/>
      <c r="CH119" s="762"/>
      <c r="CI119" s="762"/>
      <c r="CJ119" s="847"/>
      <c r="CK119" s="941"/>
      <c r="CL119" s="836"/>
      <c r="CM119" s="851" t="s">
        <v>466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602266</v>
      </c>
      <c r="DH119" s="777"/>
      <c r="DI119" s="777"/>
      <c r="DJ119" s="777"/>
      <c r="DK119" s="778"/>
      <c r="DL119" s="779">
        <v>115097</v>
      </c>
      <c r="DM119" s="777"/>
      <c r="DN119" s="777"/>
      <c r="DO119" s="777"/>
      <c r="DP119" s="778"/>
      <c r="DQ119" s="779">
        <v>101871</v>
      </c>
      <c r="DR119" s="777"/>
      <c r="DS119" s="777"/>
      <c r="DT119" s="777"/>
      <c r="DU119" s="778"/>
      <c r="DV119" s="861">
        <v>3.4</v>
      </c>
      <c r="DW119" s="862"/>
      <c r="DX119" s="862"/>
      <c r="DY119" s="862"/>
      <c r="DZ119" s="863"/>
    </row>
    <row r="120" spans="1:130" s="224" customFormat="1" ht="26.25" customHeight="1" x14ac:dyDescent="0.2">
      <c r="A120" s="833"/>
      <c r="B120" s="834"/>
      <c r="C120" s="828" t="s">
        <v>439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410</v>
      </c>
      <c r="AB120" s="793"/>
      <c r="AC120" s="793"/>
      <c r="AD120" s="793"/>
      <c r="AE120" s="794"/>
      <c r="AF120" s="795" t="s">
        <v>410</v>
      </c>
      <c r="AG120" s="793"/>
      <c r="AH120" s="793"/>
      <c r="AI120" s="793"/>
      <c r="AJ120" s="794"/>
      <c r="AK120" s="795" t="s">
        <v>392</v>
      </c>
      <c r="AL120" s="793"/>
      <c r="AM120" s="793"/>
      <c r="AN120" s="793"/>
      <c r="AO120" s="794"/>
      <c r="AP120" s="837" t="s">
        <v>392</v>
      </c>
      <c r="AQ120" s="838"/>
      <c r="AR120" s="838"/>
      <c r="AS120" s="838"/>
      <c r="AT120" s="839"/>
      <c r="AU120" s="893" t="s">
        <v>467</v>
      </c>
      <c r="AV120" s="894"/>
      <c r="AW120" s="894"/>
      <c r="AX120" s="894"/>
      <c r="AY120" s="895"/>
      <c r="AZ120" s="873" t="s">
        <v>468</v>
      </c>
      <c r="BA120" s="821"/>
      <c r="BB120" s="821"/>
      <c r="BC120" s="821"/>
      <c r="BD120" s="821"/>
      <c r="BE120" s="821"/>
      <c r="BF120" s="821"/>
      <c r="BG120" s="821"/>
      <c r="BH120" s="821"/>
      <c r="BI120" s="821"/>
      <c r="BJ120" s="821"/>
      <c r="BK120" s="821"/>
      <c r="BL120" s="821"/>
      <c r="BM120" s="821"/>
      <c r="BN120" s="821"/>
      <c r="BO120" s="821"/>
      <c r="BP120" s="822"/>
      <c r="BQ120" s="874">
        <v>1958127</v>
      </c>
      <c r="BR120" s="855"/>
      <c r="BS120" s="855"/>
      <c r="BT120" s="855"/>
      <c r="BU120" s="855"/>
      <c r="BV120" s="855">
        <v>2664602</v>
      </c>
      <c r="BW120" s="855"/>
      <c r="BX120" s="855"/>
      <c r="BY120" s="855"/>
      <c r="BZ120" s="855"/>
      <c r="CA120" s="855">
        <v>3109854</v>
      </c>
      <c r="CB120" s="855"/>
      <c r="CC120" s="855"/>
      <c r="CD120" s="855"/>
      <c r="CE120" s="855"/>
      <c r="CF120" s="879">
        <v>103.1</v>
      </c>
      <c r="CG120" s="880"/>
      <c r="CH120" s="880"/>
      <c r="CI120" s="880"/>
      <c r="CJ120" s="880"/>
      <c r="CK120" s="881" t="s">
        <v>469</v>
      </c>
      <c r="CL120" s="865"/>
      <c r="CM120" s="865"/>
      <c r="CN120" s="865"/>
      <c r="CO120" s="866"/>
      <c r="CP120" s="885" t="s">
        <v>470</v>
      </c>
      <c r="CQ120" s="886"/>
      <c r="CR120" s="886"/>
      <c r="CS120" s="886"/>
      <c r="CT120" s="886"/>
      <c r="CU120" s="886"/>
      <c r="CV120" s="886"/>
      <c r="CW120" s="886"/>
      <c r="CX120" s="886"/>
      <c r="CY120" s="886"/>
      <c r="CZ120" s="886"/>
      <c r="DA120" s="886"/>
      <c r="DB120" s="886"/>
      <c r="DC120" s="886"/>
      <c r="DD120" s="886"/>
      <c r="DE120" s="886"/>
      <c r="DF120" s="887"/>
      <c r="DG120" s="874">
        <v>124221</v>
      </c>
      <c r="DH120" s="855"/>
      <c r="DI120" s="855"/>
      <c r="DJ120" s="855"/>
      <c r="DK120" s="855"/>
      <c r="DL120" s="855">
        <v>96012</v>
      </c>
      <c r="DM120" s="855"/>
      <c r="DN120" s="855"/>
      <c r="DO120" s="855"/>
      <c r="DP120" s="855"/>
      <c r="DQ120" s="855">
        <v>82915</v>
      </c>
      <c r="DR120" s="855"/>
      <c r="DS120" s="855"/>
      <c r="DT120" s="855"/>
      <c r="DU120" s="855"/>
      <c r="DV120" s="856">
        <v>2.8</v>
      </c>
      <c r="DW120" s="856"/>
      <c r="DX120" s="856"/>
      <c r="DY120" s="856"/>
      <c r="DZ120" s="857"/>
    </row>
    <row r="121" spans="1:130" s="224" customFormat="1" ht="26.25" customHeight="1" x14ac:dyDescent="0.2">
      <c r="A121" s="833"/>
      <c r="B121" s="834"/>
      <c r="C121" s="876" t="s">
        <v>471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410</v>
      </c>
      <c r="AB121" s="793"/>
      <c r="AC121" s="793"/>
      <c r="AD121" s="793"/>
      <c r="AE121" s="794"/>
      <c r="AF121" s="795" t="s">
        <v>410</v>
      </c>
      <c r="AG121" s="793"/>
      <c r="AH121" s="793"/>
      <c r="AI121" s="793"/>
      <c r="AJ121" s="794"/>
      <c r="AK121" s="795" t="s">
        <v>392</v>
      </c>
      <c r="AL121" s="793"/>
      <c r="AM121" s="793"/>
      <c r="AN121" s="793"/>
      <c r="AO121" s="794"/>
      <c r="AP121" s="837" t="s">
        <v>392</v>
      </c>
      <c r="AQ121" s="838"/>
      <c r="AR121" s="838"/>
      <c r="AS121" s="838"/>
      <c r="AT121" s="839"/>
      <c r="AU121" s="896"/>
      <c r="AV121" s="897"/>
      <c r="AW121" s="897"/>
      <c r="AX121" s="897"/>
      <c r="AY121" s="898"/>
      <c r="AZ121" s="828" t="s">
        <v>472</v>
      </c>
      <c r="BA121" s="765"/>
      <c r="BB121" s="765"/>
      <c r="BC121" s="765"/>
      <c r="BD121" s="765"/>
      <c r="BE121" s="765"/>
      <c r="BF121" s="765"/>
      <c r="BG121" s="765"/>
      <c r="BH121" s="765"/>
      <c r="BI121" s="765"/>
      <c r="BJ121" s="765"/>
      <c r="BK121" s="765"/>
      <c r="BL121" s="765"/>
      <c r="BM121" s="765"/>
      <c r="BN121" s="765"/>
      <c r="BO121" s="765"/>
      <c r="BP121" s="766"/>
      <c r="BQ121" s="829" t="s">
        <v>410</v>
      </c>
      <c r="BR121" s="830"/>
      <c r="BS121" s="830"/>
      <c r="BT121" s="830"/>
      <c r="BU121" s="830"/>
      <c r="BV121" s="830" t="s">
        <v>410</v>
      </c>
      <c r="BW121" s="830"/>
      <c r="BX121" s="830"/>
      <c r="BY121" s="830"/>
      <c r="BZ121" s="830"/>
      <c r="CA121" s="830" t="s">
        <v>410</v>
      </c>
      <c r="CB121" s="830"/>
      <c r="CC121" s="830"/>
      <c r="CD121" s="830"/>
      <c r="CE121" s="830"/>
      <c r="CF121" s="888" t="s">
        <v>392</v>
      </c>
      <c r="CG121" s="889"/>
      <c r="CH121" s="889"/>
      <c r="CI121" s="889"/>
      <c r="CJ121" s="889"/>
      <c r="CK121" s="882"/>
      <c r="CL121" s="868"/>
      <c r="CM121" s="868"/>
      <c r="CN121" s="868"/>
      <c r="CO121" s="869"/>
      <c r="CP121" s="848" t="s">
        <v>473</v>
      </c>
      <c r="CQ121" s="849"/>
      <c r="CR121" s="849"/>
      <c r="CS121" s="849"/>
      <c r="CT121" s="849"/>
      <c r="CU121" s="849"/>
      <c r="CV121" s="849"/>
      <c r="CW121" s="849"/>
      <c r="CX121" s="849"/>
      <c r="CY121" s="849"/>
      <c r="CZ121" s="849"/>
      <c r="DA121" s="849"/>
      <c r="DB121" s="849"/>
      <c r="DC121" s="849"/>
      <c r="DD121" s="849"/>
      <c r="DE121" s="849"/>
      <c r="DF121" s="850"/>
      <c r="DG121" s="829" t="s">
        <v>442</v>
      </c>
      <c r="DH121" s="830"/>
      <c r="DI121" s="830"/>
      <c r="DJ121" s="830"/>
      <c r="DK121" s="830"/>
      <c r="DL121" s="830" t="s">
        <v>410</v>
      </c>
      <c r="DM121" s="830"/>
      <c r="DN121" s="830"/>
      <c r="DO121" s="830"/>
      <c r="DP121" s="830"/>
      <c r="DQ121" s="830" t="s">
        <v>392</v>
      </c>
      <c r="DR121" s="830"/>
      <c r="DS121" s="830"/>
      <c r="DT121" s="830"/>
      <c r="DU121" s="830"/>
      <c r="DV121" s="807" t="s">
        <v>410</v>
      </c>
      <c r="DW121" s="807"/>
      <c r="DX121" s="807"/>
      <c r="DY121" s="807"/>
      <c r="DZ121" s="808"/>
    </row>
    <row r="122" spans="1:130" s="224" customFormat="1" ht="26.25" customHeight="1" x14ac:dyDescent="0.2">
      <c r="A122" s="833"/>
      <c r="B122" s="834"/>
      <c r="C122" s="828" t="s">
        <v>451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410</v>
      </c>
      <c r="AB122" s="793"/>
      <c r="AC122" s="793"/>
      <c r="AD122" s="793"/>
      <c r="AE122" s="794"/>
      <c r="AF122" s="795" t="s">
        <v>392</v>
      </c>
      <c r="AG122" s="793"/>
      <c r="AH122" s="793"/>
      <c r="AI122" s="793"/>
      <c r="AJ122" s="794"/>
      <c r="AK122" s="795" t="s">
        <v>442</v>
      </c>
      <c r="AL122" s="793"/>
      <c r="AM122" s="793"/>
      <c r="AN122" s="793"/>
      <c r="AO122" s="794"/>
      <c r="AP122" s="837" t="s">
        <v>410</v>
      </c>
      <c r="AQ122" s="838"/>
      <c r="AR122" s="838"/>
      <c r="AS122" s="838"/>
      <c r="AT122" s="839"/>
      <c r="AU122" s="896"/>
      <c r="AV122" s="897"/>
      <c r="AW122" s="897"/>
      <c r="AX122" s="897"/>
      <c r="AY122" s="898"/>
      <c r="AZ122" s="851" t="s">
        <v>474</v>
      </c>
      <c r="BA122" s="852"/>
      <c r="BB122" s="852"/>
      <c r="BC122" s="852"/>
      <c r="BD122" s="852"/>
      <c r="BE122" s="852"/>
      <c r="BF122" s="852"/>
      <c r="BG122" s="852"/>
      <c r="BH122" s="852"/>
      <c r="BI122" s="852"/>
      <c r="BJ122" s="852"/>
      <c r="BK122" s="852"/>
      <c r="BL122" s="852"/>
      <c r="BM122" s="852"/>
      <c r="BN122" s="852"/>
      <c r="BO122" s="852"/>
      <c r="BP122" s="853"/>
      <c r="BQ122" s="892">
        <v>3098195</v>
      </c>
      <c r="BR122" s="858"/>
      <c r="BS122" s="858"/>
      <c r="BT122" s="858"/>
      <c r="BU122" s="858"/>
      <c r="BV122" s="858">
        <v>3054503</v>
      </c>
      <c r="BW122" s="858"/>
      <c r="BX122" s="858"/>
      <c r="BY122" s="858"/>
      <c r="BZ122" s="858"/>
      <c r="CA122" s="858">
        <v>2937819</v>
      </c>
      <c r="CB122" s="858"/>
      <c r="CC122" s="858"/>
      <c r="CD122" s="858"/>
      <c r="CE122" s="858"/>
      <c r="CF122" s="859">
        <v>97.4</v>
      </c>
      <c r="CG122" s="860"/>
      <c r="CH122" s="860"/>
      <c r="CI122" s="860"/>
      <c r="CJ122" s="860"/>
      <c r="CK122" s="882"/>
      <c r="CL122" s="868"/>
      <c r="CM122" s="868"/>
      <c r="CN122" s="868"/>
      <c r="CO122" s="869"/>
      <c r="CP122" s="848" t="s">
        <v>405</v>
      </c>
      <c r="CQ122" s="849"/>
      <c r="CR122" s="849"/>
      <c r="CS122" s="849"/>
      <c r="CT122" s="849"/>
      <c r="CU122" s="849"/>
      <c r="CV122" s="849"/>
      <c r="CW122" s="849"/>
      <c r="CX122" s="849"/>
      <c r="CY122" s="849"/>
      <c r="CZ122" s="849"/>
      <c r="DA122" s="849"/>
      <c r="DB122" s="849"/>
      <c r="DC122" s="849"/>
      <c r="DD122" s="849"/>
      <c r="DE122" s="849"/>
      <c r="DF122" s="850"/>
      <c r="DG122" s="829" t="s">
        <v>410</v>
      </c>
      <c r="DH122" s="830"/>
      <c r="DI122" s="830"/>
      <c r="DJ122" s="830"/>
      <c r="DK122" s="830"/>
      <c r="DL122" s="830" t="s">
        <v>448</v>
      </c>
      <c r="DM122" s="830"/>
      <c r="DN122" s="830"/>
      <c r="DO122" s="830"/>
      <c r="DP122" s="830"/>
      <c r="DQ122" s="830" t="s">
        <v>392</v>
      </c>
      <c r="DR122" s="830"/>
      <c r="DS122" s="830"/>
      <c r="DT122" s="830"/>
      <c r="DU122" s="830"/>
      <c r="DV122" s="807" t="s">
        <v>410</v>
      </c>
      <c r="DW122" s="807"/>
      <c r="DX122" s="807"/>
      <c r="DY122" s="807"/>
      <c r="DZ122" s="808"/>
    </row>
    <row r="123" spans="1:130" s="224" customFormat="1" ht="26.25" customHeight="1" x14ac:dyDescent="0.2">
      <c r="A123" s="833"/>
      <c r="B123" s="834"/>
      <c r="C123" s="828" t="s">
        <v>458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410</v>
      </c>
      <c r="AB123" s="793"/>
      <c r="AC123" s="793"/>
      <c r="AD123" s="793"/>
      <c r="AE123" s="794"/>
      <c r="AF123" s="795" t="s">
        <v>410</v>
      </c>
      <c r="AG123" s="793"/>
      <c r="AH123" s="793"/>
      <c r="AI123" s="793"/>
      <c r="AJ123" s="794"/>
      <c r="AK123" s="795" t="s">
        <v>410</v>
      </c>
      <c r="AL123" s="793"/>
      <c r="AM123" s="793"/>
      <c r="AN123" s="793"/>
      <c r="AO123" s="794"/>
      <c r="AP123" s="837" t="s">
        <v>392</v>
      </c>
      <c r="AQ123" s="838"/>
      <c r="AR123" s="838"/>
      <c r="AS123" s="838"/>
      <c r="AT123" s="839"/>
      <c r="AU123" s="899"/>
      <c r="AV123" s="900"/>
      <c r="AW123" s="900"/>
      <c r="AX123" s="900"/>
      <c r="AY123" s="900"/>
      <c r="AZ123" s="245" t="s">
        <v>186</v>
      </c>
      <c r="BA123" s="245"/>
      <c r="BB123" s="245"/>
      <c r="BC123" s="245"/>
      <c r="BD123" s="245"/>
      <c r="BE123" s="245"/>
      <c r="BF123" s="245"/>
      <c r="BG123" s="245"/>
      <c r="BH123" s="245"/>
      <c r="BI123" s="245"/>
      <c r="BJ123" s="245"/>
      <c r="BK123" s="245"/>
      <c r="BL123" s="245"/>
      <c r="BM123" s="245"/>
      <c r="BN123" s="245"/>
      <c r="BO123" s="890" t="s">
        <v>475</v>
      </c>
      <c r="BP123" s="891"/>
      <c r="BQ123" s="845">
        <v>5056322</v>
      </c>
      <c r="BR123" s="846"/>
      <c r="BS123" s="846"/>
      <c r="BT123" s="846"/>
      <c r="BU123" s="846"/>
      <c r="BV123" s="846">
        <v>5719105</v>
      </c>
      <c r="BW123" s="846"/>
      <c r="BX123" s="846"/>
      <c r="BY123" s="846"/>
      <c r="BZ123" s="846"/>
      <c r="CA123" s="846">
        <v>6047673</v>
      </c>
      <c r="CB123" s="846"/>
      <c r="CC123" s="846"/>
      <c r="CD123" s="846"/>
      <c r="CE123" s="846"/>
      <c r="CF123" s="761"/>
      <c r="CG123" s="762"/>
      <c r="CH123" s="762"/>
      <c r="CI123" s="762"/>
      <c r="CJ123" s="847"/>
      <c r="CK123" s="882"/>
      <c r="CL123" s="868"/>
      <c r="CM123" s="868"/>
      <c r="CN123" s="868"/>
      <c r="CO123" s="869"/>
      <c r="CP123" s="848" t="s">
        <v>403</v>
      </c>
      <c r="CQ123" s="849"/>
      <c r="CR123" s="849"/>
      <c r="CS123" s="849"/>
      <c r="CT123" s="849"/>
      <c r="CU123" s="849"/>
      <c r="CV123" s="849"/>
      <c r="CW123" s="849"/>
      <c r="CX123" s="849"/>
      <c r="CY123" s="849"/>
      <c r="CZ123" s="849"/>
      <c r="DA123" s="849"/>
      <c r="DB123" s="849"/>
      <c r="DC123" s="849"/>
      <c r="DD123" s="849"/>
      <c r="DE123" s="849"/>
      <c r="DF123" s="850"/>
      <c r="DG123" s="792" t="s">
        <v>392</v>
      </c>
      <c r="DH123" s="793"/>
      <c r="DI123" s="793"/>
      <c r="DJ123" s="793"/>
      <c r="DK123" s="794"/>
      <c r="DL123" s="795" t="s">
        <v>392</v>
      </c>
      <c r="DM123" s="793"/>
      <c r="DN123" s="793"/>
      <c r="DO123" s="793"/>
      <c r="DP123" s="794"/>
      <c r="DQ123" s="795" t="s">
        <v>410</v>
      </c>
      <c r="DR123" s="793"/>
      <c r="DS123" s="793"/>
      <c r="DT123" s="793"/>
      <c r="DU123" s="794"/>
      <c r="DV123" s="837" t="s">
        <v>392</v>
      </c>
      <c r="DW123" s="838"/>
      <c r="DX123" s="838"/>
      <c r="DY123" s="838"/>
      <c r="DZ123" s="839"/>
    </row>
    <row r="124" spans="1:130" s="224" customFormat="1" ht="26.25" customHeight="1" thickBot="1" x14ac:dyDescent="0.25">
      <c r="A124" s="833"/>
      <c r="B124" s="834"/>
      <c r="C124" s="828" t="s">
        <v>462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410</v>
      </c>
      <c r="AB124" s="793"/>
      <c r="AC124" s="793"/>
      <c r="AD124" s="793"/>
      <c r="AE124" s="794"/>
      <c r="AF124" s="795" t="s">
        <v>410</v>
      </c>
      <c r="AG124" s="793"/>
      <c r="AH124" s="793"/>
      <c r="AI124" s="793"/>
      <c r="AJ124" s="794"/>
      <c r="AK124" s="795" t="s">
        <v>392</v>
      </c>
      <c r="AL124" s="793"/>
      <c r="AM124" s="793"/>
      <c r="AN124" s="793"/>
      <c r="AO124" s="794"/>
      <c r="AP124" s="837" t="s">
        <v>410</v>
      </c>
      <c r="AQ124" s="838"/>
      <c r="AR124" s="838"/>
      <c r="AS124" s="838"/>
      <c r="AT124" s="839"/>
      <c r="AU124" s="840" t="s">
        <v>476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23.3</v>
      </c>
      <c r="BR124" s="844"/>
      <c r="BS124" s="844"/>
      <c r="BT124" s="844"/>
      <c r="BU124" s="844"/>
      <c r="BV124" s="844" t="s">
        <v>442</v>
      </c>
      <c r="BW124" s="844"/>
      <c r="BX124" s="844"/>
      <c r="BY124" s="844"/>
      <c r="BZ124" s="844"/>
      <c r="CA124" s="844" t="s">
        <v>410</v>
      </c>
      <c r="CB124" s="844"/>
      <c r="CC124" s="844"/>
      <c r="CD124" s="844"/>
      <c r="CE124" s="844"/>
      <c r="CF124" s="739"/>
      <c r="CG124" s="740"/>
      <c r="CH124" s="740"/>
      <c r="CI124" s="740"/>
      <c r="CJ124" s="875"/>
      <c r="CK124" s="883"/>
      <c r="CL124" s="883"/>
      <c r="CM124" s="883"/>
      <c r="CN124" s="883"/>
      <c r="CO124" s="884"/>
      <c r="CP124" s="848" t="s">
        <v>477</v>
      </c>
      <c r="CQ124" s="849"/>
      <c r="CR124" s="849"/>
      <c r="CS124" s="849"/>
      <c r="CT124" s="849"/>
      <c r="CU124" s="849"/>
      <c r="CV124" s="849"/>
      <c r="CW124" s="849"/>
      <c r="CX124" s="849"/>
      <c r="CY124" s="849"/>
      <c r="CZ124" s="849"/>
      <c r="DA124" s="849"/>
      <c r="DB124" s="849"/>
      <c r="DC124" s="849"/>
      <c r="DD124" s="849"/>
      <c r="DE124" s="849"/>
      <c r="DF124" s="850"/>
      <c r="DG124" s="776" t="s">
        <v>410</v>
      </c>
      <c r="DH124" s="777"/>
      <c r="DI124" s="777"/>
      <c r="DJ124" s="777"/>
      <c r="DK124" s="778"/>
      <c r="DL124" s="779" t="s">
        <v>392</v>
      </c>
      <c r="DM124" s="777"/>
      <c r="DN124" s="777"/>
      <c r="DO124" s="777"/>
      <c r="DP124" s="778"/>
      <c r="DQ124" s="779" t="s">
        <v>392</v>
      </c>
      <c r="DR124" s="777"/>
      <c r="DS124" s="777"/>
      <c r="DT124" s="777"/>
      <c r="DU124" s="778"/>
      <c r="DV124" s="861" t="s">
        <v>392</v>
      </c>
      <c r="DW124" s="862"/>
      <c r="DX124" s="862"/>
      <c r="DY124" s="862"/>
      <c r="DZ124" s="863"/>
    </row>
    <row r="125" spans="1:130" s="224" customFormat="1" ht="26.25" customHeight="1" x14ac:dyDescent="0.2">
      <c r="A125" s="833"/>
      <c r="B125" s="834"/>
      <c r="C125" s="828" t="s">
        <v>464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448</v>
      </c>
      <c r="AB125" s="793"/>
      <c r="AC125" s="793"/>
      <c r="AD125" s="793"/>
      <c r="AE125" s="794"/>
      <c r="AF125" s="795" t="s">
        <v>392</v>
      </c>
      <c r="AG125" s="793"/>
      <c r="AH125" s="793"/>
      <c r="AI125" s="793"/>
      <c r="AJ125" s="794"/>
      <c r="AK125" s="795" t="s">
        <v>410</v>
      </c>
      <c r="AL125" s="793"/>
      <c r="AM125" s="793"/>
      <c r="AN125" s="793"/>
      <c r="AO125" s="794"/>
      <c r="AP125" s="837" t="s">
        <v>410</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478</v>
      </c>
      <c r="CL125" s="865"/>
      <c r="CM125" s="865"/>
      <c r="CN125" s="865"/>
      <c r="CO125" s="866"/>
      <c r="CP125" s="873" t="s">
        <v>479</v>
      </c>
      <c r="CQ125" s="821"/>
      <c r="CR125" s="821"/>
      <c r="CS125" s="821"/>
      <c r="CT125" s="821"/>
      <c r="CU125" s="821"/>
      <c r="CV125" s="821"/>
      <c r="CW125" s="821"/>
      <c r="CX125" s="821"/>
      <c r="CY125" s="821"/>
      <c r="CZ125" s="821"/>
      <c r="DA125" s="821"/>
      <c r="DB125" s="821"/>
      <c r="DC125" s="821"/>
      <c r="DD125" s="821"/>
      <c r="DE125" s="821"/>
      <c r="DF125" s="822"/>
      <c r="DG125" s="874" t="s">
        <v>392</v>
      </c>
      <c r="DH125" s="855"/>
      <c r="DI125" s="855"/>
      <c r="DJ125" s="855"/>
      <c r="DK125" s="855"/>
      <c r="DL125" s="855" t="s">
        <v>392</v>
      </c>
      <c r="DM125" s="855"/>
      <c r="DN125" s="855"/>
      <c r="DO125" s="855"/>
      <c r="DP125" s="855"/>
      <c r="DQ125" s="855" t="s">
        <v>448</v>
      </c>
      <c r="DR125" s="855"/>
      <c r="DS125" s="855"/>
      <c r="DT125" s="855"/>
      <c r="DU125" s="855"/>
      <c r="DV125" s="856" t="s">
        <v>392</v>
      </c>
      <c r="DW125" s="856"/>
      <c r="DX125" s="856"/>
      <c r="DY125" s="856"/>
      <c r="DZ125" s="857"/>
    </row>
    <row r="126" spans="1:130" s="224" customFormat="1" ht="26.25" customHeight="1" thickBot="1" x14ac:dyDescent="0.25">
      <c r="A126" s="833"/>
      <c r="B126" s="834"/>
      <c r="C126" s="828" t="s">
        <v>466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59242</v>
      </c>
      <c r="AB126" s="793"/>
      <c r="AC126" s="793"/>
      <c r="AD126" s="793"/>
      <c r="AE126" s="794"/>
      <c r="AF126" s="795">
        <v>34804</v>
      </c>
      <c r="AG126" s="793"/>
      <c r="AH126" s="793"/>
      <c r="AI126" s="793"/>
      <c r="AJ126" s="794"/>
      <c r="AK126" s="795">
        <v>13226</v>
      </c>
      <c r="AL126" s="793"/>
      <c r="AM126" s="793"/>
      <c r="AN126" s="793"/>
      <c r="AO126" s="794"/>
      <c r="AP126" s="837">
        <v>0.4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480</v>
      </c>
      <c r="CQ126" s="765"/>
      <c r="CR126" s="765"/>
      <c r="CS126" s="765"/>
      <c r="CT126" s="765"/>
      <c r="CU126" s="765"/>
      <c r="CV126" s="765"/>
      <c r="CW126" s="765"/>
      <c r="CX126" s="765"/>
      <c r="CY126" s="765"/>
      <c r="CZ126" s="765"/>
      <c r="DA126" s="765"/>
      <c r="DB126" s="765"/>
      <c r="DC126" s="765"/>
      <c r="DD126" s="765"/>
      <c r="DE126" s="765"/>
      <c r="DF126" s="766"/>
      <c r="DG126" s="829" t="s">
        <v>410</v>
      </c>
      <c r="DH126" s="830"/>
      <c r="DI126" s="830"/>
      <c r="DJ126" s="830"/>
      <c r="DK126" s="830"/>
      <c r="DL126" s="830" t="s">
        <v>410</v>
      </c>
      <c r="DM126" s="830"/>
      <c r="DN126" s="830"/>
      <c r="DO126" s="830"/>
      <c r="DP126" s="830"/>
      <c r="DQ126" s="830" t="s">
        <v>392</v>
      </c>
      <c r="DR126" s="830"/>
      <c r="DS126" s="830"/>
      <c r="DT126" s="830"/>
      <c r="DU126" s="830"/>
      <c r="DV126" s="807" t="s">
        <v>392</v>
      </c>
      <c r="DW126" s="807"/>
      <c r="DX126" s="807"/>
      <c r="DY126" s="807"/>
      <c r="DZ126" s="808"/>
    </row>
    <row r="127" spans="1:130" s="224" customFormat="1" ht="26.25" customHeight="1" x14ac:dyDescent="0.2">
      <c r="A127" s="835"/>
      <c r="B127" s="836"/>
      <c r="C127" s="851" t="s">
        <v>481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392</v>
      </c>
      <c r="AB127" s="793"/>
      <c r="AC127" s="793"/>
      <c r="AD127" s="793"/>
      <c r="AE127" s="794"/>
      <c r="AF127" s="795" t="s">
        <v>410</v>
      </c>
      <c r="AG127" s="793"/>
      <c r="AH127" s="793"/>
      <c r="AI127" s="793"/>
      <c r="AJ127" s="794"/>
      <c r="AK127" s="795" t="s">
        <v>410</v>
      </c>
      <c r="AL127" s="793"/>
      <c r="AM127" s="793"/>
      <c r="AN127" s="793"/>
      <c r="AO127" s="794"/>
      <c r="AP127" s="837" t="s">
        <v>410</v>
      </c>
      <c r="AQ127" s="838"/>
      <c r="AR127" s="838"/>
      <c r="AS127" s="838"/>
      <c r="AT127" s="839"/>
      <c r="AU127" s="226"/>
      <c r="AV127" s="226"/>
      <c r="AW127" s="226"/>
      <c r="AX127" s="854" t="s">
        <v>482</v>
      </c>
      <c r="AY127" s="825"/>
      <c r="AZ127" s="825"/>
      <c r="BA127" s="825"/>
      <c r="BB127" s="825"/>
      <c r="BC127" s="825"/>
      <c r="BD127" s="825"/>
      <c r="BE127" s="826"/>
      <c r="BF127" s="824" t="s">
        <v>483</v>
      </c>
      <c r="BG127" s="825"/>
      <c r="BH127" s="825"/>
      <c r="BI127" s="825"/>
      <c r="BJ127" s="825"/>
      <c r="BK127" s="825"/>
      <c r="BL127" s="826"/>
      <c r="BM127" s="824" t="s">
        <v>484</v>
      </c>
      <c r="BN127" s="825"/>
      <c r="BO127" s="825"/>
      <c r="BP127" s="825"/>
      <c r="BQ127" s="825"/>
      <c r="BR127" s="825"/>
      <c r="BS127" s="826"/>
      <c r="BT127" s="824" t="s">
        <v>485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486</v>
      </c>
      <c r="CQ127" s="765"/>
      <c r="CR127" s="765"/>
      <c r="CS127" s="765"/>
      <c r="CT127" s="765"/>
      <c r="CU127" s="765"/>
      <c r="CV127" s="765"/>
      <c r="CW127" s="765"/>
      <c r="CX127" s="765"/>
      <c r="CY127" s="765"/>
      <c r="CZ127" s="765"/>
      <c r="DA127" s="765"/>
      <c r="DB127" s="765"/>
      <c r="DC127" s="765"/>
      <c r="DD127" s="765"/>
      <c r="DE127" s="765"/>
      <c r="DF127" s="766"/>
      <c r="DG127" s="829" t="s">
        <v>392</v>
      </c>
      <c r="DH127" s="830"/>
      <c r="DI127" s="830"/>
      <c r="DJ127" s="830"/>
      <c r="DK127" s="830"/>
      <c r="DL127" s="830" t="s">
        <v>410</v>
      </c>
      <c r="DM127" s="830"/>
      <c r="DN127" s="830"/>
      <c r="DO127" s="830"/>
      <c r="DP127" s="830"/>
      <c r="DQ127" s="830" t="s">
        <v>410</v>
      </c>
      <c r="DR127" s="830"/>
      <c r="DS127" s="830"/>
      <c r="DT127" s="830"/>
      <c r="DU127" s="830"/>
      <c r="DV127" s="807" t="s">
        <v>392</v>
      </c>
      <c r="DW127" s="807"/>
      <c r="DX127" s="807"/>
      <c r="DY127" s="807"/>
      <c r="DZ127" s="808"/>
    </row>
    <row r="128" spans="1:130" s="224" customFormat="1" ht="26.25" customHeight="1" thickBot="1" x14ac:dyDescent="0.25">
      <c r="A128" s="809" t="s">
        <v>487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488</v>
      </c>
      <c r="X128" s="811"/>
      <c r="Y128" s="811"/>
      <c r="Z128" s="812"/>
      <c r="AA128" s="813" t="s">
        <v>392</v>
      </c>
      <c r="AB128" s="814"/>
      <c r="AC128" s="814"/>
      <c r="AD128" s="814"/>
      <c r="AE128" s="815"/>
      <c r="AF128" s="816" t="s">
        <v>392</v>
      </c>
      <c r="AG128" s="814"/>
      <c r="AH128" s="814"/>
      <c r="AI128" s="814"/>
      <c r="AJ128" s="815"/>
      <c r="AK128" s="816" t="s">
        <v>392</v>
      </c>
      <c r="AL128" s="814"/>
      <c r="AM128" s="814"/>
      <c r="AN128" s="814"/>
      <c r="AO128" s="815"/>
      <c r="AP128" s="817"/>
      <c r="AQ128" s="818"/>
      <c r="AR128" s="818"/>
      <c r="AS128" s="818"/>
      <c r="AT128" s="819"/>
      <c r="AU128" s="226"/>
      <c r="AV128" s="226"/>
      <c r="AW128" s="226"/>
      <c r="AX128" s="820" t="s">
        <v>489</v>
      </c>
      <c r="AY128" s="821"/>
      <c r="AZ128" s="821"/>
      <c r="BA128" s="821"/>
      <c r="BB128" s="821"/>
      <c r="BC128" s="821"/>
      <c r="BD128" s="821"/>
      <c r="BE128" s="822"/>
      <c r="BF128" s="799" t="s">
        <v>448</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490</v>
      </c>
      <c r="CQ128" s="743"/>
      <c r="CR128" s="743"/>
      <c r="CS128" s="743"/>
      <c r="CT128" s="743"/>
      <c r="CU128" s="743"/>
      <c r="CV128" s="743"/>
      <c r="CW128" s="743"/>
      <c r="CX128" s="743"/>
      <c r="CY128" s="743"/>
      <c r="CZ128" s="743"/>
      <c r="DA128" s="743"/>
      <c r="DB128" s="743"/>
      <c r="DC128" s="743"/>
      <c r="DD128" s="743"/>
      <c r="DE128" s="743"/>
      <c r="DF128" s="744"/>
      <c r="DG128" s="803" t="s">
        <v>448</v>
      </c>
      <c r="DH128" s="804"/>
      <c r="DI128" s="804"/>
      <c r="DJ128" s="804"/>
      <c r="DK128" s="804"/>
      <c r="DL128" s="804" t="s">
        <v>410</v>
      </c>
      <c r="DM128" s="804"/>
      <c r="DN128" s="804"/>
      <c r="DO128" s="804"/>
      <c r="DP128" s="804"/>
      <c r="DQ128" s="804" t="s">
        <v>392</v>
      </c>
      <c r="DR128" s="804"/>
      <c r="DS128" s="804"/>
      <c r="DT128" s="804"/>
      <c r="DU128" s="804"/>
      <c r="DV128" s="805" t="s">
        <v>392</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491</v>
      </c>
      <c r="X129" s="790"/>
      <c r="Y129" s="790"/>
      <c r="Z129" s="791"/>
      <c r="AA129" s="792">
        <v>3108814</v>
      </c>
      <c r="AB129" s="793"/>
      <c r="AC129" s="793"/>
      <c r="AD129" s="793"/>
      <c r="AE129" s="794"/>
      <c r="AF129" s="795">
        <v>3356429</v>
      </c>
      <c r="AG129" s="793"/>
      <c r="AH129" s="793"/>
      <c r="AI129" s="793"/>
      <c r="AJ129" s="794"/>
      <c r="AK129" s="795">
        <v>3289517</v>
      </c>
      <c r="AL129" s="793"/>
      <c r="AM129" s="793"/>
      <c r="AN129" s="793"/>
      <c r="AO129" s="794"/>
      <c r="AP129" s="796"/>
      <c r="AQ129" s="797"/>
      <c r="AR129" s="797"/>
      <c r="AS129" s="797"/>
      <c r="AT129" s="798"/>
      <c r="AU129" s="227"/>
      <c r="AV129" s="227"/>
      <c r="AW129" s="227"/>
      <c r="AX129" s="764" t="s">
        <v>492</v>
      </c>
      <c r="AY129" s="765"/>
      <c r="AZ129" s="765"/>
      <c r="BA129" s="765"/>
      <c r="BB129" s="765"/>
      <c r="BC129" s="765"/>
      <c r="BD129" s="765"/>
      <c r="BE129" s="766"/>
      <c r="BF129" s="783" t="s">
        <v>442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494</v>
      </c>
      <c r="X130" s="790"/>
      <c r="Y130" s="790"/>
      <c r="Z130" s="791"/>
      <c r="AA130" s="792">
        <v>277136</v>
      </c>
      <c r="AB130" s="793"/>
      <c r="AC130" s="793"/>
      <c r="AD130" s="793"/>
      <c r="AE130" s="794"/>
      <c r="AF130" s="795">
        <v>277126</v>
      </c>
      <c r="AG130" s="793"/>
      <c r="AH130" s="793"/>
      <c r="AI130" s="793"/>
      <c r="AJ130" s="794"/>
      <c r="AK130" s="795">
        <v>274459</v>
      </c>
      <c r="AL130" s="793"/>
      <c r="AM130" s="793"/>
      <c r="AN130" s="793"/>
      <c r="AO130" s="794"/>
      <c r="AP130" s="796"/>
      <c r="AQ130" s="797"/>
      <c r="AR130" s="797"/>
      <c r="AS130" s="797"/>
      <c r="AT130" s="798"/>
      <c r="AU130" s="227"/>
      <c r="AV130" s="227"/>
      <c r="AW130" s="227"/>
      <c r="AX130" s="764" t="s">
        <v>495</v>
      </c>
      <c r="AY130" s="765"/>
      <c r="AZ130" s="765"/>
      <c r="BA130" s="765"/>
      <c r="BB130" s="765"/>
      <c r="BC130" s="765"/>
      <c r="BD130" s="765"/>
      <c r="BE130" s="766"/>
      <c r="BF130" s="767">
        <v>4.4000000000000004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496</v>
      </c>
      <c r="X131" s="774"/>
      <c r="Y131" s="774"/>
      <c r="Z131" s="775"/>
      <c r="AA131" s="776">
        <v>2831678</v>
      </c>
      <c r="AB131" s="777"/>
      <c r="AC131" s="777"/>
      <c r="AD131" s="777"/>
      <c r="AE131" s="778"/>
      <c r="AF131" s="779">
        <v>3079303</v>
      </c>
      <c r="AG131" s="777"/>
      <c r="AH131" s="777"/>
      <c r="AI131" s="777"/>
      <c r="AJ131" s="778"/>
      <c r="AK131" s="779">
        <v>3015058</v>
      </c>
      <c r="AL131" s="777"/>
      <c r="AM131" s="777"/>
      <c r="AN131" s="777"/>
      <c r="AO131" s="778"/>
      <c r="AP131" s="780"/>
      <c r="AQ131" s="781"/>
      <c r="AR131" s="781"/>
      <c r="AS131" s="781"/>
      <c r="AT131" s="782"/>
      <c r="AU131" s="227"/>
      <c r="AV131" s="227"/>
      <c r="AW131" s="227"/>
      <c r="AX131" s="742" t="s">
        <v>497</v>
      </c>
      <c r="AY131" s="743"/>
      <c r="AZ131" s="743"/>
      <c r="BA131" s="743"/>
      <c r="BB131" s="743"/>
      <c r="BC131" s="743"/>
      <c r="BD131" s="743"/>
      <c r="BE131" s="744"/>
      <c r="BF131" s="745" t="s">
        <v>448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499</v>
      </c>
      <c r="W132" s="755"/>
      <c r="X132" s="755"/>
      <c r="Y132" s="755"/>
      <c r="Z132" s="756"/>
      <c r="AA132" s="757">
        <v>5.281356143</v>
      </c>
      <c r="AB132" s="758"/>
      <c r="AC132" s="758"/>
      <c r="AD132" s="758"/>
      <c r="AE132" s="759"/>
      <c r="AF132" s="760">
        <v>3.9652155050000002</v>
      </c>
      <c r="AG132" s="758"/>
      <c r="AH132" s="758"/>
      <c r="AI132" s="758"/>
      <c r="AJ132" s="759"/>
      <c r="AK132" s="760">
        <v>4.1895379789999998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500</v>
      </c>
      <c r="W133" s="734"/>
      <c r="X133" s="734"/>
      <c r="Y133" s="734"/>
      <c r="Z133" s="735"/>
      <c r="AA133" s="736">
        <v>5.7</v>
      </c>
      <c r="AB133" s="737"/>
      <c r="AC133" s="737"/>
      <c r="AD133" s="737"/>
      <c r="AE133" s="738"/>
      <c r="AF133" s="736">
        <v>5.0999999999999996</v>
      </c>
      <c r="AG133" s="737"/>
      <c r="AH133" s="737"/>
      <c r="AI133" s="737"/>
      <c r="AJ133" s="738"/>
      <c r="AK133" s="736">
        <v>4.4000000000000004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A9qh8jKkEhtTPPcoUweVkqrQu4nH5+1ks6Dhp/U9lj0/75PzPGMB5PZk/EZFzBD6Y/06s9ztEpP6iXQqO310Q==" saltValue="Qh9xxv2wkgybZACU8s7Z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NDck+LEV5o0YT1v1n/U5Qizdsg+Uxpo6bekhAZ5o22NS7moS5zXZHGGrrdg6NnBZoxIitXeC65DgZRKIIAng==" saltValue="/xzNsoQDndt1F5GQyxiY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eMeIT43FVyXOlFX/oiJajQC850B8G37twk9EbLBXuMWaZf6HKFY1HSZ6biBbI1w2vG6B2LaQCUomLEhsSkuhQ==" saltValue="GqLIHW4pW4zRbqy6KwPY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503</v>
      </c>
      <c r="AL6" s="260"/>
      <c r="AM6" s="260"/>
      <c r="AN6" s="260"/>
    </row>
    <row r="7" spans="1:46" ht="13.5" customHeight="1" x14ac:dyDescent="0.2">
      <c r="A7" s="259"/>
      <c r="AK7" s="262"/>
      <c r="AL7" s="263"/>
      <c r="AM7" s="263"/>
      <c r="AN7" s="264"/>
      <c r="AO7" s="1131" t="s">
        <v>504</v>
      </c>
      <c r="AP7" s="265"/>
      <c r="AQ7" s="266" t="s">
        <v>505</v>
      </c>
      <c r="AR7" s="267"/>
    </row>
    <row r="8" spans="1:46" ht="13.2" x14ac:dyDescent="0.2">
      <c r="A8" s="259"/>
      <c r="AK8" s="268"/>
      <c r="AL8" s="269"/>
      <c r="AM8" s="269"/>
      <c r="AN8" s="270"/>
      <c r="AO8" s="1132"/>
      <c r="AP8" s="271" t="s">
        <v>506</v>
      </c>
      <c r="AQ8" s="272" t="s">
        <v>507</v>
      </c>
      <c r="AR8" s="273" t="s">
        <v>508</v>
      </c>
    </row>
    <row r="9" spans="1:46" ht="13.2" x14ac:dyDescent="0.2">
      <c r="A9" s="259"/>
      <c r="AK9" s="1143" t="s">
        <v>509</v>
      </c>
      <c r="AL9" s="1144"/>
      <c r="AM9" s="1144"/>
      <c r="AN9" s="1145"/>
      <c r="AO9" s="274">
        <v>1126294</v>
      </c>
      <c r="AP9" s="274">
        <v>91539</v>
      </c>
      <c r="AQ9" s="275">
        <v>108757</v>
      </c>
      <c r="AR9" s="276">
        <v>-15.8</v>
      </c>
    </row>
    <row r="10" spans="1:46" ht="13.5" customHeight="1" x14ac:dyDescent="0.2">
      <c r="A10" s="259"/>
      <c r="AK10" s="1143" t="s">
        <v>510</v>
      </c>
      <c r="AL10" s="1144"/>
      <c r="AM10" s="1144"/>
      <c r="AN10" s="1145"/>
      <c r="AO10" s="277">
        <v>205459</v>
      </c>
      <c r="AP10" s="277">
        <v>16699</v>
      </c>
      <c r="AQ10" s="278">
        <v>15108</v>
      </c>
      <c r="AR10" s="279">
        <v>10.5</v>
      </c>
    </row>
    <row r="11" spans="1:46" ht="13.5" customHeight="1" x14ac:dyDescent="0.2">
      <c r="A11" s="259"/>
      <c r="AK11" s="1143" t="s">
        <v>511</v>
      </c>
      <c r="AL11" s="1144"/>
      <c r="AM11" s="1144"/>
      <c r="AN11" s="1145"/>
      <c r="AO11" s="277">
        <v>38775</v>
      </c>
      <c r="AP11" s="277">
        <v>3151</v>
      </c>
      <c r="AQ11" s="278">
        <v>1414</v>
      </c>
      <c r="AR11" s="279">
        <v>122.8</v>
      </c>
    </row>
    <row r="12" spans="1:46" ht="13.5" customHeight="1" x14ac:dyDescent="0.2">
      <c r="A12" s="259"/>
      <c r="AK12" s="1143" t="s">
        <v>512</v>
      </c>
      <c r="AL12" s="1144"/>
      <c r="AM12" s="1144"/>
      <c r="AN12" s="1145"/>
      <c r="AO12" s="277" t="s">
        <v>513</v>
      </c>
      <c r="AP12" s="277" t="s">
        <v>513</v>
      </c>
      <c r="AQ12" s="278">
        <v>40</v>
      </c>
      <c r="AR12" s="279" t="s">
        <v>513</v>
      </c>
    </row>
    <row r="13" spans="1:46" ht="13.5" customHeight="1" x14ac:dyDescent="0.2">
      <c r="A13" s="259"/>
      <c r="AK13" s="1143" t="s">
        <v>514</v>
      </c>
      <c r="AL13" s="1144"/>
      <c r="AM13" s="1144"/>
      <c r="AN13" s="1145"/>
      <c r="AO13" s="277">
        <v>73947</v>
      </c>
      <c r="AP13" s="277">
        <v>6010</v>
      </c>
      <c r="AQ13" s="278">
        <v>4611</v>
      </c>
      <c r="AR13" s="279">
        <v>30.3</v>
      </c>
    </row>
    <row r="14" spans="1:46" ht="13.5" customHeight="1" x14ac:dyDescent="0.2">
      <c r="A14" s="259"/>
      <c r="AK14" s="1143" t="s">
        <v>515</v>
      </c>
      <c r="AL14" s="1144"/>
      <c r="AM14" s="1144"/>
      <c r="AN14" s="1145"/>
      <c r="AO14" s="277">
        <v>19103</v>
      </c>
      <c r="AP14" s="277">
        <v>1553</v>
      </c>
      <c r="AQ14" s="278">
        <v>2427</v>
      </c>
      <c r="AR14" s="279">
        <v>-36</v>
      </c>
    </row>
    <row r="15" spans="1:46" ht="13.5" customHeight="1" x14ac:dyDescent="0.2">
      <c r="A15" s="259"/>
      <c r="AK15" s="1146" t="s">
        <v>516</v>
      </c>
      <c r="AL15" s="1147"/>
      <c r="AM15" s="1147"/>
      <c r="AN15" s="1148"/>
      <c r="AO15" s="277">
        <v>-118716</v>
      </c>
      <c r="AP15" s="277">
        <v>-9649</v>
      </c>
      <c r="AQ15" s="278">
        <v>-7785</v>
      </c>
      <c r="AR15" s="279">
        <v>23.9</v>
      </c>
    </row>
    <row r="16" spans="1:46" ht="13.2" x14ac:dyDescent="0.2">
      <c r="A16" s="259"/>
      <c r="AK16" s="1146" t="s">
        <v>186</v>
      </c>
      <c r="AL16" s="1147"/>
      <c r="AM16" s="1147"/>
      <c r="AN16" s="1148"/>
      <c r="AO16" s="277">
        <v>1344862</v>
      </c>
      <c r="AP16" s="277">
        <v>109303</v>
      </c>
      <c r="AQ16" s="278">
        <v>124572</v>
      </c>
      <c r="AR16" s="279">
        <v>-12.3</v>
      </c>
    </row>
    <row r="17" spans="1:46" ht="13.2" x14ac:dyDescent="0.2">
      <c r="A17" s="259"/>
    </row>
    <row r="18" spans="1:46" ht="13.2" x14ac:dyDescent="0.2">
      <c r="A18" s="259"/>
      <c r="AQ18" s="280"/>
      <c r="AR18" s="280"/>
    </row>
    <row r="19" spans="1:46" ht="13.2" x14ac:dyDescent="0.2">
      <c r="A19" s="259"/>
      <c r="AK19" s="255" t="s">
        <v>517</v>
      </c>
    </row>
    <row r="20" spans="1:46" ht="13.2" x14ac:dyDescent="0.2">
      <c r="A20" s="259"/>
      <c r="AK20" s="281"/>
      <c r="AL20" s="282"/>
      <c r="AM20" s="282"/>
      <c r="AN20" s="283"/>
      <c r="AO20" s="284" t="s">
        <v>518</v>
      </c>
      <c r="AP20" s="285" t="s">
        <v>519</v>
      </c>
      <c r="AQ20" s="286" t="s">
        <v>520</v>
      </c>
      <c r="AR20" s="287"/>
    </row>
    <row r="21" spans="1:46" s="260" customFormat="1" ht="13.2" x14ac:dyDescent="0.2">
      <c r="A21" s="288"/>
      <c r="AK21" s="1149" t="s">
        <v>521</v>
      </c>
      <c r="AL21" s="1150"/>
      <c r="AM21" s="1150"/>
      <c r="AN21" s="1151"/>
      <c r="AO21" s="289">
        <v>9.92</v>
      </c>
      <c r="AP21" s="290">
        <v>10.78</v>
      </c>
      <c r="AQ21" s="291">
        <v>-0.86</v>
      </c>
      <c r="AS21" s="292"/>
      <c r="AT21" s="288"/>
    </row>
    <row r="22" spans="1:46" s="260" customFormat="1" ht="13.2" x14ac:dyDescent="0.2">
      <c r="A22" s="288"/>
      <c r="AK22" s="1149" t="s">
        <v>522</v>
      </c>
      <c r="AL22" s="1150"/>
      <c r="AM22" s="1150"/>
      <c r="AN22" s="1151"/>
      <c r="AO22" s="293">
        <v>100.3</v>
      </c>
      <c r="AP22" s="294">
        <v>96.3</v>
      </c>
      <c r="AQ22" s="295">
        <v>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524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525</v>
      </c>
      <c r="AL29" s="260"/>
      <c r="AM29" s="260"/>
      <c r="AN29" s="260"/>
      <c r="AS29" s="302"/>
    </row>
    <row r="30" spans="1:46" ht="13.5" customHeight="1" x14ac:dyDescent="0.2">
      <c r="A30" s="259"/>
      <c r="AK30" s="262"/>
      <c r="AL30" s="263"/>
      <c r="AM30" s="263"/>
      <c r="AN30" s="264"/>
      <c r="AO30" s="1131" t="s">
        <v>504</v>
      </c>
      <c r="AP30" s="265"/>
      <c r="AQ30" s="266" t="s">
        <v>505</v>
      </c>
      <c r="AR30" s="267"/>
    </row>
    <row r="31" spans="1:46" ht="13.2" x14ac:dyDescent="0.2">
      <c r="A31" s="259"/>
      <c r="AK31" s="268"/>
      <c r="AL31" s="269"/>
      <c r="AM31" s="269"/>
      <c r="AN31" s="270"/>
      <c r="AO31" s="1132"/>
      <c r="AP31" s="271" t="s">
        <v>506</v>
      </c>
      <c r="AQ31" s="272" t="s">
        <v>507</v>
      </c>
      <c r="AR31" s="273" t="s">
        <v>508</v>
      </c>
    </row>
    <row r="32" spans="1:46" ht="27" customHeight="1" x14ac:dyDescent="0.2">
      <c r="A32" s="259"/>
      <c r="AK32" s="1133" t="s">
        <v>526</v>
      </c>
      <c r="AL32" s="1134"/>
      <c r="AM32" s="1134"/>
      <c r="AN32" s="1135"/>
      <c r="AO32" s="303">
        <v>324882</v>
      </c>
      <c r="AP32" s="303">
        <v>26405</v>
      </c>
      <c r="AQ32" s="304">
        <v>62543</v>
      </c>
      <c r="AR32" s="305">
        <v>-57.8</v>
      </c>
    </row>
    <row r="33" spans="1:46" ht="13.5" customHeight="1" x14ac:dyDescent="0.2">
      <c r="A33" s="259"/>
      <c r="AK33" s="1133" t="s">
        <v>527</v>
      </c>
      <c r="AL33" s="1134"/>
      <c r="AM33" s="1134"/>
      <c r="AN33" s="1135"/>
      <c r="AO33" s="303" t="s">
        <v>513</v>
      </c>
      <c r="AP33" s="303" t="s">
        <v>513</v>
      </c>
      <c r="AQ33" s="304" t="s">
        <v>513</v>
      </c>
      <c r="AR33" s="305" t="s">
        <v>513</v>
      </c>
    </row>
    <row r="34" spans="1:46" ht="27" customHeight="1" x14ac:dyDescent="0.2">
      <c r="A34" s="259"/>
      <c r="AK34" s="1133" t="s">
        <v>528</v>
      </c>
      <c r="AL34" s="1134"/>
      <c r="AM34" s="1134"/>
      <c r="AN34" s="1135"/>
      <c r="AO34" s="303" t="s">
        <v>513</v>
      </c>
      <c r="AP34" s="303" t="s">
        <v>513</v>
      </c>
      <c r="AQ34" s="304" t="s">
        <v>513</v>
      </c>
      <c r="AR34" s="305" t="s">
        <v>513</v>
      </c>
    </row>
    <row r="35" spans="1:46" ht="27" customHeight="1" x14ac:dyDescent="0.2">
      <c r="A35" s="259"/>
      <c r="AK35" s="1133" t="s">
        <v>529</v>
      </c>
      <c r="AL35" s="1134"/>
      <c r="AM35" s="1134"/>
      <c r="AN35" s="1135"/>
      <c r="AO35" s="303">
        <v>19848</v>
      </c>
      <c r="AP35" s="303">
        <v>1613</v>
      </c>
      <c r="AQ35" s="304">
        <v>16620</v>
      </c>
      <c r="AR35" s="305">
        <v>-90.3</v>
      </c>
    </row>
    <row r="36" spans="1:46" ht="27" customHeight="1" x14ac:dyDescent="0.2">
      <c r="A36" s="259"/>
      <c r="AK36" s="1133" t="s">
        <v>530</v>
      </c>
      <c r="AL36" s="1134"/>
      <c r="AM36" s="1134"/>
      <c r="AN36" s="1135"/>
      <c r="AO36" s="303">
        <v>42820</v>
      </c>
      <c r="AP36" s="303">
        <v>3480</v>
      </c>
      <c r="AQ36" s="304">
        <v>3562</v>
      </c>
      <c r="AR36" s="305">
        <v>-2.2999999999999998</v>
      </c>
    </row>
    <row r="37" spans="1:46" ht="13.5" customHeight="1" x14ac:dyDescent="0.2">
      <c r="A37" s="259"/>
      <c r="AK37" s="1133" t="s">
        <v>531</v>
      </c>
      <c r="AL37" s="1134"/>
      <c r="AM37" s="1134"/>
      <c r="AN37" s="1135"/>
      <c r="AO37" s="303">
        <v>13226</v>
      </c>
      <c r="AP37" s="303">
        <v>1075</v>
      </c>
      <c r="AQ37" s="304">
        <v>625</v>
      </c>
      <c r="AR37" s="305">
        <v>72</v>
      </c>
    </row>
    <row r="38" spans="1:46" ht="27" customHeight="1" x14ac:dyDescent="0.2">
      <c r="A38" s="259"/>
      <c r="AK38" s="1136" t="s">
        <v>532</v>
      </c>
      <c r="AL38" s="1137"/>
      <c r="AM38" s="1137"/>
      <c r="AN38" s="1138"/>
      <c r="AO38" s="306" t="s">
        <v>513</v>
      </c>
      <c r="AP38" s="306" t="s">
        <v>513</v>
      </c>
      <c r="AQ38" s="307">
        <v>3</v>
      </c>
      <c r="AR38" s="295" t="s">
        <v>513</v>
      </c>
      <c r="AS38" s="302"/>
    </row>
    <row r="39" spans="1:46" ht="13.2" x14ac:dyDescent="0.2">
      <c r="A39" s="259"/>
      <c r="AK39" s="1136" t="s">
        <v>533</v>
      </c>
      <c r="AL39" s="1137"/>
      <c r="AM39" s="1137"/>
      <c r="AN39" s="1138"/>
      <c r="AO39" s="303" t="s">
        <v>513</v>
      </c>
      <c r="AP39" s="303" t="s">
        <v>513</v>
      </c>
      <c r="AQ39" s="304">
        <v>-2822</v>
      </c>
      <c r="AR39" s="305" t="s">
        <v>513</v>
      </c>
      <c r="AS39" s="302"/>
    </row>
    <row r="40" spans="1:46" ht="27" customHeight="1" x14ac:dyDescent="0.2">
      <c r="A40" s="259"/>
      <c r="AK40" s="1133" t="s">
        <v>534</v>
      </c>
      <c r="AL40" s="1134"/>
      <c r="AM40" s="1134"/>
      <c r="AN40" s="1135"/>
      <c r="AO40" s="303">
        <v>-274459</v>
      </c>
      <c r="AP40" s="303">
        <v>-22306</v>
      </c>
      <c r="AQ40" s="304">
        <v>-53912</v>
      </c>
      <c r="AR40" s="305">
        <v>-58.6</v>
      </c>
      <c r="AS40" s="302"/>
    </row>
    <row r="41" spans="1:46" ht="13.2" x14ac:dyDescent="0.2">
      <c r="A41" s="259"/>
      <c r="AK41" s="1139" t="s">
        <v>300</v>
      </c>
      <c r="AL41" s="1140"/>
      <c r="AM41" s="1140"/>
      <c r="AN41" s="1141"/>
      <c r="AO41" s="303">
        <v>126317</v>
      </c>
      <c r="AP41" s="303">
        <v>10266</v>
      </c>
      <c r="AQ41" s="304">
        <v>26618</v>
      </c>
      <c r="AR41" s="305">
        <v>-61.4</v>
      </c>
      <c r="AS41" s="302"/>
    </row>
    <row r="42" spans="1:46" ht="13.2" x14ac:dyDescent="0.2">
      <c r="A42" s="259"/>
      <c r="AK42" s="308" t="s">
        <v>535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536</v>
      </c>
    </row>
    <row r="48" spans="1:46" ht="13.2" x14ac:dyDescent="0.2">
      <c r="A48" s="259"/>
      <c r="AK48" s="313" t="s">
        <v>537</v>
      </c>
      <c r="AL48" s="313"/>
      <c r="AM48" s="313"/>
      <c r="AN48" s="313"/>
      <c r="AO48" s="313"/>
      <c r="AP48" s="313"/>
      <c r="AQ48" s="314"/>
      <c r="AR48" s="313"/>
    </row>
    <row r="49" spans="1:44" ht="13.5" customHeight="1" x14ac:dyDescent="0.2">
      <c r="A49" s="259"/>
      <c r="AK49" s="315"/>
      <c r="AL49" s="316"/>
      <c r="AM49" s="1126" t="s">
        <v>504</v>
      </c>
      <c r="AN49" s="1128" t="s">
        <v>538</v>
      </c>
      <c r="AO49" s="1129"/>
      <c r="AP49" s="1129"/>
      <c r="AQ49" s="1129"/>
      <c r="AR49" s="1130"/>
    </row>
    <row r="50" spans="1:44" ht="13.2" x14ac:dyDescent="0.2">
      <c r="A50" s="259"/>
      <c r="AK50" s="317"/>
      <c r="AL50" s="318"/>
      <c r="AM50" s="1127"/>
      <c r="AN50" s="319" t="s">
        <v>539</v>
      </c>
      <c r="AO50" s="320" t="s">
        <v>540</v>
      </c>
      <c r="AP50" s="321" t="s">
        <v>541</v>
      </c>
      <c r="AQ50" s="322" t="s">
        <v>542</v>
      </c>
      <c r="AR50" s="323" t="s">
        <v>543</v>
      </c>
    </row>
    <row r="51" spans="1:44" ht="13.2" x14ac:dyDescent="0.2">
      <c r="A51" s="259"/>
      <c r="AK51" s="315" t="s">
        <v>544</v>
      </c>
      <c r="AL51" s="316"/>
      <c r="AM51" s="324">
        <v>422025</v>
      </c>
      <c r="AN51" s="325">
        <v>33789</v>
      </c>
      <c r="AO51" s="326">
        <v>-4.8</v>
      </c>
      <c r="AP51" s="327">
        <v>88328</v>
      </c>
      <c r="AQ51" s="328">
        <v>-1.9</v>
      </c>
      <c r="AR51" s="329">
        <v>-2.9</v>
      </c>
    </row>
    <row r="52" spans="1:44" ht="13.2" x14ac:dyDescent="0.2">
      <c r="A52" s="259"/>
      <c r="AK52" s="330"/>
      <c r="AL52" s="331" t="s">
        <v>545</v>
      </c>
      <c r="AM52" s="332">
        <v>365194</v>
      </c>
      <c r="AN52" s="333">
        <v>29239</v>
      </c>
      <c r="AO52" s="334">
        <v>34.299999999999997</v>
      </c>
      <c r="AP52" s="335">
        <v>49013</v>
      </c>
      <c r="AQ52" s="336">
        <v>6.4</v>
      </c>
      <c r="AR52" s="337">
        <v>27.9</v>
      </c>
    </row>
    <row r="53" spans="1:44" ht="13.2" x14ac:dyDescent="0.2">
      <c r="A53" s="259"/>
      <c r="AK53" s="315" t="s">
        <v>546</v>
      </c>
      <c r="AL53" s="316"/>
      <c r="AM53" s="324">
        <v>612993</v>
      </c>
      <c r="AN53" s="325">
        <v>49118</v>
      </c>
      <c r="AO53" s="326">
        <v>45.4</v>
      </c>
      <c r="AP53" s="327">
        <v>103390</v>
      </c>
      <c r="AQ53" s="328">
        <v>17.100000000000001</v>
      </c>
      <c r="AR53" s="329">
        <v>28.3</v>
      </c>
    </row>
    <row r="54" spans="1:44" ht="13.2" x14ac:dyDescent="0.2">
      <c r="A54" s="259"/>
      <c r="AK54" s="330"/>
      <c r="AL54" s="331" t="s">
        <v>545</v>
      </c>
      <c r="AM54" s="332">
        <v>545546</v>
      </c>
      <c r="AN54" s="333">
        <v>43714</v>
      </c>
      <c r="AO54" s="334">
        <v>49.5</v>
      </c>
      <c r="AP54" s="335">
        <v>51269</v>
      </c>
      <c r="AQ54" s="336">
        <v>4.5999999999999996</v>
      </c>
      <c r="AR54" s="337">
        <v>44.9</v>
      </c>
    </row>
    <row r="55" spans="1:44" ht="13.2" x14ac:dyDescent="0.2">
      <c r="A55" s="259"/>
      <c r="AK55" s="315" t="s">
        <v>547</v>
      </c>
      <c r="AL55" s="316"/>
      <c r="AM55" s="324">
        <v>666869</v>
      </c>
      <c r="AN55" s="325">
        <v>53375</v>
      </c>
      <c r="AO55" s="326">
        <v>8.6999999999999993</v>
      </c>
      <c r="AP55" s="327">
        <v>117234</v>
      </c>
      <c r="AQ55" s="328">
        <v>13.4</v>
      </c>
      <c r="AR55" s="329">
        <v>-4.7</v>
      </c>
    </row>
    <row r="56" spans="1:44" ht="13.2" x14ac:dyDescent="0.2">
      <c r="A56" s="259"/>
      <c r="AK56" s="330"/>
      <c r="AL56" s="331" t="s">
        <v>545</v>
      </c>
      <c r="AM56" s="332">
        <v>480203</v>
      </c>
      <c r="AN56" s="333">
        <v>38435</v>
      </c>
      <c r="AO56" s="334">
        <v>-12.1</v>
      </c>
      <c r="AP56" s="335">
        <v>59796</v>
      </c>
      <c r="AQ56" s="336">
        <v>16.600000000000001</v>
      </c>
      <c r="AR56" s="337">
        <v>-28.7</v>
      </c>
    </row>
    <row r="57" spans="1:44" ht="13.2" x14ac:dyDescent="0.2">
      <c r="A57" s="259"/>
      <c r="AK57" s="315" t="s">
        <v>548</v>
      </c>
      <c r="AL57" s="316"/>
      <c r="AM57" s="324">
        <v>585600</v>
      </c>
      <c r="AN57" s="325">
        <v>47440</v>
      </c>
      <c r="AO57" s="326">
        <v>-11.1</v>
      </c>
      <c r="AP57" s="327">
        <v>97758</v>
      </c>
      <c r="AQ57" s="328">
        <v>-16.600000000000001</v>
      </c>
      <c r="AR57" s="329">
        <v>5.5</v>
      </c>
    </row>
    <row r="58" spans="1:44" ht="13.2" x14ac:dyDescent="0.2">
      <c r="A58" s="259"/>
      <c r="AK58" s="330"/>
      <c r="AL58" s="331" t="s">
        <v>545</v>
      </c>
      <c r="AM58" s="332">
        <v>259913</v>
      </c>
      <c r="AN58" s="333">
        <v>21056</v>
      </c>
      <c r="AO58" s="334">
        <v>-45.2</v>
      </c>
      <c r="AP58" s="335">
        <v>45946</v>
      </c>
      <c r="AQ58" s="336">
        <v>-23.2</v>
      </c>
      <c r="AR58" s="337">
        <v>-22</v>
      </c>
    </row>
    <row r="59" spans="1:44" ht="13.2" x14ac:dyDescent="0.2">
      <c r="A59" s="259"/>
      <c r="AK59" s="315" t="s">
        <v>549</v>
      </c>
      <c r="AL59" s="316"/>
      <c r="AM59" s="324">
        <v>372319</v>
      </c>
      <c r="AN59" s="325">
        <v>30260</v>
      </c>
      <c r="AO59" s="326">
        <v>-36.200000000000003</v>
      </c>
      <c r="AP59" s="327">
        <v>91338</v>
      </c>
      <c r="AQ59" s="328">
        <v>-6.6</v>
      </c>
      <c r="AR59" s="329">
        <v>-29.6</v>
      </c>
    </row>
    <row r="60" spans="1:44" ht="13.2" x14ac:dyDescent="0.2">
      <c r="A60" s="259"/>
      <c r="AK60" s="330"/>
      <c r="AL60" s="331" t="s">
        <v>545</v>
      </c>
      <c r="AM60" s="332">
        <v>216122</v>
      </c>
      <c r="AN60" s="333">
        <v>17565</v>
      </c>
      <c r="AO60" s="334">
        <v>-16.600000000000001</v>
      </c>
      <c r="AP60" s="335">
        <v>43989</v>
      </c>
      <c r="AQ60" s="336">
        <v>-4.3</v>
      </c>
      <c r="AR60" s="337">
        <v>-12.3</v>
      </c>
    </row>
    <row r="61" spans="1:44" ht="13.2" x14ac:dyDescent="0.2">
      <c r="A61" s="259"/>
      <c r="AK61" s="315" t="s">
        <v>550</v>
      </c>
      <c r="AL61" s="338"/>
      <c r="AM61" s="324">
        <v>531961</v>
      </c>
      <c r="AN61" s="325">
        <v>42796</v>
      </c>
      <c r="AO61" s="326">
        <v>0.4</v>
      </c>
      <c r="AP61" s="327">
        <v>99610</v>
      </c>
      <c r="AQ61" s="339">
        <v>1.1000000000000001</v>
      </c>
      <c r="AR61" s="329">
        <v>-0.7</v>
      </c>
    </row>
    <row r="62" spans="1:44" ht="13.2" x14ac:dyDescent="0.2">
      <c r="A62" s="259"/>
      <c r="AK62" s="330"/>
      <c r="AL62" s="331" t="s">
        <v>545</v>
      </c>
      <c r="AM62" s="332">
        <v>373396</v>
      </c>
      <c r="AN62" s="333">
        <v>30002</v>
      </c>
      <c r="AO62" s="334">
        <v>2</v>
      </c>
      <c r="AP62" s="335">
        <v>50003</v>
      </c>
      <c r="AQ62" s="336">
        <v>0</v>
      </c>
      <c r="AR62" s="337">
        <v>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pHJS2Cb6U3rZakFnnr1NWlhzJ/uxs4ptXqM6/+lypSfVRDSlnEdset/84EAVTiOSbVfEWC9+JrOT1fLeffA/BQ==" saltValue="n9OeOmAy/dSSJJmkOWjD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552</v>
      </c>
    </row>
    <row r="121" spans="125:125" ht="13.5" hidden="1" customHeight="1" x14ac:dyDescent="0.2">
      <c r="DU121" s="253"/>
    </row>
  </sheetData>
  <sheetProtection algorithmName="SHA-512" hashValue="tv7nrt55Y4rPLQHUlKhi5oM1r+FHYqX/8CvtdcFy3gtzNVddhQgz/LGhJ4QDbRd/UfekYkPjwUZN55U+McTXvA==" saltValue="LA+HuolX3hlAtdEiZR1M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553</v>
      </c>
    </row>
  </sheetData>
  <sheetProtection algorithmName="SHA-512" hashValue="A4X8wmA+7rHbHM/cKCrnD11F4C+ae1sjWTvZ7n4LR9Yl992SVTXE5LJlaKT0kY2wb8lUo6q3jTVaqWixybaFVQ==" saltValue="tM5kmMppQNXXruYj4kpk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52" t="s">
        <v>3</v>
      </c>
      <c r="D47" s="1152"/>
      <c r="E47" s="1153"/>
      <c r="F47" s="11">
        <v>34.5</v>
      </c>
      <c r="G47" s="12">
        <v>29.44</v>
      </c>
      <c r="H47" s="12">
        <v>27.63</v>
      </c>
      <c r="I47" s="12">
        <v>37.130000000000003</v>
      </c>
      <c r="J47" s="13">
        <v>41.77</v>
      </c>
    </row>
    <row r="48" spans="2:10" ht="57.75" customHeight="1" x14ac:dyDescent="0.2">
      <c r="B48" s="14"/>
      <c r="C48" s="1154" t="s">
        <v>4</v>
      </c>
      <c r="D48" s="1154"/>
      <c r="E48" s="1155"/>
      <c r="F48" s="15">
        <v>8.0299999999999994</v>
      </c>
      <c r="G48" s="16">
        <v>8.33</v>
      </c>
      <c r="H48" s="16">
        <v>9.85</v>
      </c>
      <c r="I48" s="16">
        <v>7.08</v>
      </c>
      <c r="J48" s="17">
        <v>3.94</v>
      </c>
    </row>
    <row r="49" spans="2:10" ht="57.75" customHeight="1" thickBot="1" x14ac:dyDescent="0.25">
      <c r="B49" s="18"/>
      <c r="C49" s="1156" t="s">
        <v>5</v>
      </c>
      <c r="D49" s="1156"/>
      <c r="E49" s="1157"/>
      <c r="F49" s="19" t="s">
        <v>559</v>
      </c>
      <c r="G49" s="20" t="s">
        <v>560</v>
      </c>
      <c r="H49" s="20">
        <v>1.29</v>
      </c>
      <c r="I49" s="20">
        <v>9.49</v>
      </c>
      <c r="J49" s="21">
        <v>0.61</v>
      </c>
    </row>
    <row r="50" spans="2:10" ht="13.2" x14ac:dyDescent="0.2"/>
  </sheetData>
  <sheetProtection algorithmName="SHA-512" hashValue="4LV9jUb9zjaoYlx3SJ6RlxShoD8cupbLIwuTICy0vjy8vW+aW9wd2z0uQhvNY+n0c995X/H/A+x1hnGytKMW6A==" saltValue="NsDeujWZ8ok6EG/xwCgU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Printed>2024-03-26T05:11:08Z</cp:lastPrinted>
  <dcterms:created xsi:type="dcterms:W3CDTF">2024-03-14T01:53:46Z</dcterms:created>
  <dcterms:modified xsi:type="dcterms:W3CDTF">2024-11-14T01:07:08Z</dcterms:modified>
  <cp:category/>
</cp:coreProperties>
</file>