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F7F146E7-A6D8-4DF7-B93F-18239AF4724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0" i="12" l="1"/>
  <c r="AA34" i="12"/>
  <c r="AA33" i="12"/>
  <c r="AA32" i="12"/>
  <c r="AA31" i="12"/>
  <c r="AA30" i="12"/>
  <c r="AA29" i="12"/>
  <c r="AA28" i="12"/>
  <c r="AA7" i="12"/>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AM35" i="10"/>
  <c r="C35" i="10"/>
  <c r="AM34" i="10"/>
  <c r="C34" i="10"/>
  <c r="U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<sst xmlns="http://schemas.openxmlformats.org/spreadsheetml/2006/main" count="1196" uniqueCount="613">
  <si>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</si>
  <si>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</si>
  <si>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</si>
  <si>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</si>
  <si>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</si>
  <si>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</si>
  <si>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</si>
  <si>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</si>
  <si>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</si>
  <si>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</si>
  <si>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</si>
  <si>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</si>
  <si>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</si>
  <si>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</si>
  <si>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</si>
  <si>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</si>
  <si>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</si>
  <si>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</si>
  <si>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</si>
  <si>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</si>
  <si>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</si>
  <si>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</si>
  <si>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</si>
  <si>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</si>
  <si>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</si>
  <si>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</si>
  <si>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</si>
  <si>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</si>
  <si>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</si>
  <si>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</si>
  <si>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</si>
  <si>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</si>
  <si>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</si>
  <si>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</si>
  <si>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</si>
  <si>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</si>
  <si>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</si>
  <si>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</si>
  <si>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</si>
  <si>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</si>
  <si>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</si>
  <si>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</si>
  <si>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</si>
  <si>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</si>
  <si>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</si>
  <si>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</si>
  <si>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</si>
  <si>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</si>
  <si>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</si>
  <si>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</si>
  <si>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</si>
  <si>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</si>
  <si>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</si>
  <si>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</si>
  <si>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</si>
  <si>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</si>
  <si>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</si>
  <si>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</si>
  <si>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</si>
  <si>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</si>
  <si>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</si>
  <si>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</si>
  <si>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</si>
  <si>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</si>
  <si>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</si>
  <si>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</si>
  <si>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</si>
  <si>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</si>
  <si>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</si>
  <si>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</si>
  <si>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</si>
  <si>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</si>
  <si>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</si>
  <si>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</si>
  <si>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</si>
  <si>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</si>
  <si>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</si>
  <si>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</si>
  <si>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</si>
  <si>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</si>
  <si>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</si>
  <si>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</si>
  <si>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</si>
  <si>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</si>
  <si>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</si>
  <si>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</si>
  <si>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</si>
  <si>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</si>
  <si>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</si>
  <si>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</si>
  <si>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</si>
  <si>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</si>
  <si>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</si>
  <si>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</si>
  <si>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</si>
  <si>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</si>
  <si>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</si>
  <si>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</si>
  <si>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</si>
  <si>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</si>
  <si>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</si>
  <si>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</si>
  <si>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</si>
  <si>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</si>
  <si>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</si>
  <si>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</si>
  <si>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</si>
  <si>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</si>
  <si>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</si>
  <si>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</si>
  <si>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</si>
  <si>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</si>
  <si>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</si>
  <si>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</si>
  <si>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</si>
  <si>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</si>
  <si>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</si>
  <si>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</si>
  <si>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</si>
  <si>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</si>
  <si>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</si>
  <si>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</si>
  <si>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</si>
  <si>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</si>
  <si>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</si>
  <si>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</si>
  <si>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</si>
  <si>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</si>
  <si>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</si>
  <si>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</si>
  <si>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</si>
  <si>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</si>
  <si>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</si>
  <si>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</si>
  <si>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</si>
  <si>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</si>
  <si>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</si>
  <si>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</si>
  <si>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</si>
  <si>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</si>
  <si>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</si>
  <si>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</si>
  <si>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</si>
  <si>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</si>
  <si>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</si>
  <si>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</si>
  <si>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</si>
  <si>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</si>
  <si>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</si>
  <si>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</si>
  <si>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</si>
  <si>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</si>
  <si>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</si>
  <si>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</si>
  <si>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</si>
  <si>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</si>
  <si>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</si>
  <si>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</si>
  <si>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</si>
  <si>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</si>
  <si>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</si>
  <si>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</si>
  <si>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</si>
  <si>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</si>
  <si>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</si>
  <si>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</si>
  <si>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</si>
  <si>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</si>
  <si>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</si>
  <si>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</si>
  <si>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</si>
  <si>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</si>
  <si>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</si>
  <si>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</si>
  <si>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</si>
  <si>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</si>
  <si>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</si>
  <si>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</si>
  <si>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</si>
  <si>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</si>
  <si>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</si>
  <si>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</si>
  <si>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</si>
  <si>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</si>
  <si>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</si>
  <si>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</si>
  <si>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</si>
  <si>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</si>
  <si>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</si>
  <si>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</si>
  <si>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</si>
  <si>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</si>
  <si>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</si>
  <si>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</si>
  <si>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</si>
  <si>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</si>
  <si>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</si>
  <si>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</si>
  <si>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</si>
  <si>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</si>
  <si>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</si>
  <si>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</si>
  <si>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</si>
  <si>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</si>
  <si>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</si>
  <si>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</si>
  <si>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</si>
  <si>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</si>
  <si>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</si>
  <si>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</si>
  <si>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</si>
  <si>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</si>
  <si>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</si>
  <si>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</si>
  <si>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</si>
  <si>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千葉県芝山町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</si>
  <si>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</si>
  <si>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</si>
  <si>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</si>
  <si>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</si>
  <si>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</si>
  <si>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</si>
  <si>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</si>
  <si>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</si>
  <si>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</si>
  <si>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</si>
  <si>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</si>
  <si>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</si>
  <si>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</si>
  <si>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</si>
  <si>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</si>
  <si>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</si>
  <si>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</si>
  <si>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</si>
  <si>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</si>
  <si>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</si>
  <si>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</si>
  <si>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</si>
  <si>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</si>
  <si>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</si>
  <si>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</si>
  <si>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</si>
  <si>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</si>
  <si>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</si>
  <si>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</si>
  <si>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</si>
  <si>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</si>
  <si>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</si>
  <si>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</si>
  <si>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</si>
  <si>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</si>
  <si>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</si>
  <si>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</si>
  <si>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</si>
  <si>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</si>
  <si>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</si>
  <si>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</si>
  <si>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</si>
  <si>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</si>
  <si>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</si>
  <si>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</si>
  <si>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</si>
  <si>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</si>
  <si>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</si>
  <si>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</si>
  <si>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</si>
  <si>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</si>
  <si>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</si>
  <si>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</si>
  <si>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</si>
  <si>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</si>
  <si>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</si>
  <si>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</si>
  <si>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</si>
  <si>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</si>
  <si>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</si>
  <si>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</si>
  <si>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</si>
  <si>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</si>
  <si>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</si>
  <si>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</si>
  <si>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</si>
  <si>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</si>
  <si>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</si>
  <si>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</si>
  <si>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</si>
  <si>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</si>
  <si>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</si>
  <si>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</si>
  <si>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</si>
  <si>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</si>
  <si>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</si>
  <si>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</si>
  <si>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</si>
  <si>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</si>
  <si>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</si>
  <si>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</si>
  <si>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</si>
  <si>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</si>
  <si>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</si>
  <si>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</si>
  <si>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</si>
  <si>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</si>
  <si>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</si>
  <si>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</si>
  <si>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</si>
  <si>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</si>
  <si>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</si>
  <si>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</si>
  <si>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</si>
  <si>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</si>
  <si>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</si>
  <si>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</si>
  <si>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</si>
  <si>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</si>
  <si>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</si>
  <si>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</si>
  <si>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</si>
  <si>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</si>
  <si>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</si>
  <si>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</si>
  <si>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</si>
  <si>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</si>
  <si>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</si>
  <si>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</si>
  <si>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</si>
  <si>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</si>
  <si>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</si>
  <si>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</si>
  <si>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</si>
  <si>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</si>
  <si>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</si>
  <si>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</si>
  <si>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</si>
  <si>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</si>
  <si>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</si>
  <si>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</si>
  <si>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</si>
  <si>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</si>
  <si>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</si>
  <si>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</si>
  <si>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</si>
  <si>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</si>
  <si>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</si>
  <si>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</si>
  <si>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</si>
  <si>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</si>
  <si>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</si>
  <si>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</si>
  <si>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</si>
  <si>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</si>
  <si>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</si>
  <si>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</si>
  <si>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</si>
  <si>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</si>
  <si>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</si>
  <si>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</si>
  <si>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</si>
  <si>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</si>
  <si>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</si>
  <si>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</si>
  <si>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</si>
  <si>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</si>
  <si>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</si>
  <si>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</si>
  <si>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</si>
  <si>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</si>
  <si>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千葉県芝山町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</si>
  <si>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</si>
  <si>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</si>
  <si>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</si>
  <si>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</si>
  <si>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</si>
  <si>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</si>
  <si>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</si>
  <si>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</si>
  <si>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</si>
  <si>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</si>
  <si>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</si>
  <si>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</si>
  <si>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</si>
  <si>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</si>
  <si>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</si>
  <si>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</si>
  <si>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</si>
  <si>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</si>
  <si>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</si>
  <si>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</si>
  <si>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</si>
  <si>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</si>
  <si>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</si>
  <si>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</si>
  <si>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</si>
  <si>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</si>
  <si>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</si>
  <si>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</si>
  <si>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</si>
  <si>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</si>
  <si>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</si>
  <si>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</si>
  <si>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</si>
  <si>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</si>
  <si>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</si>
  <si>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</si>
  <si>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</si>
  <si>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</si>
  <si>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</si>
  <si>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</si>
  <si>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共同浄化槽事業特別会計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</si>
  <si>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</si>
  <si>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</si>
  <si>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</si>
  <si>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</si>
  <si>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</si>
  <si>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</si>
  <si>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</si>
  <si>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</si>
  <si>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</si>
  <si>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</si>
  <si>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</si>
  <si>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</si>
  <si>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</si>
  <si>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</si>
  <si>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</si>
  <si>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</si>
  <si>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</si>
  <si>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</si>
  <si>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</si>
  <si>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</si>
  <si>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</si>
  <si>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</si>
  <si>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</si>
  <si>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</si>
  <si>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</si>
  <si>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</si>
  <si>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</si>
  <si>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</si>
  <si>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</si>
  <si>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</si>
  <si>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</si>
  <si>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</si>
  <si>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</si>
  <si>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</si>
  <si>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</si>
  <si>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</si>
  <si>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</si>
  <si>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</si>
  <si>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</si>
  <si>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</si>
  <si>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</si>
  <si>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</si>
  <si>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</si>
  <si>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</si>
  <si>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</si>
  <si>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</si>
  <si>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</si>
  <si>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</si>
  <si>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</si>
  <si>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</si>
  <si>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</si>
  <si>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</si>
  <si>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</si>
  <si>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</si>
  <si>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</si>
  <si>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</si>
  <si>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</si>
  <si>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</si>
  <si>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</si>
  <si>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</si>
  <si>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</si>
  <si>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</si>
  <si>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</si>
  <si>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</si>
  <si>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</si>
  <si>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</si>
  <si>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</si>
  <si>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</si>
  <si>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</si>
  <si>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</si>
  <si>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</si>
  <si>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</si>
  <si>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</si>
  <si>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</si>
  <si>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</si>
  <si>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</si>
  <si>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</si>
  <si>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</si>
  <si>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</si>
  <si>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</si>
  <si>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</si>
  <si>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</si>
  <si>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</si>
  <si>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</si>
  <si>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</si>
  <si>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</si>
  <si>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</si>
  <si>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</si>
  <si>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</si>
  <si>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</si>
  <si>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</si>
  <si>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</si>
  <si>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</si>
  <si>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</si>
  <si>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</si>
  <si>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</si>
  <si>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</si>
  <si>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</si>
  <si>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</si>
  <si>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</si>
  <si>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</si>
  <si>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</si>
  <si>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</si>
  <si>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</si>
  <si>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</si>
  <si>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</si>
  <si>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</si>
  <si>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</si>
  <si>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</si>
  <si>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</si>
  <si>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</si>
  <si>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</si>
  <si>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</si>
  <si>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</si>
  <si>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</si>
  <si>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</si>
  <si>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</si>
  <si>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</si>
  <si>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</si>
  <si>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</si>
  <si>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</si>
  <si>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</si>
  <si>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</si>
  <si>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</si>
  <si>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</si>
  <si>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</si>
  <si>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</si>
  <si>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</si>
  <si>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</si>
  <si>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</si>
  <si>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</si>
  <si>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</si>
  <si>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</si>
  <si>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</si>
  <si>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</si>
  <si>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</si>
  <si>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</si>
  <si>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</si>
  <si>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</si>
  <si>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</si>
  <si>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</si>
  <si>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</si>
  <si>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</si>
  <si>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</si>
  <si>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</si>
  <si>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</si>
  <si>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</si>
  <si>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</si>
  <si>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</si>
  <si>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</si>
  <si>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</si>
  <si>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</si>
  <si>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</si>
  <si>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</si>
  <si>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</si>
  <si>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</si>
  <si>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</si>
  <si>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</si>
  <si>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</si>
  <si>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4.22</t>
  </si>
  <si>
    <t>一般会計</t>
  </si>
  <si>
    <t>介護保険特別会計</t>
  </si>
  <si>
    <t>国民健康保険特別会計</t>
  </si>
  <si>
    <t>公共下水道事業特別会計</t>
  </si>
  <si>
    <t>農業集落排水事業特別会計</t>
  </si>
  <si>
    <t>共同浄化槽事業特別会計</t>
  </si>
  <si>
    <t>後期高齢者医療特別会計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</si>
  <si>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</si>
  <si>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</si>
  <si>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</si>
  <si>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</si>
  <si>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</si>
  <si>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</si>
  <si>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</si>
  <si>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</si>
  <si>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</si>
  <si>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学校教育施設等整備基金</t>
    <rPh sb="0" eb="2">
      <t>ガッコウ</t>
    </rPh>
    <rPh sb="2" eb="4">
      <t>キョウイク</t>
    </rPh>
    <rPh sb="4" eb="6">
      <t>シセツ</t>
    </rPh>
    <rPh sb="6" eb="7">
      <t>トウ</t>
    </rPh>
    <rPh sb="7" eb="9">
      <t>セイビ</t>
    </rPh>
    <rPh sb="9" eb="11">
      <t>キキン</t>
    </rPh>
    <phoneticPr fontId="6"/>
  </si>
  <si>
    <t>騒音地域整備基金</t>
    <rPh sb="0" eb="2">
      <t>ソウオン</t>
    </rPh>
    <rPh sb="2" eb="4">
      <t>チイキ</t>
    </rPh>
    <rPh sb="4" eb="6">
      <t>セイビ</t>
    </rPh>
    <rPh sb="6" eb="8">
      <t>キキン</t>
    </rPh>
    <phoneticPr fontId="6"/>
  </si>
  <si>
    <t>公共施設等総合管理基金</t>
    <rPh sb="0" eb="2">
      <t>コウキョウ</t>
    </rPh>
    <rPh sb="2" eb="4">
      <t>シセツ</t>
    </rPh>
    <rPh sb="4" eb="5">
      <t>トウ</t>
    </rPh>
    <rPh sb="5" eb="7">
      <t>ソウゴウ</t>
    </rPh>
    <rPh sb="7" eb="9">
      <t>カンリ</t>
    </rPh>
    <rPh sb="9" eb="11">
      <t>キキン</t>
    </rPh>
    <phoneticPr fontId="6"/>
  </si>
  <si>
    <t>向野工業団地内給水施設等維持適正化基金</t>
    <rPh sb="0" eb="1">
      <t>ム</t>
    </rPh>
    <rPh sb="1" eb="2">
      <t>ノ</t>
    </rPh>
    <rPh sb="2" eb="4">
      <t>コウギョウ</t>
    </rPh>
    <rPh sb="4" eb="6">
      <t>ダンチ</t>
    </rPh>
    <rPh sb="6" eb="7">
      <t>ナイ</t>
    </rPh>
    <rPh sb="7" eb="9">
      <t>キュウスイ</t>
    </rPh>
    <rPh sb="9" eb="11">
      <t>シセツ</t>
    </rPh>
    <rPh sb="11" eb="12">
      <t>トウ</t>
    </rPh>
    <rPh sb="12" eb="14">
      <t>イジ</t>
    </rPh>
    <rPh sb="14" eb="17">
      <t>テキセイカ</t>
    </rPh>
    <rPh sb="17" eb="19">
      <t>キキン</t>
    </rPh>
    <phoneticPr fontId="6"/>
  </si>
  <si>
    <t>-</t>
    <phoneticPr fontId="2"/>
  </si>
  <si>
    <t>福祉基金</t>
    <rPh sb="0" eb="2">
      <t>コウノ</t>
    </rPh>
    <rPh sb="2" eb="4">
      <t>コウギョウダンチナイキュウスイシセツトウイジテキセイカキキン</t>
    </rPh>
    <phoneticPr fontId="6"/>
  </si>
  <si>
    <t>-</t>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</si>
  <si>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</si>
  <si>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</si>
  <si>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22">
      <t>コウキコウレイシャイリョウ</t>
    </rPh>
    <rPh sb="22" eb="24">
      <t>トクベツ</t>
    </rPh>
    <rPh sb="24" eb="26">
      <t>カイケイ</t>
    </rPh>
    <phoneticPr fontId="2"/>
  </si>
  <si>
    <t>山武郡市環境衛生組合（一般会計）</t>
    <rPh sb="0" eb="2">
      <t>サンブ</t>
    </rPh>
    <rPh sb="2" eb="4">
      <t>グンシ</t>
    </rPh>
    <rPh sb="4" eb="6">
      <t>カンキョウ</t>
    </rPh>
    <rPh sb="6" eb="8">
      <t>エイセイ</t>
    </rPh>
    <rPh sb="8" eb="10">
      <t>クミアイ</t>
    </rPh>
    <rPh sb="11" eb="15">
      <t>イッパンカイケイ</t>
    </rPh>
    <phoneticPr fontId="2"/>
  </si>
  <si>
    <t>千葉県市町村総合事務組合（一般会計）</t>
    <rPh sb="0" eb="3">
      <t>チバケン</t>
    </rPh>
    <rPh sb="3" eb="6">
      <t>シチョウソン</t>
    </rPh>
    <rPh sb="6" eb="8">
      <t>ソウゴウ</t>
    </rPh>
    <rPh sb="8" eb="10">
      <t>ジム</t>
    </rPh>
    <rPh sb="10" eb="12">
      <t>クミアイ</t>
    </rPh>
    <rPh sb="13" eb="17">
      <t>イッパンカイケイ</t>
    </rPh>
    <phoneticPr fontId="2"/>
  </si>
  <si>
    <t>千葉県市町村総合事務組合（千葉県自治会館管理運営特別会計）</t>
    <rPh sb="0" eb="3">
      <t>チバケン</t>
    </rPh>
    <rPh sb="3" eb="10">
      <t>シチョウソンソウゴウジム</t>
    </rPh>
    <rPh sb="10" eb="12">
      <t>クミアイ</t>
    </rPh>
    <rPh sb="13" eb="16">
      <t>チバケン</t>
    </rPh>
    <rPh sb="16" eb="18">
      <t>ジチ</t>
    </rPh>
    <rPh sb="18" eb="20">
      <t>カイカン</t>
    </rPh>
    <rPh sb="20" eb="22">
      <t>カンリ</t>
    </rPh>
    <rPh sb="22" eb="24">
      <t>ウンエイ</t>
    </rPh>
    <rPh sb="24" eb="28">
      <t>トクベツカイケイ</t>
    </rPh>
    <phoneticPr fontId="2"/>
  </si>
  <si>
    <t>千葉県市町村総合事務組合（千葉県自治研修センター特別会計）</t>
    <rPh sb="0" eb="3">
      <t>チバケン</t>
    </rPh>
    <rPh sb="3" eb="12">
      <t>シチョウソンソウゴウジムクミアイ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</si>
  <si>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12">
      <t>チバケンシチョウソンソウゴウジムクミアイ</t>
    </rPh>
    <rPh sb="13" eb="16">
      <t>チバケン</t>
    </rPh>
    <rPh sb="16" eb="19">
      <t>シチョウソン</t>
    </rPh>
    <rPh sb="19" eb="21">
      <t>コウツウ</t>
    </rPh>
    <rPh sb="21" eb="23">
      <t>サイガイ</t>
    </rPh>
    <rPh sb="23" eb="25">
      <t>キョウサイ</t>
    </rPh>
    <rPh sb="25" eb="29">
      <t>トクベツカイケイ</t>
    </rPh>
    <phoneticPr fontId="2"/>
  </si>
  <si>
    <t>芝山町振興公社</t>
    <rPh sb="0" eb="3">
      <t>シバヤママチ</t>
    </rPh>
    <rPh sb="3" eb="5">
      <t>シンコウ</t>
    </rPh>
    <rPh sb="5" eb="7">
      <t>コウシャ</t>
    </rPh>
    <phoneticPr fontId="2"/>
  </si>
  <si>
    <t>風和里しばやま</t>
    <rPh sb="0" eb="1">
      <t>カゼ</t>
    </rPh>
    <rPh sb="1" eb="2">
      <t>ワ</t>
    </rPh>
    <rPh sb="2" eb="3">
      <t>サト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</si>
  <si>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</si>
  <si>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</si>
  <si>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30年度より0を下回っているものの、有形固定資産減価償却率は上昇傾向にあり、かつ類似団体内平均値より上回っている。将来の人口構成や財政状況を考慮し、公共施設等個別施設計画に基づいた施設の改修や統廃合が必要となる。</t>
    <rPh sb="0" eb="2">
      <t>ショウライ</t>
    </rPh>
    <rPh sb="2" eb="4">
      <t>フタン</t>
    </rPh>
    <rPh sb="4" eb="6">
      <t>ヒリツ</t>
    </rPh>
    <rPh sb="8" eb="10">
      <t>ヘイセイ</t>
    </rPh>
    <rPh sb="12" eb="14">
      <t>ネンド</t>
    </rPh>
    <rPh sb="18" eb="20">
      <t>シタマワ</t>
    </rPh>
    <rPh sb="28" eb="30">
      <t>ユウケイ</t>
    </rPh>
    <rPh sb="30" eb="32">
      <t>コテイ</t>
    </rPh>
    <rPh sb="32" eb="34">
      <t>シサン</t>
    </rPh>
    <rPh sb="34" eb="36">
      <t>ゲンカ</t>
    </rPh>
    <rPh sb="36" eb="38">
      <t>ショウキャク</t>
    </rPh>
    <rPh sb="38" eb="39">
      <t>リツ</t>
    </rPh>
    <rPh sb="40" eb="42">
      <t>ジョウショウ</t>
    </rPh>
    <rPh sb="42" eb="44">
      <t>ケイコウ</t>
    </rPh>
    <rPh sb="50" eb="52">
      <t>ルイジ</t>
    </rPh>
    <rPh sb="52" eb="54">
      <t>ダンタイ</t>
    </rPh>
    <rPh sb="54" eb="55">
      <t>ナイ</t>
    </rPh>
    <rPh sb="55" eb="58">
      <t>ヘイキンチ</t>
    </rPh>
    <rPh sb="60" eb="62">
      <t>ウワマワ</t>
    </rPh>
    <rPh sb="67" eb="69">
      <t>ショウライ</t>
    </rPh>
    <rPh sb="70" eb="72">
      <t>ジンコウ</t>
    </rPh>
    <rPh sb="72" eb="74">
      <t>コウセイ</t>
    </rPh>
    <rPh sb="75" eb="77">
      <t>ザイセイ</t>
    </rPh>
    <rPh sb="77" eb="79">
      <t>ジョウキョウ</t>
    </rPh>
    <rPh sb="80" eb="82">
      <t>コウリョ</t>
    </rPh>
    <rPh sb="84" eb="86">
      <t>コウキョウ</t>
    </rPh>
    <rPh sb="86" eb="88">
      <t>シセツ</t>
    </rPh>
    <rPh sb="88" eb="89">
      <t>トウ</t>
    </rPh>
    <rPh sb="89" eb="91">
      <t>コベツ</t>
    </rPh>
    <rPh sb="91" eb="93">
      <t>シセツ</t>
    </rPh>
    <rPh sb="93" eb="95">
      <t>ケイカク</t>
    </rPh>
    <rPh sb="96" eb="97">
      <t>モト</t>
    </rPh>
    <rPh sb="100" eb="102">
      <t>シセツ</t>
    </rPh>
    <rPh sb="103" eb="105">
      <t>カイシュウ</t>
    </rPh>
    <rPh sb="106" eb="109">
      <t>トウハイゴウ</t>
    </rPh>
    <rPh sb="110" eb="11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</si>
  <si>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</si>
  <si>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</si>
  <si>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</si>
  <si>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</si>
  <si>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</si>
  <si>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</si>
  <si>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内平均値より下回っているが、平成30年度から比較すると上昇傾向にある。令和4年度は標準税収入額等の増加したため実質公債比率を押し下げた。しかしながら、今後は成田空港機能強化に関連した大規模事業が計画から実行へ移ることから、地方債の発行を始めとする財政運営は、計画的かつ平準化した運営に努める。</t>
    <rPh sb="0" eb="2">
      <t>ジッシツ</t>
    </rPh>
    <rPh sb="2" eb="4">
      <t>コウサイ</t>
    </rPh>
    <rPh sb="4" eb="6">
      <t>ヒリツ</t>
    </rPh>
    <rPh sb="8" eb="10">
      <t>ルイジ</t>
    </rPh>
    <rPh sb="10" eb="12">
      <t>ダンタイ</t>
    </rPh>
    <rPh sb="12" eb="13">
      <t>ナイ</t>
    </rPh>
    <rPh sb="13" eb="16">
      <t>ヘイキンチ</t>
    </rPh>
    <rPh sb="18" eb="20">
      <t>シタマワ</t>
    </rPh>
    <rPh sb="26" eb="28">
      <t>ヘイセイ</t>
    </rPh>
    <rPh sb="30" eb="32">
      <t>ネンド</t>
    </rPh>
    <rPh sb="34" eb="36">
      <t>ヒカク</t>
    </rPh>
    <rPh sb="39" eb="41">
      <t>ジョウショウ</t>
    </rPh>
    <rPh sb="41" eb="43">
      <t>ケイコウ</t>
    </rPh>
    <rPh sb="47" eb="49">
      <t>レイワ</t>
    </rPh>
    <rPh sb="50" eb="52">
      <t>ネンド</t>
    </rPh>
    <rPh sb="53" eb="55">
      <t>ヒョウジュン</t>
    </rPh>
    <rPh sb="55" eb="56">
      <t>ゼイ</t>
    </rPh>
    <rPh sb="56" eb="58">
      <t>シュウニュウ</t>
    </rPh>
    <rPh sb="58" eb="59">
      <t>ガク</t>
    </rPh>
    <rPh sb="59" eb="60">
      <t>トウ</t>
    </rPh>
    <rPh sb="61" eb="63">
      <t>ゾウカ</t>
    </rPh>
    <rPh sb="67" eb="69">
      <t>ジッシツ</t>
    </rPh>
    <rPh sb="69" eb="71">
      <t>コウサイ</t>
    </rPh>
    <rPh sb="71" eb="73">
      <t>ヒリツ</t>
    </rPh>
    <rPh sb="74" eb="75">
      <t>オ</t>
    </rPh>
    <rPh sb="76" eb="77">
      <t>サ</t>
    </rPh>
    <rPh sb="87" eb="89">
      <t>コンゴ</t>
    </rPh>
    <rPh sb="90" eb="92">
      <t>ナリタ</t>
    </rPh>
    <rPh sb="92" eb="94">
      <t>クウコウ</t>
    </rPh>
    <rPh sb="94" eb="96">
      <t>キノウ</t>
    </rPh>
    <rPh sb="96" eb="98">
      <t>キョウカ</t>
    </rPh>
    <rPh sb="99" eb="101">
      <t>カンレン</t>
    </rPh>
    <rPh sb="103" eb="106">
      <t>ダイキボ</t>
    </rPh>
    <rPh sb="106" eb="108">
      <t>ジギョウ</t>
    </rPh>
    <rPh sb="109" eb="111">
      <t>ケイカク</t>
    </rPh>
    <rPh sb="113" eb="115">
      <t>ジッコウ</t>
    </rPh>
    <rPh sb="116" eb="117">
      <t>ウツ</t>
    </rPh>
    <rPh sb="123" eb="126">
      <t>チホウサイ</t>
    </rPh>
    <rPh sb="127" eb="129">
      <t>ハッコウ</t>
    </rPh>
    <rPh sb="130" eb="131">
      <t>ハジ</t>
    </rPh>
    <rPh sb="135" eb="137">
      <t>ザイセイ</t>
    </rPh>
    <rPh sb="137" eb="139">
      <t>ウンエイ</t>
    </rPh>
    <rPh sb="146" eb="149">
      <t>ヘイジュンカ</t>
    </rPh>
    <rPh sb="151" eb="153">
      <t>ウンエイ</t>
    </rPh>
    <rPh sb="154" eb="15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</si>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</sst>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B216D44-9445-46F4-8092-EBB1CE6B3E8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8048-4EE0-AB96-E2EC9CCC72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74093</c:v>
                </c:pt>
                <c:pt idx="1">
                  <c:v>58202</c:v>
                </c:pt>
                <c:pt idx="2">
                  <c:v>54605</c:v>
                </c:pt>
                <c:pt idx="3">
                  <c:v>71738</c:v>
                </c:pt>
                <c:pt idx="4">
                  <c:v>69643</c:v>
                </c:pt>
              </c:numCache>
            </c:numRef>
          </c:val>
          <c:smooth val="0"/>
          <c:extLst>
            <c:ext xmlns:c16="http://schemas.microsoft.com/office/drawing/2014/chart" uri="{C3380CC4-5D6E-409C-BE32-E72D297353CC}">
              <c16:uniqueId val="{00000001-8048-4EE0-AB96-E2EC9CCC72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6.73</c:v>
                </c:pt>
                <c:pt idx="1">
                  <c:v>13.87</c:v>
                </c:pt>
                <c:pt idx="2">
                  <c:v>8.1</c:v>
                </c:pt>
                <c:pt idx="3">
                  <c:v>12.91</c:v>
                </c:pt>
                <c:pt idx="4">
                  <c:v>6.74</c:v>
                </c:pt>
              </c:numCache>
            </c:numRef>
          </c:val>
          <c:extLst>
            <c:ext xmlns:c16="http://schemas.microsoft.com/office/drawing/2014/chart" uri="{C3380CC4-5D6E-409C-BE32-E72D297353CC}">
              <c16:uniqueId val="{00000000-DE5B-412C-A644-E9286C064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28.83</c:v>
                </c:pt>
                <c:pt idx="1">
                  <c:v>17.829999999999998</c:v>
                </c:pt>
                <c:pt idx="2">
                  <c:v>26.38</c:v>
                </c:pt>
                <c:pt idx="3">
                  <c:v>28.71</c:v>
                </c:pt>
                <c:pt idx="4">
                  <c:v>34.22</c:v>
                </c:pt>
              </c:numCache>
            </c:numRef>
          </c:val>
          <c:extLst>
            <c:ext xmlns:c16="http://schemas.microsoft.com/office/drawing/2014/chart" uri="{C3380CC4-5D6E-409C-BE32-E72D297353CC}">
              <c16:uniqueId val="{00000001-DE5B-412C-A644-E9286C0646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2.0499999999999998</c:v>
                </c:pt>
                <c:pt idx="1">
                  <c:v>-4.22</c:v>
                </c:pt>
                <c:pt idx="2">
                  <c:v>4.67</c:v>
                </c:pt>
                <c:pt idx="3">
                  <c:v>9.16</c:v>
                </c:pt>
                <c:pt idx="4">
                  <c:v>1.67</c:v>
                </c:pt>
              </c:numCache>
            </c:numRef>
          </c:val>
          <c:smooth val="0"/>
          <c:extLst>
            <c:ext xmlns:c16="http://schemas.microsoft.com/office/drawing/2014/chart" uri="{C3380CC4-5D6E-409C-BE32-E72D297353CC}">
              <c16:uniqueId val="{00000002-DE5B-412C-A644-E9286C0646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34-4657-B17C-CEAACE24F6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34-4657-B17C-CEAACE24F68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0434-4657-B17C-CEAACE24F6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0434-4657-B17C-CEAACE24F685}"/>
            </c:ext>
          </c:extLst>
        </c:ser>
        <c:ser>
          <c:idx val="4"/>
          <c:order val="4"/>
          <c:tx>
            <c:strRef>
              <c:f>データシート!$A$31</c:f>
              <c:strCache>
                <c:ptCount val="1"/>
                <c:pt idx="0">
                  <c:v>共同浄化槽事業特別会計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0.05</c:v>
                </c:pt>
              </c:numCache>
            </c:numRef>
          </c:val>
          <c:extLst>
            <c:ext xmlns:c16="http://schemas.microsoft.com/office/drawing/2014/chart" uri="{C3380CC4-5D6E-409C-BE32-E72D297353CC}">
              <c16:uniqueId val="{00000004-0434-4657-B17C-CEAACE24F68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0.14000000000000001</c:v>
                </c:pt>
              </c:numCache>
            </c:numRef>
          </c:val>
          <c:extLst>
            <c:ext xmlns:c16="http://schemas.microsoft.com/office/drawing/2014/chart" uri="{C3380CC4-5D6E-409C-BE32-E72D297353CC}">
              <c16:uniqueId val="{00000005-0434-4657-B17C-CEAACE24F68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0.93</c:v>
                </c:pt>
              </c:numCache>
            </c:numRef>
          </c:val>
          <c:extLst>
            <c:ext xmlns:c16="http://schemas.microsoft.com/office/drawing/2014/chart" uri="{C3380CC4-5D6E-409C-BE32-E72D297353CC}">
              <c16:uniqueId val="{00000006-0434-4657-B17C-CEAACE24F68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1.33</c:v>
                </c:pt>
                <c:pt idx="2">
                  <c:v>#N/A</c:v>
                </c:pt>
                <c:pt idx="3">
                  <c:v>1.5</c:v>
                </c:pt>
                <c:pt idx="4">
                  <c:v>#N/A</c:v>
                </c:pt>
                <c:pt idx="5">
                  <c:v>1.6</c:v>
                </c:pt>
                <c:pt idx="6">
                  <c:v>#N/A</c:v>
                </c:pt>
                <c:pt idx="7">
                  <c:v>0.88</c:v>
                </c:pt>
                <c:pt idx="8">
                  <c:v>#N/A</c:v>
                </c:pt>
                <c:pt idx="9">
                  <c:v>1.18</c:v>
                </c:pt>
              </c:numCache>
            </c:numRef>
          </c:val>
          <c:extLst>
            <c:ext xmlns:c16="http://schemas.microsoft.com/office/drawing/2014/chart" uri="{C3380CC4-5D6E-409C-BE32-E72D297353CC}">
              <c16:uniqueId val="{00000007-0434-4657-B17C-CEAACE24F68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0.87</c:v>
                </c:pt>
                <c:pt idx="2">
                  <c:v>#N/A</c:v>
                </c:pt>
                <c:pt idx="3">
                  <c:v>1.76</c:v>
                </c:pt>
                <c:pt idx="4">
                  <c:v>#N/A</c:v>
                </c:pt>
                <c:pt idx="5">
                  <c:v>1.2</c:v>
                </c:pt>
                <c:pt idx="6">
                  <c:v>#N/A</c:v>
                </c:pt>
                <c:pt idx="7">
                  <c:v>0.79</c:v>
                </c:pt>
                <c:pt idx="8">
                  <c:v>#N/A</c:v>
                </c:pt>
                <c:pt idx="9">
                  <c:v>2.33</c:v>
                </c:pt>
              </c:numCache>
            </c:numRef>
          </c:val>
          <c:extLst>
            <c:ext xmlns:c16="http://schemas.microsoft.com/office/drawing/2014/chart" uri="{C3380CC4-5D6E-409C-BE32-E72D297353CC}">
              <c16:uniqueId val="{00000008-0434-4657-B17C-CEAACE24F6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6.73</c:v>
                </c:pt>
                <c:pt idx="2">
                  <c:v>#N/A</c:v>
                </c:pt>
                <c:pt idx="3">
                  <c:v>13.87</c:v>
                </c:pt>
                <c:pt idx="4">
                  <c:v>#N/A</c:v>
                </c:pt>
                <c:pt idx="5">
                  <c:v>8.1</c:v>
                </c:pt>
                <c:pt idx="6">
                  <c:v>#N/A</c:v>
                </c:pt>
                <c:pt idx="7">
                  <c:v>12.9</c:v>
                </c:pt>
                <c:pt idx="8">
                  <c:v>#N/A</c:v>
                </c:pt>
                <c:pt idx="9">
                  <c:v>6.73</c:v>
                </c:pt>
              </c:numCache>
            </c:numRef>
          </c:val>
          <c:extLst>
            <c:ext xmlns:c16="http://schemas.microsoft.com/office/drawing/2014/chart" uri="{C3380CC4-5D6E-409C-BE32-E72D297353CC}">
              <c16:uniqueId val="{00000009-0434-4657-B17C-CEAACE24F6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262</c:v>
                </c:pt>
                <c:pt idx="5">
                  <c:v>255</c:v>
                </c:pt>
                <c:pt idx="8">
                  <c:v>250</c:v>
                </c:pt>
                <c:pt idx="11">
                  <c:v>246</c:v>
                </c:pt>
                <c:pt idx="14">
                  <c:v>240</c:v>
                </c:pt>
              </c:numCache>
            </c:numRef>
          </c:val>
          <c:extLst>
            <c:ext xmlns:c16="http://schemas.microsoft.com/office/drawing/2014/chart" uri="{C3380CC4-5D6E-409C-BE32-E72D297353CC}">
              <c16:uniqueId val="{00000000-9B08-47F9-9797-74A10E9A9C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08-47F9-9797-74A10E9A9C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9B08-47F9-9797-74A10E9A9C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22</c:v>
                </c:pt>
                <c:pt idx="6">
                  <c:v>28</c:v>
                </c:pt>
                <c:pt idx="9">
                  <c:v>26</c:v>
                </c:pt>
                <c:pt idx="12">
                  <c:v>31</c:v>
                </c:pt>
              </c:numCache>
            </c:numRef>
          </c:val>
          <c:extLst>
            <c:ext xmlns:c16="http://schemas.microsoft.com/office/drawing/2014/chart" uri="{C3380CC4-5D6E-409C-BE32-E72D297353CC}">
              <c16:uniqueId val="{00000003-9B08-47F9-9797-74A10E9A9C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187</c:v>
                </c:pt>
                <c:pt idx="3">
                  <c:v>182</c:v>
                </c:pt>
                <c:pt idx="6">
                  <c:v>174</c:v>
                </c:pt>
                <c:pt idx="9">
                  <c:v>160</c:v>
                </c:pt>
                <c:pt idx="12">
                  <c:v>146</c:v>
                </c:pt>
              </c:numCache>
            </c:numRef>
          </c:val>
          <c:extLst>
            <c:ext xmlns:c16="http://schemas.microsoft.com/office/drawing/2014/chart" uri="{C3380CC4-5D6E-409C-BE32-E72D297353CC}">
              <c16:uniqueId val="{00000004-9B08-47F9-9797-74A10E9A9C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08-47F9-9797-74A10E9A9C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08-47F9-9797-74A10E9A9C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220</c:v>
                </c:pt>
                <c:pt idx="3">
                  <c:v>231</c:v>
                </c:pt>
                <c:pt idx="6">
                  <c:v>240</c:v>
                </c:pt>
                <c:pt idx="9">
                  <c:v>258</c:v>
                </c:pt>
                <c:pt idx="12">
                  <c:v>262</c:v>
                </c:pt>
              </c:numCache>
            </c:numRef>
          </c:val>
          <c:extLst>
            <c:ext xmlns:c16="http://schemas.microsoft.com/office/drawing/2014/chart" uri="{C3380CC4-5D6E-409C-BE32-E72D297353CC}">
              <c16:uniqueId val="{00000007-9B08-47F9-9797-74A10E9A9C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165</c:v>
                </c:pt>
                <c:pt idx="2">
                  <c:v>#N/A</c:v>
                </c:pt>
                <c:pt idx="3">
                  <c:v>#N/A</c:v>
                </c:pt>
                <c:pt idx="4">
                  <c:v>181</c:v>
                </c:pt>
                <c:pt idx="5">
                  <c:v>#N/A</c:v>
                </c:pt>
                <c:pt idx="6">
                  <c:v>#N/A</c:v>
                </c:pt>
                <c:pt idx="7">
                  <c:v>192</c:v>
                </c:pt>
                <c:pt idx="8">
                  <c:v>#N/A</c:v>
                </c:pt>
                <c:pt idx="9">
                  <c:v>#N/A</c:v>
                </c:pt>
                <c:pt idx="10">
                  <c:v>198</c:v>
                </c:pt>
                <c:pt idx="11">
                  <c:v>#N/A</c:v>
                </c:pt>
                <c:pt idx="12">
                  <c:v>#N/A</c:v>
                </c:pt>
                <c:pt idx="13">
                  <c:v>199</c:v>
                </c:pt>
                <c:pt idx="14">
                  <c:v>#N/A</c:v>
                </c:pt>
              </c:numCache>
            </c:numRef>
          </c:val>
          <c:smooth val="0"/>
          <c:extLst>
            <c:ext xmlns:c16="http://schemas.microsoft.com/office/drawing/2014/chart" uri="{C3380CC4-5D6E-409C-BE32-E72D297353CC}">
              <c16:uniqueId val="{00000008-9B08-47F9-9797-74A10E9A9C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2818</c:v>
                </c:pt>
                <c:pt idx="5">
                  <c:v>2599</c:v>
                </c:pt>
                <c:pt idx="8">
                  <c:v>2471</c:v>
                </c:pt>
                <c:pt idx="11">
                  <c:v>2390</c:v>
                </c:pt>
                <c:pt idx="14">
                  <c:v>2185</c:v>
                </c:pt>
              </c:numCache>
            </c:numRef>
          </c:val>
          <c:extLst>
            <c:ext xmlns:c16="http://schemas.microsoft.com/office/drawing/2014/chart" uri="{C3380CC4-5D6E-409C-BE32-E72D297353CC}">
              <c16:uniqueId val="{00000000-2718-4E76-8D30-5499437332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718-4E76-8D30-5499437332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2409</c:v>
                </c:pt>
                <c:pt idx="5">
                  <c:v>2116</c:v>
                </c:pt>
                <c:pt idx="8">
                  <c:v>2561</c:v>
                </c:pt>
                <c:pt idx="11">
                  <c:v>3328</c:v>
                </c:pt>
                <c:pt idx="14">
                  <c:v>3665</c:v>
                </c:pt>
              </c:numCache>
            </c:numRef>
          </c:val>
          <c:extLst>
            <c:ext xmlns:c16="http://schemas.microsoft.com/office/drawing/2014/chart" uri="{C3380CC4-5D6E-409C-BE32-E72D297353CC}">
              <c16:uniqueId val="{00000002-2718-4E76-8D30-5499437332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18-4E76-8D30-5499437332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18-4E76-8D30-5499437332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18-4E76-8D30-5499437332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101</c:v>
                </c:pt>
                <c:pt idx="3">
                  <c:v>92</c:v>
                </c:pt>
                <c:pt idx="6">
                  <c:v>158</c:v>
                </c:pt>
                <c:pt idx="9">
                  <c:v>110</c:v>
                </c:pt>
                <c:pt idx="12">
                  <c:v>107</c:v>
                </c:pt>
              </c:numCache>
            </c:numRef>
          </c:val>
          <c:extLst>
            <c:ext xmlns:c16="http://schemas.microsoft.com/office/drawing/2014/chart" uri="{C3380CC4-5D6E-409C-BE32-E72D297353CC}">
              <c16:uniqueId val="{00000006-2718-4E76-8D30-5499437332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153</c:v>
                </c:pt>
                <c:pt idx="3">
                  <c:v>188</c:v>
                </c:pt>
                <c:pt idx="6">
                  <c:v>168</c:v>
                </c:pt>
                <c:pt idx="9">
                  <c:v>210</c:v>
                </c:pt>
                <c:pt idx="12">
                  <c:v>239</c:v>
                </c:pt>
              </c:numCache>
            </c:numRef>
          </c:val>
          <c:extLst>
            <c:ext xmlns:c16="http://schemas.microsoft.com/office/drawing/2014/chart" uri="{C3380CC4-5D6E-409C-BE32-E72D297353CC}">
              <c16:uniqueId val="{00000007-2718-4E76-8D30-5499437332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1254</c:v>
                </c:pt>
                <c:pt idx="3">
                  <c:v>1092</c:v>
                </c:pt>
                <c:pt idx="6">
                  <c:v>933</c:v>
                </c:pt>
                <c:pt idx="9">
                  <c:v>786</c:v>
                </c:pt>
                <c:pt idx="12">
                  <c:v>658</c:v>
                </c:pt>
              </c:numCache>
            </c:numRef>
          </c:val>
          <c:extLst>
            <c:ext xmlns:c16="http://schemas.microsoft.com/office/drawing/2014/chart" uri="{C3380CC4-5D6E-409C-BE32-E72D297353CC}">
              <c16:uniqueId val="{00000008-2718-4E76-8D30-5499437332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18-4E76-8D30-5499437332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2475</c:v>
                </c:pt>
                <c:pt idx="3">
                  <c:v>2414</c:v>
                </c:pt>
                <c:pt idx="6">
                  <c:v>2296</c:v>
                </c:pt>
                <c:pt idx="9">
                  <c:v>2425</c:v>
                </c:pt>
                <c:pt idx="12">
                  <c:v>2230</c:v>
                </c:pt>
              </c:numCache>
            </c:numRef>
          </c:val>
          <c:extLst>
            <c:ext xmlns:c16="http://schemas.microsoft.com/office/drawing/2014/chart" uri="{C3380CC4-5D6E-409C-BE32-E72D297353CC}">
              <c16:uniqueId val="{0000000A-2718-4E76-8D30-5499437332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18-4E76-8D30-5499437332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824</c:v>
                </c:pt>
                <c:pt idx="1">
                  <c:v>952</c:v>
                </c:pt>
                <c:pt idx="2">
                  <c:v>1202</c:v>
                </c:pt>
              </c:numCache>
            </c:numRef>
          </c:val>
          <c:extLst>
            <c:ext xmlns:c16="http://schemas.microsoft.com/office/drawing/2014/chart" uri="{C3380CC4-5D6E-409C-BE32-E72D297353CC}">
              <c16:uniqueId val="{00000000-34F0-4337-9881-D64335ABD2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c:v>
                </c:pt>
                <c:pt idx="1">
                  <c:v>146</c:v>
                </c:pt>
                <c:pt idx="2">
                  <c:v>146</c:v>
                </c:pt>
              </c:numCache>
            </c:numRef>
          </c:val>
          <c:extLst>
            <c:ext xmlns:c16="http://schemas.microsoft.com/office/drawing/2014/chart" uri="{C3380CC4-5D6E-409C-BE32-E72D297353CC}">
              <c16:uniqueId val="{00000001-34F0-4337-9881-D64335ABD2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1418</c:v>
                </c:pt>
                <c:pt idx="1">
                  <c:v>1876</c:v>
                </c:pt>
                <c:pt idx="2">
                  <c:v>1966</c:v>
                </c:pt>
              </c:numCache>
            </c:numRef>
          </c:val>
          <c:extLst>
            <c:ext xmlns:c16="http://schemas.microsoft.com/office/drawing/2014/chart" uri="{C3380CC4-5D6E-409C-BE32-E72D297353CC}">
              <c16:uniqueId val="{00000002-34F0-4337-9881-D64335ABD2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{489C7514-2522-418F-B007-4EAF62857173}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2F-476F-B55F-6CC69E9A0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{38101C6C-8DE0-432B-BEC0-59002E6E262E}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2F-476F-B55F-6CC69E9A0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{8FCBAA49-4443-47EE-A698-B33F62AB05C9}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2F-476F-B55F-6CC69E9A0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{7EF9C716-3DF0-4E08-A8F0-7992978076DD}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2F-476F-B55F-6CC69E9A0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{C37D1562-8AB6-423B-B467-B87F8C386477}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2F-476F-B55F-6CC69E9A03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{0F5343FB-86A1-4564-8B21-3DB3A9B0237E}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2F-476F-B55F-6CC69E9A03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{CE92D533-B6E7-480D-B737-FC2437C28F12}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2F-476F-B55F-6CC69E9A03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{107F6C28-4670-43D7-A043-066638BF8CE9}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2F-476F-B55F-6CC69E9A03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{BAFFBB12-758A-497B-A871-87AF868499A9}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2F-476F-B55F-6CC69E9A0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71.2</c:v>
                </c:pt>
                <c:pt idx="16">
                  <c:v>72.900000000000006</c:v>
                </c:pt>
                <c:pt idx="24">
                  <c:v>73.599999999999994</c:v>
                </c:pt>
                <c:pt idx="32">
                  <c:v>74.7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2F-476F-B55F-6CC69E9A03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{65EC8944-B795-4FC8-BBA3-1121B279BB1F}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2F-476F-B55F-6CC69E9A03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{94771E8E-D1D4-4EFB-BFD0-4A0FCAC81875}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2F-476F-B55F-6CC69E9A0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{10D9DD6E-3614-44C2-9CF9-F2DF1594FA58}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2F-476F-B55F-6CC69E9A0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{25BC38BC-2F71-4C1D-A0C5-CF24081D2F04}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2F-476F-B55F-6CC69E9A0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{88818C86-9E16-4C03-B7DA-7A0C0DDFCA72}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2F-476F-B55F-6CC69E9A03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{31757DA1-A862-4030-919E-E4080161870D}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2F-476F-B55F-6CC69E9A03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{4AFF398F-EC6B-4D30-AD5F-23F2C483FD5F}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2F-476F-B55F-6CC69E9A03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{913ECC67-DFF4-443B-9513-530364E92C0A}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2F-476F-B55F-6CC69E9A03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{6E108F4D-F2D2-410F-8515-19860DC52B07}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2F-476F-B55F-6CC69E9A0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2F-476F-B55F-6CC69E9A032A}"/>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{02A10666-17CA-4622-AADF-64A70CC85726}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621-4AAC-8B0A-3086D47726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{D23A0B1F-2362-4586-BA1A-9946E7AD1285}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21-4AAC-8B0A-3086D47726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{03E338F0-12B4-41B4-AF96-B02F0616AB97}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21-4AAC-8B0A-3086D47726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{AE1F1AAC-BF65-4798-B124-E42F12D49E05}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21-4AAC-8B0A-3086D47726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{963FA313-ADE0-4527-9083-DC1096018CEB}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21-4AAC-8B0A-3086D477264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{1BD4CA33-A950-4FB0-BE54-D74511B2A96F}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621-4AAC-8B0A-3086D477264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{CFA7D7C6-AC09-49D1-A8E6-87FB0B5427E6}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621-4AAC-8B0A-3086D477264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{84CA117D-D6AA-4CEC-B850-C801BDDEAA17}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621-4AAC-8B0A-3086D477264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{B73296C4-4FC2-49A0-97E0-FFDC68171978}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621-4AAC-8B0A-3086D47726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6.1</c:v>
                </c:pt>
                <c:pt idx="16">
                  <c:v>6.5</c:v>
                </c:pt>
                <c:pt idx="24">
                  <c:v>6.6</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21-4AAC-8B0A-3086D47726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{C2B4590E-BF1B-4A4C-A34B-9057C13C9AB9}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621-4AAC-8B0A-3086D47726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{899943EE-3971-4BAA-873D-DFDEEBC735D9}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21-4AAC-8B0A-3086D47726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{D307B54B-599C-4D53-A988-922F79E23871}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21-4AAC-8B0A-3086D47726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{C9F4F595-3971-4E77-B953-60D3EABF03DA}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21-4AAC-8B0A-3086D47726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{564A5C60-71CB-4276-9519-2AB50D771BCB}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21-4AAC-8B0A-3086D477264C}"/>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{60D5CC2E-863A-4B7F-B311-3927438D98CB}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621-4AAC-8B0A-3086D477264C}"/>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{96EE5AC3-F64E-46C7-99A2-CBA63BAF769A}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621-4AAC-8B0A-3086D477264C}"/>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{CFE9388B-8F78-4C71-81B7-1F7815C1D802}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621-4AAC-8B0A-3086D477264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{C3A3877A-54EE-49DB-87A9-7680B2081444}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621-4AAC-8B0A-3086D47726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21-4AAC-8B0A-3086D477264C}"/>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90A0056-882C-4A72-93BF-E01B5FA01E17}"/>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AE7250D-F10D-4610-B6A1-4EFB4EBD856E}"/>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42C67EB-F127-49CB-8AB2-F25BDE19E80E}"/>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28F4733-530D-4274-AA2B-50EE84893436}"/>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A70C14C-0FB8-46C2-AEFA-DA936BAD324B}"/>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34DB8D2-1D5F-47A2-8544-3465DBC83D83}"/>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6D5F58F-09AF-4979-88E5-B9FB4001CAA4}"/>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7FE8F2-5CAC-4C77-B3FA-84655732EF9F}"/>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7D3BED5-766F-4CD6-8994-05141F315525}"/>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E7440A9-C6E6-4384-A825-D5AD3C2E209F}"/>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6,633
43.24
6,408,019
6,080,601
236,705
3,514,092
2,230,229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0113541-777E-4FF1-A697-2A0765520B5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638506B-E116-4DC9-9C1A-312213C2B247}"/>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D83ADAA-CFA5-436D-80CB-05A56AEA5D58}"/>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F0109C4-96D2-4E56-9B05-72884FE5F4D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B1AED92-802B-4D7F-99C2-1B93A421ECE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5DCEBBA-DF7C-4533-AD8F-12C8EB25C0A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9287F17-5B88-45AA-8F86-D9E1D1FEE458}"/>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5BBB7F9-83B0-4651-A713-F6FBC810C7E4}"/>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3860D26-E6DA-4572-AC74-5D7FF812F974}"/>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5DF484F-29CA-44F1-A9B5-077CC1DC2E2D}"/>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5EA2FAB-5680-4C14-BFBD-BF60B6C4A8EB}"/>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A4A19EE-3726-40A1-8AB4-8D33616D71EF}"/>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447A221-2DA3-4297-BD02-3F9C93610CC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21E1E84-463E-40BC-8BA9-DE012371D76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367955B-763A-4D39-85AE-D7133D18F62A}"/>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5E083C0-74E2-4FB5-B882-58C6C585403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0DF2734-96A6-449C-A3E2-D7C9A6618E9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67D24BF-7B45-4639-B71D-628C48E5A80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03FA9E8-B9E4-48AC-B031-080C75AB7C59}"/>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31F221E-6B45-4052-9F8B-C5F2F1092163}"/>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6663ED6-EDF2-4DB3-901F-0570E81DC7D5}"/>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C945961-2C5C-4C40-B94D-CD13BCF9389B}"/>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BF221F5-F4C3-46F7-BCFD-BB2292F0A20D}"/>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0F4BE86-54FF-420F-A624-431AF134BEC2}"/>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1479B96-4A3E-46FA-AD35-8A81D4926552}"/>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01935A7-622B-4BCC-A4B1-49435E2BBB6A}"/>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BD9BFD5-9E59-4CBB-AD3D-D05107C7B82B}"/>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A6342F1-9092-4D2A-A285-5AA44ED50EBB}"/>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68C06B7-CD33-4243-990B-782B74B88437}"/>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35DA3C2-CD3C-43D6-BA4B-D576AD277433}"/>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9D5D27C-FBC4-43BC-B5B5-B0CE8D697F43}"/>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4EAE181-F7B7-429E-93F5-538F76CA8CA8}"/>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D233E1E-45CB-496C-B024-F72CB6783B0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58D3604-B5C4-4CBB-80BA-EC86961C9902}"/>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49D951E-AD6B-4E0D-A840-0E4312F8B8E8}"/>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4AFB878-21C2-4FDA-94EB-6D3343E78199}"/>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B7CD074-3620-466E-80A9-E9A706431E8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成田空港関連における固定資産税や法人町民税の地方税が増収したこと</a:t>
          </a:r>
          <a:r>
            <a:rPr kumimoji="1" lang="ja-JP" altLang="ja-JP" sz="1100">
              <a:solidFill>
                <a:schemeClr val="dk1"/>
              </a:solidFill>
              <a:effectLst/>
              <a:latin typeface="+mn-lt"/>
              <a:ea typeface="+mn-ea"/>
              <a:cs typeface="+mn-cs"/>
            </a:rPr>
            <a:t>により、財政力指数が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となった。普通交付税が不交付になったことから、歳入に対する歳出のバランスに留意し、さらなる財政の健全化に努める。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ABB9AC2-C442-4630-91E3-539AA578DD0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BB826210-8726-4888-8B45-585124244C8E}"/>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15510850-AE7E-49B1-A0D8-B2AFCEE48D99}"/>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AF68DD00-487A-44C9-9801-FC295F69783D}"/>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D398B931-1E42-4CF4-AB9B-7D115B8DC38B}"/>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D2B511CE-84F7-406F-977C-3CBC2C3F4993}"/>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1A2CC365-E5A2-413C-9232-9DBB6B70281E}"/>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F5CF1A3F-A238-47ED-B038-5EF7791411DD}"/>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64094D2D-C82F-4609-9278-66918F21B9BD}"/>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638AED55-1EA0-482B-AA81-217F07F25E6F}"/>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A40432C-58E6-4FC2-9D39-C72952A86687}"/>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3852AD01-028C-4B90-893F-63CF90138B4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1341E27-0B58-4B50-9AF7-C04FE77C740A}"/>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A8DB42F8-09D8-496E-B959-347CCEF62FA1}"/>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332567D0-73F0-4BED-9D96-41027AE2404D}"/>
            </a:ext>
          </a:extLst>
        </xdr:cNvPr>
        <xdr:cNvCxnSpPr/>
      </xdr:nvCxnSpPr>
      <xdr:spPr>
        <a:xfrm flipV="1">
          <a:off x="4514850" y="6070318"/>
          <a:ext cx="0" cy="1377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14FE9EC9-34DE-449A-ABA6-D27347BF9713}"/>
            </a:ext>
          </a:extLst>
        </xdr:cNvPr>
        <xdr:cNvSpPr txBox="1"/>
      </xdr:nvSpPr>
      <xdr:spPr>
        <a:xfrm>
          <a:off x="4584700" y="741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CBD65F1F-95E6-424C-9CB8-57F83D0C8047}"/>
            </a:ext>
          </a:extLst>
        </xdr:cNvPr>
        <xdr:cNvCxnSpPr/>
      </xdr:nvCxnSpPr>
      <xdr:spPr>
        <a:xfrm>
          <a:off x="4425950" y="7447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10DB5113-3AB5-466F-87D7-D58259FD588A}"/>
            </a:ext>
          </a:extLst>
        </xdr:cNvPr>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361054CA-7750-4638-8382-8113E2FE4F35}"/>
            </a:ext>
          </a:extLst>
        </xdr:cNvPr>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105128</xdr:rowOff>
    </xdr:from>
    <xdr:to>
      <xdr:col>23</xdr:col>
      <xdr:colOff>133350</xdr:colOff>
      <xdr:row>37</xdr:row>
      <xdr:rowOff>131939</xdr:rowOff>
    </xdr:to>
    <xdr:cxnSp macro="">
      <xdr:nvCxnSpPr>
        <xdr:cNvPr id="68" name="直線コネクタ 67">
          <a:extLst>
            <a:ext uri="{FF2B5EF4-FFF2-40B4-BE49-F238E27FC236}">
              <a16:creationId xmlns:a16="http://schemas.microsoft.com/office/drawing/2014/main" id="{DE08418E-87FF-4218-A0EB-CF8A65D6BBD3}"/>
            </a:ext>
          </a:extLst>
        </xdr:cNvPr>
        <xdr:cNvCxnSpPr/>
      </xdr:nvCxnSpPr>
      <xdr:spPr>
        <a:xfrm flipV="1">
          <a:off x="3752850" y="6307808"/>
          <a:ext cx="762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D8E905B-1C48-460D-97F7-550A387560CC}"/>
            </a:ext>
          </a:extLst>
        </xdr:cNvPr>
        <xdr:cNvSpPr txBox="1"/>
      </xdr:nvSpPr>
      <xdr:spPr>
        <a:xfrm>
          <a:off x="4584700" y="718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F8BFB394-4209-47A0-A468-DFBC0DA12DF1}"/>
            </a:ext>
          </a:extLst>
        </xdr:cNvPr>
        <xdr:cNvSpPr/>
      </xdr:nvSpPr>
      <xdr:spPr>
        <a:xfrm>
          <a:off x="4464050" y="721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131939</xdr:rowOff>
    </xdr:to>
    <xdr:cxnSp macro="">
      <xdr:nvCxnSpPr>
        <xdr:cNvPr id="71" name="直線コネクタ 70">
          <a:extLst>
            <a:ext uri="{FF2B5EF4-FFF2-40B4-BE49-F238E27FC236}">
              <a16:creationId xmlns:a16="http://schemas.microsoft.com/office/drawing/2014/main" id="{5D81BCF1-A6B5-4D01-A839-23FA937664D6}"/>
            </a:ext>
          </a:extLst>
        </xdr:cNvPr>
        <xdr:cNvCxnSpPr/>
      </xdr:nvCxnSpPr>
      <xdr:spPr>
        <a:xfrm>
          <a:off x="2940050" y="6321213"/>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896F1CEE-1628-4040-92CD-64F71F51FC32}"/>
            </a:ext>
          </a:extLst>
        </xdr:cNvPr>
        <xdr:cNvSpPr/>
      </xdr:nvSpPr>
      <xdr:spPr>
        <a:xfrm>
          <a:off x="3702050" y="721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6CDCCAFF-CF7F-477B-9421-CEE4B1DD42C0}"/>
            </a:ext>
          </a:extLst>
        </xdr:cNvPr>
        <xdr:cNvSpPr txBox="1"/>
      </xdr:nvSpPr>
      <xdr:spPr>
        <a:xfrm>
          <a:off x="3409950" y="729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118533</xdr:rowOff>
    </xdr:to>
    <xdr:cxnSp macro="">
      <xdr:nvCxnSpPr>
        <xdr:cNvPr id="74" name="直線コネクタ 73">
          <a:extLst>
            <a:ext uri="{FF2B5EF4-FFF2-40B4-BE49-F238E27FC236}">
              <a16:creationId xmlns:a16="http://schemas.microsoft.com/office/drawing/2014/main" id="{54E00334-0062-4A13-8CA5-826D95EB8110}"/>
            </a:ext>
          </a:extLst>
        </xdr:cNvPr>
        <xdr:cNvCxnSpPr/>
      </xdr:nvCxnSpPr>
      <xdr:spPr>
        <a:xfrm>
          <a:off x="2127250" y="632121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C6215178-1EC3-4944-936E-71121DC7C25F}"/>
            </a:ext>
          </a:extLst>
        </xdr:cNvPr>
        <xdr:cNvSpPr/>
      </xdr:nvSpPr>
      <xdr:spPr>
        <a:xfrm>
          <a:off x="2889250" y="720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57A27890-1CE0-429B-AA81-431B73C22FD7}"/>
            </a:ext>
          </a:extLst>
        </xdr:cNvPr>
        <xdr:cNvSpPr txBox="1"/>
      </xdr:nvSpPr>
      <xdr:spPr>
        <a:xfrm>
          <a:off x="2597150" y="7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131939</xdr:rowOff>
    </xdr:to>
    <xdr:cxnSp macro="">
      <xdr:nvCxnSpPr>
        <xdr:cNvPr id="77" name="直線コネクタ 76">
          <a:extLst>
            <a:ext uri="{FF2B5EF4-FFF2-40B4-BE49-F238E27FC236}">
              <a16:creationId xmlns:a16="http://schemas.microsoft.com/office/drawing/2014/main" id="{7B2A0563-520A-4D53-8076-2BE487080129}"/>
            </a:ext>
          </a:extLst>
        </xdr:cNvPr>
        <xdr:cNvCxnSpPr/>
      </xdr:nvCxnSpPr>
      <xdr:spPr>
        <a:xfrm flipV="1">
          <a:off x="1333500" y="6321213"/>
          <a:ext cx="7937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885E0562-C357-4D22-BD67-CA29A2233A56}"/>
            </a:ext>
          </a:extLst>
        </xdr:cNvPr>
        <xdr:cNvSpPr/>
      </xdr:nvSpPr>
      <xdr:spPr>
        <a:xfrm>
          <a:off x="2095500" y="72031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9F76C110-3C30-44CF-8F50-A14508B04148}"/>
            </a:ext>
          </a:extLst>
        </xdr:cNvPr>
        <xdr:cNvSpPr txBox="1"/>
      </xdr:nvSpPr>
      <xdr:spPr>
        <a:xfrm>
          <a:off x="1784350" y="7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244E1BD4-25B6-4162-982A-8E20FAE763E1}"/>
            </a:ext>
          </a:extLst>
        </xdr:cNvPr>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914CAD9B-FEE0-4A3A-B1AE-721DAA03A0D4}"/>
            </a:ext>
          </a:extLst>
        </xdr:cNvPr>
        <xdr:cNvSpPr txBox="1"/>
      </xdr:nvSpPr>
      <xdr:spPr>
        <a:xfrm>
          <a:off x="9715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988803F-A8B2-4DC2-8B4B-2654BCAEBF39}"/>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3FEB4AF-B9A5-4D9E-B66A-9DA729D3FA8A}"/>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73A3A3F-AD9B-4484-AE9C-7A360C8BBCA4}"/>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0B8312E-92E4-401D-98A2-4A1AC2D46E9E}"/>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BF7B19E-C643-48A9-9D92-3E9559484828}"/>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54328</xdr:rowOff>
    </xdr:from>
    <xdr:to>
      <xdr:col>23</xdr:col>
      <xdr:colOff>184150</xdr:colOff>
      <xdr:row>37</xdr:row>
      <xdr:rowOff>155928</xdr:rowOff>
    </xdr:to>
    <xdr:sp macro="" textlink="">
      <xdr:nvSpPr>
        <xdr:cNvPr id="87" name="楕円 86">
          <a:extLst>
            <a:ext uri="{FF2B5EF4-FFF2-40B4-BE49-F238E27FC236}">
              <a16:creationId xmlns:a16="http://schemas.microsoft.com/office/drawing/2014/main" id="{101C2200-74F1-44ED-9506-6FA4C59B685C}"/>
            </a:ext>
          </a:extLst>
        </xdr:cNvPr>
        <xdr:cNvSpPr/>
      </xdr:nvSpPr>
      <xdr:spPr>
        <a:xfrm>
          <a:off x="4464050" y="62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70855</xdr:rowOff>
    </xdr:from>
    <xdr:ext cx="762000" cy="259045"/>
    <xdr:sp macro="" textlink="">
      <xdr:nvSpPr>
        <xdr:cNvPr id="88" name="財政力該当値テキスト">
          <a:extLst>
            <a:ext uri="{FF2B5EF4-FFF2-40B4-BE49-F238E27FC236}">
              <a16:creationId xmlns:a16="http://schemas.microsoft.com/office/drawing/2014/main" id="{655E0E8C-752C-4389-854F-AEB7D84C6A97}"/>
            </a:ext>
          </a:extLst>
        </xdr:cNvPr>
        <xdr:cNvSpPr txBox="1"/>
      </xdr:nvSpPr>
      <xdr:spPr>
        <a:xfrm>
          <a:off x="4584700" y="610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81139</xdr:rowOff>
    </xdr:from>
    <xdr:to>
      <xdr:col>19</xdr:col>
      <xdr:colOff>184150</xdr:colOff>
      <xdr:row>38</xdr:row>
      <xdr:rowOff>11289</xdr:rowOff>
    </xdr:to>
    <xdr:sp macro="" textlink="">
      <xdr:nvSpPr>
        <xdr:cNvPr id="89" name="楕円 88">
          <a:extLst>
            <a:ext uri="{FF2B5EF4-FFF2-40B4-BE49-F238E27FC236}">
              <a16:creationId xmlns:a16="http://schemas.microsoft.com/office/drawing/2014/main" id="{42346BB6-9BF7-4FEF-A047-F0CEFD58A66C}"/>
            </a:ext>
          </a:extLst>
        </xdr:cNvPr>
        <xdr:cNvSpPr/>
      </xdr:nvSpPr>
      <xdr:spPr>
        <a:xfrm>
          <a:off x="3702050" y="6283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21466</xdr:rowOff>
    </xdr:from>
    <xdr:ext cx="736600" cy="259045"/>
    <xdr:sp macro="" textlink="">
      <xdr:nvSpPr>
        <xdr:cNvPr id="90" name="テキスト ボックス 89">
          <a:extLst>
            <a:ext uri="{FF2B5EF4-FFF2-40B4-BE49-F238E27FC236}">
              <a16:creationId xmlns:a16="http://schemas.microsoft.com/office/drawing/2014/main" id="{86B01654-6C7C-4334-878B-E145F21CB75B}"/>
            </a:ext>
          </a:extLst>
        </xdr:cNvPr>
        <xdr:cNvSpPr txBox="1"/>
      </xdr:nvSpPr>
      <xdr:spPr>
        <a:xfrm>
          <a:off x="3409950" y="605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1" name="楕円 90">
          <a:extLst>
            <a:ext uri="{FF2B5EF4-FFF2-40B4-BE49-F238E27FC236}">
              <a16:creationId xmlns:a16="http://schemas.microsoft.com/office/drawing/2014/main" id="{9EF3589C-4917-44C2-80B3-B7D1340E4F40}"/>
            </a:ext>
          </a:extLst>
        </xdr:cNvPr>
        <xdr:cNvSpPr/>
      </xdr:nvSpPr>
      <xdr:spPr>
        <a:xfrm>
          <a:off x="2889250" y="6270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2" name="テキスト ボックス 91">
          <a:extLst>
            <a:ext uri="{FF2B5EF4-FFF2-40B4-BE49-F238E27FC236}">
              <a16:creationId xmlns:a16="http://schemas.microsoft.com/office/drawing/2014/main" id="{A0931436-7325-40AF-8E80-18F233BACF3D}"/>
            </a:ext>
          </a:extLst>
        </xdr:cNvPr>
        <xdr:cNvSpPr txBox="1"/>
      </xdr:nvSpPr>
      <xdr:spPr>
        <a:xfrm>
          <a:off x="2597150" y="60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3" name="楕円 92">
          <a:extLst>
            <a:ext uri="{FF2B5EF4-FFF2-40B4-BE49-F238E27FC236}">
              <a16:creationId xmlns:a16="http://schemas.microsoft.com/office/drawing/2014/main" id="{ED0AF42D-8E06-4CDC-89C0-93812951B769}"/>
            </a:ext>
          </a:extLst>
        </xdr:cNvPr>
        <xdr:cNvSpPr/>
      </xdr:nvSpPr>
      <xdr:spPr>
        <a:xfrm>
          <a:off x="2095500" y="6270413"/>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4" name="テキスト ボックス 93">
          <a:extLst>
            <a:ext uri="{FF2B5EF4-FFF2-40B4-BE49-F238E27FC236}">
              <a16:creationId xmlns:a16="http://schemas.microsoft.com/office/drawing/2014/main" id="{38581DE5-DC43-4118-9490-6876BF4E1388}"/>
            </a:ext>
          </a:extLst>
        </xdr:cNvPr>
        <xdr:cNvSpPr txBox="1"/>
      </xdr:nvSpPr>
      <xdr:spPr>
        <a:xfrm>
          <a:off x="1784350" y="60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81139</xdr:rowOff>
    </xdr:from>
    <xdr:to>
      <xdr:col>7</xdr:col>
      <xdr:colOff>31750</xdr:colOff>
      <xdr:row>38</xdr:row>
      <xdr:rowOff>11289</xdr:rowOff>
    </xdr:to>
    <xdr:sp macro="" textlink="">
      <xdr:nvSpPr>
        <xdr:cNvPr id="95" name="楕円 94">
          <a:extLst>
            <a:ext uri="{FF2B5EF4-FFF2-40B4-BE49-F238E27FC236}">
              <a16:creationId xmlns:a16="http://schemas.microsoft.com/office/drawing/2014/main" id="{5236E6B8-0747-403D-8B7A-9EB1EAA6341C}"/>
            </a:ext>
          </a:extLst>
        </xdr:cNvPr>
        <xdr:cNvSpPr/>
      </xdr:nvSpPr>
      <xdr:spPr>
        <a:xfrm>
          <a:off x="1282700" y="62838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21466</xdr:rowOff>
    </xdr:from>
    <xdr:ext cx="762000" cy="259045"/>
    <xdr:sp macro="" textlink="">
      <xdr:nvSpPr>
        <xdr:cNvPr id="96" name="テキスト ボックス 95">
          <a:extLst>
            <a:ext uri="{FF2B5EF4-FFF2-40B4-BE49-F238E27FC236}">
              <a16:creationId xmlns:a16="http://schemas.microsoft.com/office/drawing/2014/main" id="{5D008BBB-0D96-48E1-9450-3478C1547837}"/>
            </a:ext>
          </a:extLst>
        </xdr:cNvPr>
        <xdr:cNvSpPr txBox="1"/>
      </xdr:nvSpPr>
      <xdr:spPr>
        <a:xfrm>
          <a:off x="971550" y="605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1CD3B2A4-76CE-4187-B686-EB595FD74E8A}"/>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BEBB66E9-3C67-4CE4-9443-F2665699726A}"/>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8CE3D81F-2F9D-47B2-8B4F-584793F7226C}"/>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F1DCBB4-DC17-42CD-AE53-3ACD835D155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BF34EB98-26EC-459F-ADB7-E46A5FD287C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E6C44E6D-0DE6-485E-A1CD-115C5D2041E5}"/>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DCE25D9-2F14-4CDD-8661-741ABDA22DB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D6E8E0AB-A19F-422E-9E0C-F4AA1A86F143}"/>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EA57A11-D41B-450C-BC9C-EA2C67716F68}"/>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833970F2-9860-40D0-BB47-F368AD8DC97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149BBD9-89BF-4BE6-98D0-A1DFA775E674}"/>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ED41A3B9-049F-4F63-B573-D130B67F4C2E}"/>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7B9012-8C6D-4F06-8F4C-71BA088B3034}"/>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成田空港に隣接していることから騒音対策のため補助費等が割合として大きい。さらに前年度に比べ介護サービスを始めとする扶助費や公債費の増額により、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た。社会保障費が増加傾向にあることと、成田空港機能強化による普通建設事業費やインフラ整備のための公債費が増額していく見込みであることから、計画的な事業実行と経常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85D2EA8-8015-43E0-9FA8-2525D6728AF5}"/>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CC8560A0-EA53-4670-84B0-223908B946B8}"/>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2FDF3E00-A96F-488D-AD69-9E5F76B15D16}"/>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C2F98883-24BC-4DE2-AF7F-D84E1A772C13}"/>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65671AA5-4A17-488E-A4DA-8FAFEE24F454}"/>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F754A0E3-5FA8-4563-83D7-E3F567BED135}"/>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7E1E486B-68ED-4C05-8C9B-C7FCAB4A21E7}"/>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E9D56E14-8B6B-4076-AE27-52B7EF3E9492}"/>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1668CF79-5D2C-4D1C-9EB3-5AC8839817C8}"/>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4CBCE0D5-422F-4B70-995A-C0BF1125D987}"/>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A82CEB26-56C3-45E2-A146-46F7B239C3E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F8161181-FECD-448D-9E31-1F34FD9626D7}"/>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2C261672-B9E4-45D4-8FA4-21C9EE177883}"/>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88AF1070-6717-4F0C-8175-EF14D4F3E84B}"/>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EC0A5E8C-7708-4F29-84F2-790CBBB0E765}"/>
            </a:ext>
          </a:extLst>
        </xdr:cNvPr>
        <xdr:cNvCxnSpPr/>
      </xdr:nvCxnSpPr>
      <xdr:spPr>
        <a:xfrm flipV="1">
          <a:off x="4514850" y="10059670"/>
          <a:ext cx="0" cy="11691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7A6758F1-D38F-4E8A-AFDD-43F7D4400E53}"/>
            </a:ext>
          </a:extLst>
        </xdr:cNvPr>
        <xdr:cNvSpPr txBox="1"/>
      </xdr:nvSpPr>
      <xdr:spPr>
        <a:xfrm>
          <a:off x="4584700" y="112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612C05B0-D26F-46F8-A9AA-949B9126C6B4}"/>
            </a:ext>
          </a:extLst>
        </xdr:cNvPr>
        <xdr:cNvCxnSpPr/>
      </xdr:nvCxnSpPr>
      <xdr:spPr>
        <a:xfrm>
          <a:off x="4425950" y="11228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ADC04304-B531-415F-927E-A03E48A1D375}"/>
            </a:ext>
          </a:extLst>
        </xdr:cNvPr>
        <xdr:cNvSpPr txBox="1"/>
      </xdr:nvSpPr>
      <xdr:spPr>
        <a:xfrm>
          <a:off x="4584700" y="981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78B16C4B-541A-441A-8243-D34B9EDB6BB7}"/>
            </a:ext>
          </a:extLst>
        </xdr:cNvPr>
        <xdr:cNvCxnSpPr/>
      </xdr:nvCxnSpPr>
      <xdr:spPr>
        <a:xfrm>
          <a:off x="4425950" y="10059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25146</xdr:rowOff>
    </xdr:to>
    <xdr:cxnSp macro="">
      <xdr:nvCxnSpPr>
        <xdr:cNvPr id="129" name="直線コネクタ 128">
          <a:extLst>
            <a:ext uri="{FF2B5EF4-FFF2-40B4-BE49-F238E27FC236}">
              <a16:creationId xmlns:a16="http://schemas.microsoft.com/office/drawing/2014/main" id="{45A2B240-7893-4317-98D3-5DB12647F255}"/>
            </a:ext>
          </a:extLst>
        </xdr:cNvPr>
        <xdr:cNvCxnSpPr/>
      </xdr:nvCxnSpPr>
      <xdr:spPr>
        <a:xfrm>
          <a:off x="3752850" y="10350246"/>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2E28E4BE-497A-467F-8723-054F7CCF47B0}"/>
            </a:ext>
          </a:extLst>
        </xdr:cNvPr>
        <xdr:cNvSpPr txBox="1"/>
      </xdr:nvSpPr>
      <xdr:spPr>
        <a:xfrm>
          <a:off x="4584700" y="10562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BB24CF5A-BE0D-4400-8E02-EAE4771C4976}"/>
            </a:ext>
          </a:extLst>
        </xdr:cNvPr>
        <xdr:cNvSpPr/>
      </xdr:nvSpPr>
      <xdr:spPr>
        <a:xfrm>
          <a:off x="4464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64</xdr:row>
      <xdr:rowOff>106934</xdr:rowOff>
    </xdr:to>
    <xdr:cxnSp macro="">
      <xdr:nvCxnSpPr>
        <xdr:cNvPr id="132" name="直線コネクタ 131">
          <a:extLst>
            <a:ext uri="{FF2B5EF4-FFF2-40B4-BE49-F238E27FC236}">
              <a16:creationId xmlns:a16="http://schemas.microsoft.com/office/drawing/2014/main" id="{8C74EB22-2A54-4AE5-944D-C841C15EC2BD}"/>
            </a:ext>
          </a:extLst>
        </xdr:cNvPr>
        <xdr:cNvCxnSpPr/>
      </xdr:nvCxnSpPr>
      <xdr:spPr>
        <a:xfrm flipV="1">
          <a:off x="2940050" y="10350246"/>
          <a:ext cx="812800" cy="4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8D9D6BB3-EEEA-4821-AF08-D8AD870D2839}"/>
            </a:ext>
          </a:extLst>
        </xdr:cNvPr>
        <xdr:cNvSpPr/>
      </xdr:nvSpPr>
      <xdr:spPr>
        <a:xfrm>
          <a:off x="370205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CEF61A33-2515-4851-87A1-3077DCF77C92}"/>
            </a:ext>
          </a:extLst>
        </xdr:cNvPr>
        <xdr:cNvSpPr txBox="1"/>
      </xdr:nvSpPr>
      <xdr:spPr>
        <a:xfrm>
          <a:off x="3409950" y="1052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3048</xdr:rowOff>
    </xdr:to>
    <xdr:cxnSp macro="">
      <xdr:nvCxnSpPr>
        <xdr:cNvPr id="135" name="直線コネクタ 134">
          <a:extLst>
            <a:ext uri="{FF2B5EF4-FFF2-40B4-BE49-F238E27FC236}">
              <a16:creationId xmlns:a16="http://schemas.microsoft.com/office/drawing/2014/main" id="{36BE20A9-E8D4-4C64-89E4-9F6EC4163545}"/>
            </a:ext>
          </a:extLst>
        </xdr:cNvPr>
        <xdr:cNvCxnSpPr/>
      </xdr:nvCxnSpPr>
      <xdr:spPr>
        <a:xfrm flipV="1">
          <a:off x="2127250" y="10835894"/>
          <a:ext cx="8128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B1F403F3-1834-4C70-A249-1989C0676636}"/>
            </a:ext>
          </a:extLst>
        </xdr:cNvPr>
        <xdr:cNvSpPr/>
      </xdr:nvSpPr>
      <xdr:spPr>
        <a:xfrm>
          <a:off x="2889250" y="1061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8E53586D-1C1F-47E2-9932-F6B93B07F372}"/>
            </a:ext>
          </a:extLst>
        </xdr:cNvPr>
        <xdr:cNvSpPr txBox="1"/>
      </xdr:nvSpPr>
      <xdr:spPr>
        <a:xfrm>
          <a:off x="2597150" y="103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3048</xdr:rowOff>
    </xdr:to>
    <xdr:cxnSp macro="">
      <xdr:nvCxnSpPr>
        <xdr:cNvPr id="138" name="直線コネクタ 137">
          <a:extLst>
            <a:ext uri="{FF2B5EF4-FFF2-40B4-BE49-F238E27FC236}">
              <a16:creationId xmlns:a16="http://schemas.microsoft.com/office/drawing/2014/main" id="{75010D06-FD11-4D77-B5EA-F0CBA3510D36}"/>
            </a:ext>
          </a:extLst>
        </xdr:cNvPr>
        <xdr:cNvCxnSpPr/>
      </xdr:nvCxnSpPr>
      <xdr:spPr>
        <a:xfrm>
          <a:off x="1333500" y="10768330"/>
          <a:ext cx="79375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AA625A0C-246F-4ED5-9861-25C899B69E53}"/>
            </a:ext>
          </a:extLst>
        </xdr:cNvPr>
        <xdr:cNvSpPr/>
      </xdr:nvSpPr>
      <xdr:spPr>
        <a:xfrm>
          <a:off x="2095500" y="1065377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58969700-BB72-42C1-A159-688E3E18B14E}"/>
            </a:ext>
          </a:extLst>
        </xdr:cNvPr>
        <xdr:cNvSpPr txBox="1"/>
      </xdr:nvSpPr>
      <xdr:spPr>
        <a:xfrm>
          <a:off x="1784350" y="1042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E6415A8A-99E7-4D0D-B57C-9689B7BF1939}"/>
            </a:ext>
          </a:extLst>
        </xdr:cNvPr>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1B2E1625-B655-4B4A-85A6-953022F5828B}"/>
            </a:ext>
          </a:extLst>
        </xdr:cNvPr>
        <xdr:cNvSpPr txBox="1"/>
      </xdr:nvSpPr>
      <xdr:spPr>
        <a:xfrm>
          <a:off x="971550" y="104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B8EA6750-5714-4003-96E2-3C8A22D73B0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4A02A2C-6C66-4816-9EB5-5E176191A3C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3A82C24-7477-4592-9329-1B6553928405}"/>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DBB7F32-EC02-465E-AE91-610B179E7AF1}"/>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A6A4485-4D65-41A8-9400-A8B4ADF7D28D}"/>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8" name="楕円 147">
          <a:extLst>
            <a:ext uri="{FF2B5EF4-FFF2-40B4-BE49-F238E27FC236}">
              <a16:creationId xmlns:a16="http://schemas.microsoft.com/office/drawing/2014/main" id="{2EFE3F19-3CC7-40B3-B9C8-A0E33E646784}"/>
            </a:ext>
          </a:extLst>
        </xdr:cNvPr>
        <xdr:cNvSpPr/>
      </xdr:nvSpPr>
      <xdr:spPr>
        <a:xfrm>
          <a:off x="4464050" y="10371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49" name="財政構造の弾力性該当値テキスト">
          <a:extLst>
            <a:ext uri="{FF2B5EF4-FFF2-40B4-BE49-F238E27FC236}">
              <a16:creationId xmlns:a16="http://schemas.microsoft.com/office/drawing/2014/main" id="{4E2728AB-FC7E-4D13-B325-E09B8279EF82}"/>
            </a:ext>
          </a:extLst>
        </xdr:cNvPr>
        <xdr:cNvSpPr txBox="1"/>
      </xdr:nvSpPr>
      <xdr:spPr>
        <a:xfrm>
          <a:off x="4584700" y="102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0" name="楕円 149">
          <a:extLst>
            <a:ext uri="{FF2B5EF4-FFF2-40B4-BE49-F238E27FC236}">
              <a16:creationId xmlns:a16="http://schemas.microsoft.com/office/drawing/2014/main" id="{85F42D7D-6CAE-40D8-BB68-1704E7D9F73B}"/>
            </a:ext>
          </a:extLst>
        </xdr:cNvPr>
        <xdr:cNvSpPr/>
      </xdr:nvSpPr>
      <xdr:spPr>
        <a:xfrm>
          <a:off x="3702050" y="10299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1" name="テキスト ボックス 150">
          <a:extLst>
            <a:ext uri="{FF2B5EF4-FFF2-40B4-BE49-F238E27FC236}">
              <a16:creationId xmlns:a16="http://schemas.microsoft.com/office/drawing/2014/main" id="{F2B4DAF3-C13E-418D-9142-4872A6D3E756}"/>
            </a:ext>
          </a:extLst>
        </xdr:cNvPr>
        <xdr:cNvSpPr txBox="1"/>
      </xdr:nvSpPr>
      <xdr:spPr>
        <a:xfrm>
          <a:off x="3409950" y="1007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2" name="楕円 151">
          <a:extLst>
            <a:ext uri="{FF2B5EF4-FFF2-40B4-BE49-F238E27FC236}">
              <a16:creationId xmlns:a16="http://schemas.microsoft.com/office/drawing/2014/main" id="{939BDF21-3707-44A0-A384-28AD40F9D910}"/>
            </a:ext>
          </a:extLst>
        </xdr:cNvPr>
        <xdr:cNvSpPr/>
      </xdr:nvSpPr>
      <xdr:spPr>
        <a:xfrm>
          <a:off x="2889250" y="107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3" name="テキスト ボックス 152">
          <a:extLst>
            <a:ext uri="{FF2B5EF4-FFF2-40B4-BE49-F238E27FC236}">
              <a16:creationId xmlns:a16="http://schemas.microsoft.com/office/drawing/2014/main" id="{AFDADEC2-DCD6-4CBA-92E4-1120615CC432}"/>
            </a:ext>
          </a:extLst>
        </xdr:cNvPr>
        <xdr:cNvSpPr txBox="1"/>
      </xdr:nvSpPr>
      <xdr:spPr>
        <a:xfrm>
          <a:off x="2597150" y="1087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4" name="楕円 153">
          <a:extLst>
            <a:ext uri="{FF2B5EF4-FFF2-40B4-BE49-F238E27FC236}">
              <a16:creationId xmlns:a16="http://schemas.microsoft.com/office/drawing/2014/main" id="{EED0232C-ECCA-4A77-B6C4-8CED4221341F}"/>
            </a:ext>
          </a:extLst>
        </xdr:cNvPr>
        <xdr:cNvSpPr/>
      </xdr:nvSpPr>
      <xdr:spPr>
        <a:xfrm>
          <a:off x="2095500" y="108526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5" name="テキスト ボックス 154">
          <a:extLst>
            <a:ext uri="{FF2B5EF4-FFF2-40B4-BE49-F238E27FC236}">
              <a16:creationId xmlns:a16="http://schemas.microsoft.com/office/drawing/2014/main" id="{4818B32E-D041-48A4-8E24-8DA49FE6D3C1}"/>
            </a:ext>
          </a:extLst>
        </xdr:cNvPr>
        <xdr:cNvSpPr txBox="1"/>
      </xdr:nvSpPr>
      <xdr:spPr>
        <a:xfrm>
          <a:off x="1784350" y="1093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a:extLst>
            <a:ext uri="{FF2B5EF4-FFF2-40B4-BE49-F238E27FC236}">
              <a16:creationId xmlns:a16="http://schemas.microsoft.com/office/drawing/2014/main" id="{A58177EF-B685-4BD7-8C0B-D8EB730DBBB5}"/>
            </a:ext>
          </a:extLst>
        </xdr:cNvPr>
        <xdr:cNvSpPr/>
      </xdr:nvSpPr>
      <xdr:spPr>
        <a:xfrm>
          <a:off x="1282700" y="107213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A83326E1-FBE2-4B97-B8AD-46E74F2D5585}"/>
            </a:ext>
          </a:extLst>
        </xdr:cNvPr>
        <xdr:cNvSpPr txBox="1"/>
      </xdr:nvSpPr>
      <xdr:spPr>
        <a:xfrm>
          <a:off x="9715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D00275E6-45B6-42A6-A87B-9A92CE87C5BC}"/>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8259FCF0-A701-4A17-B986-C5030F08F3EC}"/>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4E67D729-35CE-4166-B885-ADC94B1E807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52121876-A66E-4B60-A3F9-E8423450304B}"/>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6DFC4D9B-D57A-4CA5-B722-8A5F4888AEA1}"/>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34BB5615-9A5F-4421-BFF4-18FF351E768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C1FFCC80-B857-4295-8BE1-B5B579A8AD0C}"/>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47523FE4-B76B-412F-A9BA-DAC52BE76A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9AF9C14D-BB22-40D5-8068-7D8472251C28}"/>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AA96B0EA-CFD3-421D-A997-CC4F058FDDDF}"/>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2A8D58E7-D159-42E4-A1A7-B3BF01B0729C}"/>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A9449ABF-C084-4F71-81E0-09BE0B162055}"/>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4141A61-E43B-4980-8236-D04B8FE01C0D}"/>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人件費は、育児休暇取得職員の増加により職員給が</a:t>
          </a:r>
          <a:r>
            <a:rPr kumimoji="1" lang="en-US" altLang="ja-JP" sz="1100">
              <a:solidFill>
                <a:schemeClr val="dk1"/>
              </a:solidFill>
              <a:effectLst/>
              <a:latin typeface="+mn-lt"/>
              <a:ea typeface="+mn-ea"/>
              <a:cs typeface="+mn-cs"/>
            </a:rPr>
            <a:t>50,706</a:t>
          </a:r>
          <a:r>
            <a:rPr kumimoji="1" lang="ja-JP" altLang="ja-JP" sz="1100">
              <a:solidFill>
                <a:schemeClr val="dk1"/>
              </a:solidFill>
              <a:effectLst/>
              <a:latin typeface="+mn-lt"/>
              <a:ea typeface="+mn-ea"/>
              <a:cs typeface="+mn-cs"/>
            </a:rPr>
            <a:t>千円減額となったが、令和３年度に完成した子育て支援センターなどで会計年度任用職員（パートタイム）が増えたことにより職員給以外の人件費は増額している。業務量に応じた職員の適正化を図っていく。</a:t>
          </a:r>
          <a:endParaRPr lang="ja-JP" altLang="ja-JP" sz="1400">
            <a:effectLst/>
          </a:endParaRPr>
        </a:p>
        <a:p>
          <a:r>
            <a:rPr kumimoji="1" lang="ja-JP" altLang="ja-JP" sz="1100">
              <a:solidFill>
                <a:schemeClr val="dk1"/>
              </a:solidFill>
              <a:effectLst/>
              <a:latin typeface="+mn-lt"/>
              <a:ea typeface="+mn-ea"/>
              <a:cs typeface="+mn-cs"/>
            </a:rPr>
            <a:t>また物件費については、成田空港機能強化関連事業により増額しており、事業完了までは費用の平準化を図り行政サービスを提供していく。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DF2E5ADE-D023-4515-96A4-853BDF39DA5E}"/>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AD4D3AC6-5968-4C50-8619-25053C63C599}"/>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E03BDCE8-5508-4843-A875-8D4DD67B1E82}"/>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6315CFDD-0051-4194-A73D-A88AF058DA6C}"/>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8FAE26CC-EB84-4849-B0AA-C6156843D01A}"/>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56E17B7F-80D6-4779-825C-D09CB15BA17B}"/>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CD154634-328D-45C7-989E-5640AD3BF9D6}"/>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2F14A88B-062E-4FA1-8407-76BF30DE5653}"/>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55AE5A0F-F830-41CA-A378-7C641BBA3EE7}"/>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289B2EC4-73A6-45E9-A510-832F88461FFA}"/>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927F1100-BDFB-46B2-BF67-DE2A7904A3EA}"/>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6C5F4634-289D-4CE0-9634-E47F5D3C78A9}"/>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B5F6DC8D-F999-4960-999C-B22D89E68B2A}"/>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E520B2BF-1BBF-4C35-8FCD-4F4B7CE4F66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EAAE3003-A338-4DBB-A200-50A819ED8A74}"/>
            </a:ext>
          </a:extLst>
        </xdr:cNvPr>
        <xdr:cNvCxnSpPr/>
      </xdr:nvCxnSpPr>
      <xdr:spPr>
        <a:xfrm flipV="1">
          <a:off x="4514850" y="13521582"/>
          <a:ext cx="0" cy="123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B872E50-93CE-401B-995D-4B8FC426B28D}"/>
            </a:ext>
          </a:extLst>
        </xdr:cNvPr>
        <xdr:cNvSpPr txBox="1"/>
      </xdr:nvSpPr>
      <xdr:spPr>
        <a:xfrm>
          <a:off x="4584700" y="1472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76200142-C7E4-4F51-8933-296DC42E1F55}"/>
            </a:ext>
          </a:extLst>
        </xdr:cNvPr>
        <xdr:cNvCxnSpPr/>
      </xdr:nvCxnSpPr>
      <xdr:spPr>
        <a:xfrm>
          <a:off x="4425950" y="14754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95647F20-A03E-4FDC-B82A-2E9D14CAFB48}"/>
            </a:ext>
          </a:extLst>
        </xdr:cNvPr>
        <xdr:cNvSpPr txBox="1"/>
      </xdr:nvSpPr>
      <xdr:spPr>
        <a:xfrm>
          <a:off x="4584700" y="1326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BF2EAFED-1EFA-45D6-90D8-40311AF70021}"/>
            </a:ext>
          </a:extLst>
        </xdr:cNvPr>
        <xdr:cNvCxnSpPr/>
      </xdr:nvCxnSpPr>
      <xdr:spPr>
        <a:xfrm>
          <a:off x="4425950" y="13521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18676</xdr:rowOff>
    </xdr:from>
    <xdr:to>
      <xdr:col>23</xdr:col>
      <xdr:colOff>133350</xdr:colOff>
      <xdr:row>83</xdr:row>
      <xdr:rowOff>46656</xdr:rowOff>
    </xdr:to>
    <xdr:cxnSp macro="">
      <xdr:nvCxnSpPr>
        <xdr:cNvPr id="190" name="直線コネクタ 189">
          <a:extLst>
            <a:ext uri="{FF2B5EF4-FFF2-40B4-BE49-F238E27FC236}">
              <a16:creationId xmlns:a16="http://schemas.microsoft.com/office/drawing/2014/main" id="{C3F92D83-9E56-4A34-BD43-F8BA07AB6094}"/>
            </a:ext>
          </a:extLst>
        </xdr:cNvPr>
        <xdr:cNvCxnSpPr/>
      </xdr:nvCxnSpPr>
      <xdr:spPr>
        <a:xfrm>
          <a:off x="3752850" y="13932796"/>
          <a:ext cx="762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6286E2EF-F094-403B-BB8A-5686673A8E1E}"/>
            </a:ext>
          </a:extLst>
        </xdr:cNvPr>
        <xdr:cNvSpPr txBox="1"/>
      </xdr:nvSpPr>
      <xdr:spPr>
        <a:xfrm>
          <a:off x="4584700" y="137327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EEAE8E74-7884-4A78-AF37-55E31C98A74F}"/>
            </a:ext>
          </a:extLst>
        </xdr:cNvPr>
        <xdr:cNvSpPr/>
      </xdr:nvSpPr>
      <xdr:spPr>
        <a:xfrm>
          <a:off x="4464050" y="13883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90745</xdr:rowOff>
    </xdr:from>
    <xdr:to>
      <xdr:col>19</xdr:col>
      <xdr:colOff>133350</xdr:colOff>
      <xdr:row>83</xdr:row>
      <xdr:rowOff>18676</xdr:rowOff>
    </xdr:to>
    <xdr:cxnSp macro="">
      <xdr:nvCxnSpPr>
        <xdr:cNvPr id="193" name="直線コネクタ 192">
          <a:extLst>
            <a:ext uri="{FF2B5EF4-FFF2-40B4-BE49-F238E27FC236}">
              <a16:creationId xmlns:a16="http://schemas.microsoft.com/office/drawing/2014/main" id="{11D987A7-CA76-47C1-8DFA-6FB071EB0766}"/>
            </a:ext>
          </a:extLst>
        </xdr:cNvPr>
        <xdr:cNvCxnSpPr/>
      </xdr:nvCxnSpPr>
      <xdr:spPr>
        <a:xfrm>
          <a:off x="2940050" y="13837225"/>
          <a:ext cx="812800" cy="9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60DD8253-E10C-453C-A286-036E76F334CE}"/>
            </a:ext>
          </a:extLst>
        </xdr:cNvPr>
        <xdr:cNvSpPr/>
      </xdr:nvSpPr>
      <xdr:spPr>
        <a:xfrm>
          <a:off x="3702050" y="13857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44C145A5-D003-4DBF-BD89-18F179BC2B56}"/>
            </a:ext>
          </a:extLst>
        </xdr:cNvPr>
        <xdr:cNvSpPr txBox="1"/>
      </xdr:nvSpPr>
      <xdr:spPr>
        <a:xfrm>
          <a:off x="3409950" y="13630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6034</xdr:rowOff>
    </xdr:from>
    <xdr:to>
      <xdr:col>15</xdr:col>
      <xdr:colOff>82550</xdr:colOff>
      <xdr:row>82</xdr:row>
      <xdr:rowOff>90745</xdr:rowOff>
    </xdr:to>
    <xdr:cxnSp macro="">
      <xdr:nvCxnSpPr>
        <xdr:cNvPr id="196" name="直線コネクタ 195">
          <a:extLst>
            <a:ext uri="{FF2B5EF4-FFF2-40B4-BE49-F238E27FC236}">
              <a16:creationId xmlns:a16="http://schemas.microsoft.com/office/drawing/2014/main" id="{7A14D1A0-C571-4C47-8EFC-1FC6C60411C1}"/>
            </a:ext>
          </a:extLst>
        </xdr:cNvPr>
        <xdr:cNvCxnSpPr/>
      </xdr:nvCxnSpPr>
      <xdr:spPr>
        <a:xfrm>
          <a:off x="2127250" y="13752514"/>
          <a:ext cx="812800" cy="8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B442DC5B-06CF-4E5A-AA2D-9D96B984E2E0}"/>
            </a:ext>
          </a:extLst>
        </xdr:cNvPr>
        <xdr:cNvSpPr/>
      </xdr:nvSpPr>
      <xdr:spPr>
        <a:xfrm>
          <a:off x="2889250" y="138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1D825061-21D4-4408-9AF9-902C663E4E01}"/>
            </a:ext>
          </a:extLst>
        </xdr:cNvPr>
        <xdr:cNvSpPr txBox="1"/>
      </xdr:nvSpPr>
      <xdr:spPr>
        <a:xfrm>
          <a:off x="2597150" y="138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144276</xdr:rowOff>
    </xdr:from>
    <xdr:to>
      <xdr:col>11</xdr:col>
      <xdr:colOff>31750</xdr:colOff>
      <xdr:row>82</xdr:row>
      <xdr:rowOff>6034</xdr:rowOff>
    </xdr:to>
    <xdr:cxnSp macro="">
      <xdr:nvCxnSpPr>
        <xdr:cNvPr id="199" name="直線コネクタ 198">
          <a:extLst>
            <a:ext uri="{FF2B5EF4-FFF2-40B4-BE49-F238E27FC236}">
              <a16:creationId xmlns:a16="http://schemas.microsoft.com/office/drawing/2014/main" id="{A9898F84-AC07-4308-9EBC-000598D5223D}"/>
            </a:ext>
          </a:extLst>
        </xdr:cNvPr>
        <xdr:cNvCxnSpPr/>
      </xdr:nvCxnSpPr>
      <xdr:spPr>
        <a:xfrm>
          <a:off x="1333500" y="13723116"/>
          <a:ext cx="79375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AAC5982D-0542-4305-B106-6769EB154416}"/>
            </a:ext>
          </a:extLst>
        </xdr:cNvPr>
        <xdr:cNvSpPr/>
      </xdr:nvSpPr>
      <xdr:spPr>
        <a:xfrm>
          <a:off x="2095500" y="13749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A2817BB-5DCB-43DF-87CF-BA243F5465A5}"/>
            </a:ext>
          </a:extLst>
        </xdr:cNvPr>
        <xdr:cNvSpPr txBox="1"/>
      </xdr:nvSpPr>
      <xdr:spPr>
        <a:xfrm>
          <a:off x="1784350" y="1383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97635C60-963B-4361-971E-0801A6BBC480}"/>
            </a:ext>
          </a:extLst>
        </xdr:cNvPr>
        <xdr:cNvSpPr/>
      </xdr:nvSpPr>
      <xdr:spPr>
        <a:xfrm>
          <a:off x="1282700" y="1372979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D6C6BC1C-84DE-417B-AACA-58A9FBF97B64}"/>
            </a:ext>
          </a:extLst>
        </xdr:cNvPr>
        <xdr:cNvSpPr txBox="1"/>
      </xdr:nvSpPr>
      <xdr:spPr>
        <a:xfrm>
          <a:off x="971550" y="138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282FB5F-7849-435D-BC4F-DBE9C70E422E}"/>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CB3DF43E-7EAE-4308-BDF1-71B2B104239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AE0EFC5-A797-4D7E-A02A-BAF3D323715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D98FBD8-6AA7-4007-AD19-FCE8E90B71C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FAF03AF-3290-462E-BA9B-17DA0A2180D2}"/>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167306</xdr:rowOff>
    </xdr:from>
    <xdr:to>
      <xdr:col>23</xdr:col>
      <xdr:colOff>184150</xdr:colOff>
      <xdr:row>83</xdr:row>
      <xdr:rowOff>97456</xdr:rowOff>
    </xdr:to>
    <xdr:sp macro="" textlink="">
      <xdr:nvSpPr>
        <xdr:cNvPr id="209" name="楕円 208">
          <a:extLst>
            <a:ext uri="{FF2B5EF4-FFF2-40B4-BE49-F238E27FC236}">
              <a16:creationId xmlns:a16="http://schemas.microsoft.com/office/drawing/2014/main" id="{89425207-C245-4557-BB1A-F119944F23A6}"/>
            </a:ext>
          </a:extLst>
        </xdr:cNvPr>
        <xdr:cNvSpPr/>
      </xdr:nvSpPr>
      <xdr:spPr>
        <a:xfrm>
          <a:off x="4464050" y="13913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139383</xdr:rowOff>
    </xdr:from>
    <xdr:ext cx="762000" cy="259045"/>
    <xdr:sp macro="" textlink="">
      <xdr:nvSpPr>
        <xdr:cNvPr id="210" name="人件費・物件費等の状況該当値テキスト">
          <a:extLst>
            <a:ext uri="{FF2B5EF4-FFF2-40B4-BE49-F238E27FC236}">
              <a16:creationId xmlns:a16="http://schemas.microsoft.com/office/drawing/2014/main" id="{BE249DA6-CDC1-4C7A-A398-3D9C6C198B89}"/>
            </a:ext>
          </a:extLst>
        </xdr:cNvPr>
        <xdr:cNvSpPr txBox="1"/>
      </xdr:nvSpPr>
      <xdr:spPr>
        <a:xfrm>
          <a:off x="4584700" y="138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139326</xdr:rowOff>
    </xdr:from>
    <xdr:to>
      <xdr:col>19</xdr:col>
      <xdr:colOff>184150</xdr:colOff>
      <xdr:row>83</xdr:row>
      <xdr:rowOff>69476</xdr:rowOff>
    </xdr:to>
    <xdr:sp macro="" textlink="">
      <xdr:nvSpPr>
        <xdr:cNvPr id="211" name="楕円 210">
          <a:extLst>
            <a:ext uri="{FF2B5EF4-FFF2-40B4-BE49-F238E27FC236}">
              <a16:creationId xmlns:a16="http://schemas.microsoft.com/office/drawing/2014/main" id="{7D7C63E0-8882-4472-84EC-2A59A645A0B5}"/>
            </a:ext>
          </a:extLst>
        </xdr:cNvPr>
        <xdr:cNvSpPr/>
      </xdr:nvSpPr>
      <xdr:spPr>
        <a:xfrm>
          <a:off x="3702050" y="13885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54253</xdr:rowOff>
    </xdr:from>
    <xdr:ext cx="736600" cy="259045"/>
    <xdr:sp macro="" textlink="">
      <xdr:nvSpPr>
        <xdr:cNvPr id="212" name="テキスト ボックス 211">
          <a:extLst>
            <a:ext uri="{FF2B5EF4-FFF2-40B4-BE49-F238E27FC236}">
              <a16:creationId xmlns:a16="http://schemas.microsoft.com/office/drawing/2014/main" id="{C1D9B30B-3C3A-4A72-BAEC-143648DEDF5F}"/>
            </a:ext>
          </a:extLst>
        </xdr:cNvPr>
        <xdr:cNvSpPr txBox="1"/>
      </xdr:nvSpPr>
      <xdr:spPr>
        <a:xfrm>
          <a:off x="3409950" y="13968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39945</xdr:rowOff>
    </xdr:from>
    <xdr:to>
      <xdr:col>15</xdr:col>
      <xdr:colOff>133350</xdr:colOff>
      <xdr:row>82</xdr:row>
      <xdr:rowOff>141545</xdr:rowOff>
    </xdr:to>
    <xdr:sp macro="" textlink="">
      <xdr:nvSpPr>
        <xdr:cNvPr id="213" name="楕円 212">
          <a:extLst>
            <a:ext uri="{FF2B5EF4-FFF2-40B4-BE49-F238E27FC236}">
              <a16:creationId xmlns:a16="http://schemas.microsoft.com/office/drawing/2014/main" id="{05A40ACC-EBA7-468C-A1D0-FE5300D771B0}"/>
            </a:ext>
          </a:extLst>
        </xdr:cNvPr>
        <xdr:cNvSpPr/>
      </xdr:nvSpPr>
      <xdr:spPr>
        <a:xfrm>
          <a:off x="2889250" y="137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151722</xdr:rowOff>
    </xdr:from>
    <xdr:ext cx="762000" cy="259045"/>
    <xdr:sp macro="" textlink="">
      <xdr:nvSpPr>
        <xdr:cNvPr id="214" name="テキスト ボックス 213">
          <a:extLst>
            <a:ext uri="{FF2B5EF4-FFF2-40B4-BE49-F238E27FC236}">
              <a16:creationId xmlns:a16="http://schemas.microsoft.com/office/drawing/2014/main" id="{B8D5B505-F1AF-4A23-A472-25170810486B}"/>
            </a:ext>
          </a:extLst>
        </xdr:cNvPr>
        <xdr:cNvSpPr txBox="1"/>
      </xdr:nvSpPr>
      <xdr:spPr>
        <a:xfrm>
          <a:off x="2597150" y="135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126684</xdr:rowOff>
    </xdr:from>
    <xdr:to>
      <xdr:col>11</xdr:col>
      <xdr:colOff>82550</xdr:colOff>
      <xdr:row>82</xdr:row>
      <xdr:rowOff>56834</xdr:rowOff>
    </xdr:to>
    <xdr:sp macro="" textlink="">
      <xdr:nvSpPr>
        <xdr:cNvPr id="215" name="楕円 214">
          <a:extLst>
            <a:ext uri="{FF2B5EF4-FFF2-40B4-BE49-F238E27FC236}">
              <a16:creationId xmlns:a16="http://schemas.microsoft.com/office/drawing/2014/main" id="{D8940073-67F5-48D8-8DA7-51232A08FDCB}"/>
            </a:ext>
          </a:extLst>
        </xdr:cNvPr>
        <xdr:cNvSpPr/>
      </xdr:nvSpPr>
      <xdr:spPr>
        <a:xfrm>
          <a:off x="2095500" y="1370552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67011</xdr:rowOff>
    </xdr:from>
    <xdr:ext cx="762000" cy="259045"/>
    <xdr:sp macro="" textlink="">
      <xdr:nvSpPr>
        <xdr:cNvPr id="216" name="テキスト ボックス 215">
          <a:extLst>
            <a:ext uri="{FF2B5EF4-FFF2-40B4-BE49-F238E27FC236}">
              <a16:creationId xmlns:a16="http://schemas.microsoft.com/office/drawing/2014/main" id="{CAA61185-ABED-4754-ACAD-9999C8E54A9A}"/>
            </a:ext>
          </a:extLst>
        </xdr:cNvPr>
        <xdr:cNvSpPr txBox="1"/>
      </xdr:nvSpPr>
      <xdr:spPr>
        <a:xfrm>
          <a:off x="1784350" y="13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93476</xdr:rowOff>
    </xdr:from>
    <xdr:to>
      <xdr:col>7</xdr:col>
      <xdr:colOff>31750</xdr:colOff>
      <xdr:row>82</xdr:row>
      <xdr:rowOff>23626</xdr:rowOff>
    </xdr:to>
    <xdr:sp macro="" textlink="">
      <xdr:nvSpPr>
        <xdr:cNvPr id="217" name="楕円 216">
          <a:extLst>
            <a:ext uri="{FF2B5EF4-FFF2-40B4-BE49-F238E27FC236}">
              <a16:creationId xmlns:a16="http://schemas.microsoft.com/office/drawing/2014/main" id="{B5A4CECA-05FF-47DC-968A-44AD211AC1DE}"/>
            </a:ext>
          </a:extLst>
        </xdr:cNvPr>
        <xdr:cNvSpPr/>
      </xdr:nvSpPr>
      <xdr:spPr>
        <a:xfrm>
          <a:off x="1282700" y="136723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33803</xdr:rowOff>
    </xdr:from>
    <xdr:ext cx="762000" cy="259045"/>
    <xdr:sp macro="" textlink="">
      <xdr:nvSpPr>
        <xdr:cNvPr id="218" name="テキスト ボックス 217">
          <a:extLst>
            <a:ext uri="{FF2B5EF4-FFF2-40B4-BE49-F238E27FC236}">
              <a16:creationId xmlns:a16="http://schemas.microsoft.com/office/drawing/2014/main" id="{CEB7366B-3B60-4EA2-9620-E835A0961D7D}"/>
            </a:ext>
          </a:extLst>
        </xdr:cNvPr>
        <xdr:cNvSpPr txBox="1"/>
      </xdr:nvSpPr>
      <xdr:spPr>
        <a:xfrm>
          <a:off x="971550" y="1344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FE989443-C309-4515-8DC4-AA2E6F3A1DFD}"/>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24983D42-2F92-4522-BF88-7BFEFC85F1B6}"/>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902759E9-C7DA-4262-A85C-47AD66AC4DBD}"/>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65C3FA26-4872-408A-8917-5A091927D90C}"/>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48BF8ACC-5C40-47AA-90C7-33048B1770BB}"/>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B1F22D83-CEB7-4073-B775-44228D8CBEF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E283A07D-3071-45F0-851E-4775A00461DD}"/>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4FEC2551-C3B9-4F08-8EB9-D9B5ACC57C22}"/>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1367D295-7449-4126-9C80-71BEF609C6C4}"/>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A31F387F-5102-4B54-9D0B-BC6921084D23}"/>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5B9D99-2403-41B1-AE15-9C7094582101}"/>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D002B02E-9C06-45AF-B5B0-A1E206EDB0FE}"/>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A904F378-75E5-4258-AFF9-3A6DCE4495E5}"/>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ポイント低くなったものの、類似団体内平均と比べると</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ポイントと依然高い数値を示している。これは、国家公務員と比べ高卒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年、高卒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年以上の寄与率が高く、７級職の高卒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年以上の職員が多いためである。人事評価制度などにより給与水準の適正化を図る。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F07ACC76-B850-45A9-AF35-01185A08295A}"/>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EC68FA9E-F29F-41C0-8C81-9854838D4E8A}"/>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7A44A2A4-D920-4EB8-9B79-61AC2254FAF1}"/>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795AD7A5-4279-4AEA-9B09-53DD99F7C58B}"/>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712E8704-06F8-4657-A185-0D570CC95C6B}"/>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41878B70-746C-4481-BFFF-6A036E9B4C66}"/>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4FE7F3EB-B4A8-41ED-94EB-1C8AB1D9D01E}"/>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53BA2FFD-FCD9-437A-9098-96731A6D25F9}"/>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24C932A2-6A41-49FF-BBDE-2CFE4BBA90C4}"/>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4959C189-DB3A-469D-BB83-CAD55433C42C}"/>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79EBA6BE-0EAF-414F-90AB-F0EB8BC8C651}"/>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A3C48866-8B6B-465B-AA54-B7F019DE0883}"/>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EB174AA8-C77A-4986-BCB6-41CFAB3FBEB1}"/>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8D1ACD95-02BC-4999-A783-4B096CBF9B19}"/>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5FD1EEE8-C89A-4166-93AC-DC81DF81D9C1}"/>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170604</xdr:rowOff>
    </xdr:from>
    <xdr:to>
      <xdr:col>81</xdr:col>
      <xdr:colOff>44450</xdr:colOff>
      <xdr:row>88</xdr:row>
      <xdr:rowOff>160866</xdr:rowOff>
    </xdr:to>
    <xdr:cxnSp macro="">
      <xdr:nvCxnSpPr>
        <xdr:cNvPr id="247" name="直線コネクタ 246">
          <a:extLst>
            <a:ext uri="{FF2B5EF4-FFF2-40B4-BE49-F238E27FC236}">
              <a16:creationId xmlns:a16="http://schemas.microsoft.com/office/drawing/2014/main" id="{07A9C6F6-5B65-4BF0-8451-73CC3C4CF6D4}"/>
            </a:ext>
          </a:extLst>
        </xdr:cNvPr>
        <xdr:cNvCxnSpPr/>
      </xdr:nvCxnSpPr>
      <xdr:spPr>
        <a:xfrm flipV="1">
          <a:off x="15474950" y="13749444"/>
          <a:ext cx="0" cy="1163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8" name="給与水準   （国との比較）最小値テキスト">
          <a:extLst>
            <a:ext uri="{FF2B5EF4-FFF2-40B4-BE49-F238E27FC236}">
              <a16:creationId xmlns:a16="http://schemas.microsoft.com/office/drawing/2014/main" id="{1466FEC8-F63C-41E0-A80C-DBE3792BE3FA}"/>
            </a:ext>
          </a:extLst>
        </xdr:cNvPr>
        <xdr:cNvSpPr txBox="1"/>
      </xdr:nvSpPr>
      <xdr:spPr>
        <a:xfrm>
          <a:off x="15563850" y="148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49" name="直線コネクタ 248">
          <a:extLst>
            <a:ext uri="{FF2B5EF4-FFF2-40B4-BE49-F238E27FC236}">
              <a16:creationId xmlns:a16="http://schemas.microsoft.com/office/drawing/2014/main" id="{FBE7C502-9BA3-47F9-A57C-49DF8A603AE3}"/>
            </a:ext>
          </a:extLst>
        </xdr:cNvPr>
        <xdr:cNvCxnSpPr/>
      </xdr:nvCxnSpPr>
      <xdr:spPr>
        <a:xfrm>
          <a:off x="15405100" y="1491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85531</xdr:rowOff>
    </xdr:from>
    <xdr:ext cx="762000" cy="259045"/>
    <xdr:sp macro="" textlink="">
      <xdr:nvSpPr>
        <xdr:cNvPr id="250" name="給与水準   （国との比較）最大値テキスト">
          <a:extLst>
            <a:ext uri="{FF2B5EF4-FFF2-40B4-BE49-F238E27FC236}">
              <a16:creationId xmlns:a16="http://schemas.microsoft.com/office/drawing/2014/main" id="{DAFDE76E-FD70-470A-AEEB-491C2A48CC50}"/>
            </a:ext>
          </a:extLst>
        </xdr:cNvPr>
        <xdr:cNvSpPr txBox="1"/>
      </xdr:nvSpPr>
      <xdr:spPr>
        <a:xfrm>
          <a:off x="15563850" y="1349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170604</xdr:rowOff>
    </xdr:from>
    <xdr:to>
      <xdr:col>81</xdr:col>
      <xdr:colOff>133350</xdr:colOff>
      <xdr:row>81</xdr:row>
      <xdr:rowOff>170604</xdr:rowOff>
    </xdr:to>
    <xdr:cxnSp macro="">
      <xdr:nvCxnSpPr>
        <xdr:cNvPr id="251" name="直線コネクタ 250">
          <a:extLst>
            <a:ext uri="{FF2B5EF4-FFF2-40B4-BE49-F238E27FC236}">
              <a16:creationId xmlns:a16="http://schemas.microsoft.com/office/drawing/2014/main" id="{0F705D49-C121-488A-A582-55BB6E22DB13}"/>
            </a:ext>
          </a:extLst>
        </xdr:cNvPr>
        <xdr:cNvCxnSpPr/>
      </xdr:nvCxnSpPr>
      <xdr:spPr>
        <a:xfrm>
          <a:off x="15405100" y="13749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57A51C00-C4E9-4BFA-A39B-C7D75DEC846F}"/>
            </a:ext>
          </a:extLst>
        </xdr:cNvPr>
        <xdr:cNvCxnSpPr/>
      </xdr:nvCxnSpPr>
      <xdr:spPr>
        <a:xfrm flipV="1">
          <a:off x="14712950" y="14913186"/>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3" name="給与水準   （国との比較）平均値テキスト">
          <a:extLst>
            <a:ext uri="{FF2B5EF4-FFF2-40B4-BE49-F238E27FC236}">
              <a16:creationId xmlns:a16="http://schemas.microsoft.com/office/drawing/2014/main" id="{CD0FCBD8-3CEF-4D52-9C6A-6D90ED6DF483}"/>
            </a:ext>
          </a:extLst>
        </xdr:cNvPr>
        <xdr:cNvSpPr txBox="1"/>
      </xdr:nvSpPr>
      <xdr:spPr>
        <a:xfrm>
          <a:off x="15563850" y="1412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4" name="フローチャート: 判断 253">
          <a:extLst>
            <a:ext uri="{FF2B5EF4-FFF2-40B4-BE49-F238E27FC236}">
              <a16:creationId xmlns:a16="http://schemas.microsoft.com/office/drawing/2014/main" id="{25C80F3A-9829-4AF1-9E6A-85DD47B01AFB}"/>
            </a:ext>
          </a:extLst>
        </xdr:cNvPr>
        <xdr:cNvSpPr/>
      </xdr:nvSpPr>
      <xdr:spPr>
        <a:xfrm>
          <a:off x="15427960" y="142786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61807</xdr:rowOff>
    </xdr:from>
    <xdr:to>
      <xdr:col>77</xdr:col>
      <xdr:colOff>44450</xdr:colOff>
      <xdr:row>89</xdr:row>
      <xdr:rowOff>93980</xdr:rowOff>
    </xdr:to>
    <xdr:cxnSp macro="">
      <xdr:nvCxnSpPr>
        <xdr:cNvPr id="255" name="直線コネクタ 254">
          <a:extLst>
            <a:ext uri="{FF2B5EF4-FFF2-40B4-BE49-F238E27FC236}">
              <a16:creationId xmlns:a16="http://schemas.microsoft.com/office/drawing/2014/main" id="{F7C7664D-27D0-4DCB-BBDF-1408BF6D982B}"/>
            </a:ext>
          </a:extLst>
        </xdr:cNvPr>
        <xdr:cNvCxnSpPr/>
      </xdr:nvCxnSpPr>
      <xdr:spPr>
        <a:xfrm>
          <a:off x="13903960" y="14981767"/>
          <a:ext cx="80899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45296</xdr:rowOff>
    </xdr:from>
    <xdr:to>
      <xdr:col>77</xdr:col>
      <xdr:colOff>95250</xdr:colOff>
      <xdr:row>85</xdr:row>
      <xdr:rowOff>146896</xdr:rowOff>
    </xdr:to>
    <xdr:sp macro="" textlink="">
      <xdr:nvSpPr>
        <xdr:cNvPr id="256" name="フローチャート: 判断 255">
          <a:extLst>
            <a:ext uri="{FF2B5EF4-FFF2-40B4-BE49-F238E27FC236}">
              <a16:creationId xmlns:a16="http://schemas.microsoft.com/office/drawing/2014/main" id="{05C0F73E-9F7A-43EC-AD0E-F5F96A9A5763}"/>
            </a:ext>
          </a:extLst>
        </xdr:cNvPr>
        <xdr:cNvSpPr/>
      </xdr:nvSpPr>
      <xdr:spPr>
        <a:xfrm>
          <a:off x="14665960" y="142946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57" name="テキスト ボックス 256">
          <a:extLst>
            <a:ext uri="{FF2B5EF4-FFF2-40B4-BE49-F238E27FC236}">
              <a16:creationId xmlns:a16="http://schemas.microsoft.com/office/drawing/2014/main" id="{ACD42840-34F5-41AF-A79C-94F21F4E06D5}"/>
            </a:ext>
          </a:extLst>
        </xdr:cNvPr>
        <xdr:cNvSpPr txBox="1"/>
      </xdr:nvSpPr>
      <xdr:spPr>
        <a:xfrm>
          <a:off x="14370050" y="1407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61807</xdr:rowOff>
    </xdr:to>
    <xdr:cxnSp macro="">
      <xdr:nvCxnSpPr>
        <xdr:cNvPr id="258" name="直線コネクタ 257">
          <a:extLst>
            <a:ext uri="{FF2B5EF4-FFF2-40B4-BE49-F238E27FC236}">
              <a16:creationId xmlns:a16="http://schemas.microsoft.com/office/drawing/2014/main" id="{F2238915-C2D9-46E3-90AA-61FA032E7E83}"/>
            </a:ext>
          </a:extLst>
        </xdr:cNvPr>
        <xdr:cNvCxnSpPr/>
      </xdr:nvCxnSpPr>
      <xdr:spPr>
        <a:xfrm>
          <a:off x="13106400" y="14832754"/>
          <a:ext cx="797560" cy="1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A92A580F-BA7E-428B-80A4-4AA4A4CA1C57}"/>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7329440A-E374-4FB1-B0D5-08CEBDF39DA0}"/>
            </a:ext>
          </a:extLst>
        </xdr:cNvPr>
        <xdr:cNvSpPr txBox="1"/>
      </xdr:nvSpPr>
      <xdr:spPr>
        <a:xfrm>
          <a:off x="1355725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21589</xdr:rowOff>
    </xdr:to>
    <xdr:cxnSp macro="">
      <xdr:nvCxnSpPr>
        <xdr:cNvPr id="261" name="直線コネクタ 260">
          <a:extLst>
            <a:ext uri="{FF2B5EF4-FFF2-40B4-BE49-F238E27FC236}">
              <a16:creationId xmlns:a16="http://schemas.microsoft.com/office/drawing/2014/main" id="{7109AEB2-8B9B-4408-910B-736AABCA94BF}"/>
            </a:ext>
          </a:extLst>
        </xdr:cNvPr>
        <xdr:cNvCxnSpPr/>
      </xdr:nvCxnSpPr>
      <xdr:spPr>
        <a:xfrm flipV="1">
          <a:off x="12293600" y="14832754"/>
          <a:ext cx="812800" cy="10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AFBAC96E-472F-4A61-9EDB-3CC410B87338}"/>
            </a:ext>
          </a:extLst>
        </xdr:cNvPr>
        <xdr:cNvSpPr/>
      </xdr:nvSpPr>
      <xdr:spPr>
        <a:xfrm>
          <a:off x="13055600" y="143107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30F80D7B-BB58-4844-B815-B76F152E3082}"/>
            </a:ext>
          </a:extLst>
        </xdr:cNvPr>
        <xdr:cNvSpPr txBox="1"/>
      </xdr:nvSpPr>
      <xdr:spPr>
        <a:xfrm>
          <a:off x="1276350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5174A8EB-EC88-4092-8D49-FC9DF1B17E5C}"/>
            </a:ext>
          </a:extLst>
        </xdr:cNvPr>
        <xdr:cNvSpPr/>
      </xdr:nvSpPr>
      <xdr:spPr>
        <a:xfrm>
          <a:off x="12242800" y="14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84A94F33-2B03-46B0-BD85-CABA97462BCB}"/>
            </a:ext>
          </a:extLst>
        </xdr:cNvPr>
        <xdr:cNvSpPr txBox="1"/>
      </xdr:nvSpPr>
      <xdr:spPr>
        <a:xfrm>
          <a:off x="11950700" y="1409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7F2830BB-E80F-43B2-9F96-301C8E9794DC}"/>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97E91469-3305-401F-8CB8-F5EC8F540EF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F6145DF-0563-4521-83EF-223D30FD871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785A399-3B97-420D-BDF8-CAE3DB14704C}"/>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D258C2A-8FB0-49DE-9DE4-4D7E654B4698}"/>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1" name="楕円 270">
          <a:extLst>
            <a:ext uri="{FF2B5EF4-FFF2-40B4-BE49-F238E27FC236}">
              <a16:creationId xmlns:a16="http://schemas.microsoft.com/office/drawing/2014/main" id="{BD30EB07-4A50-4EFB-B9A3-A3A0985C7C7E}"/>
            </a:ext>
          </a:extLst>
        </xdr:cNvPr>
        <xdr:cNvSpPr/>
      </xdr:nvSpPr>
      <xdr:spPr>
        <a:xfrm>
          <a:off x="15427960" y="148623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5943</xdr:rowOff>
    </xdr:from>
    <xdr:ext cx="762000" cy="259045"/>
    <xdr:sp macro="" textlink="">
      <xdr:nvSpPr>
        <xdr:cNvPr id="272" name="給与水準   （国との比較）該当値テキスト">
          <a:extLst>
            <a:ext uri="{FF2B5EF4-FFF2-40B4-BE49-F238E27FC236}">
              <a16:creationId xmlns:a16="http://schemas.microsoft.com/office/drawing/2014/main" id="{4AB870FF-B5F0-4917-824A-A84BF6C71E8E}"/>
            </a:ext>
          </a:extLst>
        </xdr:cNvPr>
        <xdr:cNvSpPr txBox="1"/>
      </xdr:nvSpPr>
      <xdr:spPr>
        <a:xfrm>
          <a:off x="15563850" y="147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273" name="楕円 272">
          <a:extLst>
            <a:ext uri="{FF2B5EF4-FFF2-40B4-BE49-F238E27FC236}">
              <a16:creationId xmlns:a16="http://schemas.microsoft.com/office/drawing/2014/main" id="{DB1DE6B9-CFCD-4585-A0BA-9733CE406B43}"/>
            </a:ext>
          </a:extLst>
        </xdr:cNvPr>
        <xdr:cNvSpPr/>
      </xdr:nvSpPr>
      <xdr:spPr>
        <a:xfrm>
          <a:off x="14665960" y="149631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274" name="テキスト ボックス 273">
          <a:extLst>
            <a:ext uri="{FF2B5EF4-FFF2-40B4-BE49-F238E27FC236}">
              <a16:creationId xmlns:a16="http://schemas.microsoft.com/office/drawing/2014/main" id="{DE64ED65-FBA7-4732-8EC6-32417179E1E7}"/>
            </a:ext>
          </a:extLst>
        </xdr:cNvPr>
        <xdr:cNvSpPr txBox="1"/>
      </xdr:nvSpPr>
      <xdr:spPr>
        <a:xfrm>
          <a:off x="14370050" y="1504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11007</xdr:rowOff>
    </xdr:from>
    <xdr:to>
      <xdr:col>73</xdr:col>
      <xdr:colOff>44450</xdr:colOff>
      <xdr:row>89</xdr:row>
      <xdr:rowOff>112607</xdr:rowOff>
    </xdr:to>
    <xdr:sp macro="" textlink="">
      <xdr:nvSpPr>
        <xdr:cNvPr id="275" name="楕円 274">
          <a:extLst>
            <a:ext uri="{FF2B5EF4-FFF2-40B4-BE49-F238E27FC236}">
              <a16:creationId xmlns:a16="http://schemas.microsoft.com/office/drawing/2014/main" id="{C44CA9E5-0747-461E-88ED-44B0CF10BB8B}"/>
            </a:ext>
          </a:extLst>
        </xdr:cNvPr>
        <xdr:cNvSpPr/>
      </xdr:nvSpPr>
      <xdr:spPr>
        <a:xfrm>
          <a:off x="13868400" y="149309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97384</xdr:rowOff>
    </xdr:from>
    <xdr:ext cx="762000" cy="259045"/>
    <xdr:sp macro="" textlink="">
      <xdr:nvSpPr>
        <xdr:cNvPr id="276" name="テキスト ボックス 275">
          <a:extLst>
            <a:ext uri="{FF2B5EF4-FFF2-40B4-BE49-F238E27FC236}">
              <a16:creationId xmlns:a16="http://schemas.microsoft.com/office/drawing/2014/main" id="{FFF0B716-41BD-4E70-B05E-A34BB3A5F189}"/>
            </a:ext>
          </a:extLst>
        </xdr:cNvPr>
        <xdr:cNvSpPr txBox="1"/>
      </xdr:nvSpPr>
      <xdr:spPr>
        <a:xfrm>
          <a:off x="13557250" y="150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7" name="楕円 276">
          <a:extLst>
            <a:ext uri="{FF2B5EF4-FFF2-40B4-BE49-F238E27FC236}">
              <a16:creationId xmlns:a16="http://schemas.microsoft.com/office/drawing/2014/main" id="{A649B391-B1B1-4C51-B47F-DCF3EB1AB7B5}"/>
            </a:ext>
          </a:extLst>
        </xdr:cNvPr>
        <xdr:cNvSpPr/>
      </xdr:nvSpPr>
      <xdr:spPr>
        <a:xfrm>
          <a:off x="13055600" y="1478195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8" name="テキスト ボックス 277">
          <a:extLst>
            <a:ext uri="{FF2B5EF4-FFF2-40B4-BE49-F238E27FC236}">
              <a16:creationId xmlns:a16="http://schemas.microsoft.com/office/drawing/2014/main" id="{9BDD6916-361A-4B93-B494-0B227BC1244C}"/>
            </a:ext>
          </a:extLst>
        </xdr:cNvPr>
        <xdr:cNvSpPr txBox="1"/>
      </xdr:nvSpPr>
      <xdr:spPr>
        <a:xfrm>
          <a:off x="12763500" y="148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79" name="楕円 278">
          <a:extLst>
            <a:ext uri="{FF2B5EF4-FFF2-40B4-BE49-F238E27FC236}">
              <a16:creationId xmlns:a16="http://schemas.microsoft.com/office/drawing/2014/main" id="{A194556C-1900-456E-A845-C82EBC104741}"/>
            </a:ext>
          </a:extLst>
        </xdr:cNvPr>
        <xdr:cNvSpPr/>
      </xdr:nvSpPr>
      <xdr:spPr>
        <a:xfrm>
          <a:off x="12242800" y="14894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0" name="テキスト ボックス 279">
          <a:extLst>
            <a:ext uri="{FF2B5EF4-FFF2-40B4-BE49-F238E27FC236}">
              <a16:creationId xmlns:a16="http://schemas.microsoft.com/office/drawing/2014/main" id="{FEB85204-D057-430F-8FC0-4F10297D92CE}"/>
            </a:ext>
          </a:extLst>
        </xdr:cNvPr>
        <xdr:cNvSpPr txBox="1"/>
      </xdr:nvSpPr>
      <xdr:spPr>
        <a:xfrm>
          <a:off x="11950700" y="149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2035C09E-8A45-4788-85AD-F30B52E4FFEB}"/>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DD97265A-843F-497E-813F-E64BE7228F8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15549D2E-3CF2-4396-8B3D-5E5E90B1E21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9CE47DB1-0E2F-4EE7-B30E-1C6BA117C66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4382C5E1-150C-4B79-A3B6-E88ACECDC633}"/>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6A18FB6D-6C94-418A-8FC9-FDCCFEB74754}"/>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F8654CD8-939A-48E6-8E40-C0E156F8EE9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453E99C6-E52F-47CF-A95F-0A813C771D4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4E5012C8-F4E6-440D-8AF2-67279E514D3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7E78F0C7-91CB-49AC-B707-E19B2BCD7866}"/>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32F22F84-C9D6-4E0E-AA17-F95F3F2AF9BD}"/>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AD7F0254-4675-476E-AA26-9B89D1370E88}"/>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6228225D-AF2C-4D8D-A872-5F1247FB553D}"/>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成田空港機能強化に伴う事業など事業が多様化しており業務量が増えているため、千葉県平均より</a:t>
          </a:r>
          <a:r>
            <a:rPr kumimoji="1" lang="en-US" altLang="ja-JP" sz="1100">
              <a:solidFill>
                <a:schemeClr val="dk1"/>
              </a:solidFill>
              <a:effectLst/>
              <a:latin typeface="+mn-lt"/>
              <a:ea typeface="+mn-ea"/>
              <a:cs typeface="+mn-cs"/>
            </a:rPr>
            <a:t>8.62</a:t>
          </a:r>
          <a:r>
            <a:rPr kumimoji="1" lang="ja-JP" altLang="ja-JP" sz="1100">
              <a:solidFill>
                <a:schemeClr val="dk1"/>
              </a:solidFill>
              <a:effectLst/>
              <a:latin typeface="+mn-lt"/>
              <a:ea typeface="+mn-ea"/>
              <a:cs typeface="+mn-cs"/>
            </a:rPr>
            <a:t>人上回っている。</a:t>
          </a:r>
          <a:endParaRPr lang="ja-JP" altLang="ja-JP" sz="1400">
            <a:effectLst/>
          </a:endParaRPr>
        </a:p>
        <a:p>
          <a:r>
            <a:rPr kumimoji="1" lang="ja-JP" altLang="ja-JP" sz="1100">
              <a:solidFill>
                <a:schemeClr val="dk1"/>
              </a:solidFill>
              <a:effectLst/>
              <a:latin typeface="+mn-lt"/>
              <a:ea typeface="+mn-ea"/>
              <a:cs typeface="+mn-cs"/>
            </a:rPr>
            <a:t>平成３１年度制定の芝山町定員管理適正化計画に基づき、職員数だけでなく、人材育成を行うことで、行政サービスを適宜適切に提供できるよう管理していく。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698EF7BB-299C-497B-BE9F-364E80E078C1}"/>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962CFA3F-2E6E-45B2-955F-7846E669E129}"/>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49FF3EA0-7525-4566-9278-732A3B770EB7}"/>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1F8F53E1-CB85-4C2A-A954-004FCB15DD05}"/>
            </a:ext>
          </a:extLst>
        </xdr:cNvPr>
        <xdr:cNvCxnSpPr/>
      </xdr:nvCxnSpPr>
      <xdr:spPr>
        <a:xfrm>
          <a:off x="116649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85490E6A-6297-4D8F-A81B-45BDA78EF082}"/>
            </a:ext>
          </a:extLst>
        </xdr:cNvPr>
        <xdr:cNvSpPr txBox="1"/>
      </xdr:nvSpPr>
      <xdr:spPr>
        <a:xfrm>
          <a:off x="109791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950CB9BB-3992-4146-8CBD-D2693C5FD0ED}"/>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221AD100-B2C8-4C35-9615-E4458043DBD2}"/>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9E986031-BFE5-446D-BC3B-0A6B26948F3D}"/>
            </a:ext>
          </a:extLst>
        </xdr:cNvPr>
        <xdr:cNvCxnSpPr/>
      </xdr:nvCxnSpPr>
      <xdr:spPr>
        <a:xfrm>
          <a:off x="116649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114E153C-D8EE-4D3A-9C5F-4FB9204BD26A}"/>
            </a:ext>
          </a:extLst>
        </xdr:cNvPr>
        <xdr:cNvSpPr txBox="1"/>
      </xdr:nvSpPr>
      <xdr:spPr>
        <a:xfrm>
          <a:off x="1097915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65ACF64C-47EC-4028-86EB-1F44349667A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44DAD301-C507-464D-B711-0DFCAC2B6156}"/>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EE4D2274-C6A1-47E0-A30D-D85FB4BB4ED2}"/>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06" name="直線コネクタ 305">
          <a:extLst>
            <a:ext uri="{FF2B5EF4-FFF2-40B4-BE49-F238E27FC236}">
              <a16:creationId xmlns:a16="http://schemas.microsoft.com/office/drawing/2014/main" id="{0E601DA8-16F5-40DA-9E58-58EEE45F375E}"/>
            </a:ext>
          </a:extLst>
        </xdr:cNvPr>
        <xdr:cNvCxnSpPr/>
      </xdr:nvCxnSpPr>
      <xdr:spPr>
        <a:xfrm flipV="1">
          <a:off x="15474950" y="9933178"/>
          <a:ext cx="0" cy="1341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07" name="定員管理の状況最小値テキスト">
          <a:extLst>
            <a:ext uri="{FF2B5EF4-FFF2-40B4-BE49-F238E27FC236}">
              <a16:creationId xmlns:a16="http://schemas.microsoft.com/office/drawing/2014/main" id="{9859C834-F4FB-48C8-BD12-294B57B438AE}"/>
            </a:ext>
          </a:extLst>
        </xdr:cNvPr>
        <xdr:cNvSpPr txBox="1"/>
      </xdr:nvSpPr>
      <xdr:spPr>
        <a:xfrm>
          <a:off x="15563850" y="1124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08" name="直線コネクタ 307">
          <a:extLst>
            <a:ext uri="{FF2B5EF4-FFF2-40B4-BE49-F238E27FC236}">
              <a16:creationId xmlns:a16="http://schemas.microsoft.com/office/drawing/2014/main" id="{EACB3F16-46B6-437B-848E-739F53EF4B14}"/>
            </a:ext>
          </a:extLst>
        </xdr:cNvPr>
        <xdr:cNvCxnSpPr/>
      </xdr:nvCxnSpPr>
      <xdr:spPr>
        <a:xfrm>
          <a:off x="15405100" y="11274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09" name="定員管理の状況最大値テキスト">
          <a:extLst>
            <a:ext uri="{FF2B5EF4-FFF2-40B4-BE49-F238E27FC236}">
              <a16:creationId xmlns:a16="http://schemas.microsoft.com/office/drawing/2014/main" id="{AE6B1029-1FE9-439A-B4A3-F684D17AFE3E}"/>
            </a:ext>
          </a:extLst>
        </xdr:cNvPr>
        <xdr:cNvSpPr txBox="1"/>
      </xdr:nvSpPr>
      <xdr:spPr>
        <a:xfrm>
          <a:off x="1556385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0" name="直線コネクタ 309">
          <a:extLst>
            <a:ext uri="{FF2B5EF4-FFF2-40B4-BE49-F238E27FC236}">
              <a16:creationId xmlns:a16="http://schemas.microsoft.com/office/drawing/2014/main" id="{F94293FE-25F9-4AC8-82C6-5D2BD6EE7ABB}"/>
            </a:ext>
          </a:extLst>
        </xdr:cNvPr>
        <xdr:cNvCxnSpPr/>
      </xdr:nvCxnSpPr>
      <xdr:spPr>
        <a:xfrm>
          <a:off x="1540510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100076</xdr:rowOff>
    </xdr:from>
    <xdr:to>
      <xdr:col>81</xdr:col>
      <xdr:colOff>44450</xdr:colOff>
      <xdr:row>61</xdr:row>
      <xdr:rowOff>121190</xdr:rowOff>
    </xdr:to>
    <xdr:cxnSp macro="">
      <xdr:nvCxnSpPr>
        <xdr:cNvPr id="311" name="直線コネクタ 310">
          <a:extLst>
            <a:ext uri="{FF2B5EF4-FFF2-40B4-BE49-F238E27FC236}">
              <a16:creationId xmlns:a16="http://schemas.microsoft.com/office/drawing/2014/main" id="{6E872673-3284-44C2-926C-94813B23F596}"/>
            </a:ext>
          </a:extLst>
        </xdr:cNvPr>
        <xdr:cNvCxnSpPr/>
      </xdr:nvCxnSpPr>
      <xdr:spPr>
        <a:xfrm flipV="1">
          <a:off x="14712950" y="10326116"/>
          <a:ext cx="762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2" name="定員管理の状況平均値テキスト">
          <a:extLst>
            <a:ext uri="{FF2B5EF4-FFF2-40B4-BE49-F238E27FC236}">
              <a16:creationId xmlns:a16="http://schemas.microsoft.com/office/drawing/2014/main" id="{5BF8F682-F0A9-4AED-B57C-9029BE81815F}"/>
            </a:ext>
          </a:extLst>
        </xdr:cNvPr>
        <xdr:cNvSpPr txBox="1"/>
      </xdr:nvSpPr>
      <xdr:spPr>
        <a:xfrm>
          <a:off x="15563850" y="1027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3" name="フローチャート: 判断 312">
          <a:extLst>
            <a:ext uri="{FF2B5EF4-FFF2-40B4-BE49-F238E27FC236}">
              <a16:creationId xmlns:a16="http://schemas.microsoft.com/office/drawing/2014/main" id="{848C25EB-235F-42C0-9D82-6A8269D86289}"/>
            </a:ext>
          </a:extLst>
        </xdr:cNvPr>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104902</xdr:rowOff>
    </xdr:from>
    <xdr:to>
      <xdr:col>77</xdr:col>
      <xdr:colOff>44450</xdr:colOff>
      <xdr:row>61</xdr:row>
      <xdr:rowOff>121190</xdr:rowOff>
    </xdr:to>
    <xdr:cxnSp macro="">
      <xdr:nvCxnSpPr>
        <xdr:cNvPr id="314" name="直線コネクタ 313">
          <a:extLst>
            <a:ext uri="{FF2B5EF4-FFF2-40B4-BE49-F238E27FC236}">
              <a16:creationId xmlns:a16="http://schemas.microsoft.com/office/drawing/2014/main" id="{F0DE1150-F91F-4E06-B57E-FA78FF71B543}"/>
            </a:ext>
          </a:extLst>
        </xdr:cNvPr>
        <xdr:cNvCxnSpPr/>
      </xdr:nvCxnSpPr>
      <xdr:spPr>
        <a:xfrm>
          <a:off x="13903960" y="10330942"/>
          <a:ext cx="80899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5" name="フローチャート: 判断 314">
          <a:extLst>
            <a:ext uri="{FF2B5EF4-FFF2-40B4-BE49-F238E27FC236}">
              <a16:creationId xmlns:a16="http://schemas.microsoft.com/office/drawing/2014/main" id="{EA9E458B-E8F0-4B7E-891B-A79C0410DC5E}"/>
            </a:ext>
          </a:extLst>
        </xdr:cNvPr>
        <xdr:cNvSpPr/>
      </xdr:nvSpPr>
      <xdr:spPr>
        <a:xfrm>
          <a:off x="14665960" y="102940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16" name="テキスト ボックス 315">
          <a:extLst>
            <a:ext uri="{FF2B5EF4-FFF2-40B4-BE49-F238E27FC236}">
              <a16:creationId xmlns:a16="http://schemas.microsoft.com/office/drawing/2014/main" id="{55C97D33-2DBC-4B19-86B9-3662C326ED13}"/>
            </a:ext>
          </a:extLst>
        </xdr:cNvPr>
        <xdr:cNvSpPr txBox="1"/>
      </xdr:nvSpPr>
      <xdr:spPr>
        <a:xfrm>
          <a:off x="14370050" y="100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44577</xdr:rowOff>
    </xdr:from>
    <xdr:to>
      <xdr:col>72</xdr:col>
      <xdr:colOff>203200</xdr:colOff>
      <xdr:row>61</xdr:row>
      <xdr:rowOff>104902</xdr:rowOff>
    </xdr:to>
    <xdr:cxnSp macro="">
      <xdr:nvCxnSpPr>
        <xdr:cNvPr id="317" name="直線コネクタ 316">
          <a:extLst>
            <a:ext uri="{FF2B5EF4-FFF2-40B4-BE49-F238E27FC236}">
              <a16:creationId xmlns:a16="http://schemas.microsoft.com/office/drawing/2014/main" id="{B04AB7ED-4C64-4C1B-B466-E84A7A1D76C5}"/>
            </a:ext>
          </a:extLst>
        </xdr:cNvPr>
        <xdr:cNvCxnSpPr/>
      </xdr:nvCxnSpPr>
      <xdr:spPr>
        <a:xfrm>
          <a:off x="13106400" y="10270617"/>
          <a:ext cx="79756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18" name="フローチャート: 判断 317">
          <a:extLst>
            <a:ext uri="{FF2B5EF4-FFF2-40B4-BE49-F238E27FC236}">
              <a16:creationId xmlns:a16="http://schemas.microsoft.com/office/drawing/2014/main" id="{085B7F84-275F-458A-8AE9-09914AD222A3}"/>
            </a:ext>
          </a:extLst>
        </xdr:cNvPr>
        <xdr:cNvSpPr/>
      </xdr:nvSpPr>
      <xdr:spPr>
        <a:xfrm>
          <a:off x="13868400" y="10251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19" name="テキスト ボックス 318">
          <a:extLst>
            <a:ext uri="{FF2B5EF4-FFF2-40B4-BE49-F238E27FC236}">
              <a16:creationId xmlns:a16="http://schemas.microsoft.com/office/drawing/2014/main" id="{0AA14B14-6200-4DBD-95FB-9FA1FB0B5017}"/>
            </a:ext>
          </a:extLst>
        </xdr:cNvPr>
        <xdr:cNvSpPr txBox="1"/>
      </xdr:nvSpPr>
      <xdr:spPr>
        <a:xfrm>
          <a:off x="13557250" y="1002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44577</xdr:rowOff>
    </xdr:from>
    <xdr:to>
      <xdr:col>68</xdr:col>
      <xdr:colOff>152400</xdr:colOff>
      <xdr:row>61</xdr:row>
      <xdr:rowOff>46387</xdr:rowOff>
    </xdr:to>
    <xdr:cxnSp macro="">
      <xdr:nvCxnSpPr>
        <xdr:cNvPr id="320" name="直線コネクタ 319">
          <a:extLst>
            <a:ext uri="{FF2B5EF4-FFF2-40B4-BE49-F238E27FC236}">
              <a16:creationId xmlns:a16="http://schemas.microsoft.com/office/drawing/2014/main" id="{5C9000E8-398C-4AFF-A7F8-C43E4E512DBF}"/>
            </a:ext>
          </a:extLst>
        </xdr:cNvPr>
        <xdr:cNvCxnSpPr/>
      </xdr:nvCxnSpPr>
      <xdr:spPr>
        <a:xfrm flipV="1">
          <a:off x="12293600" y="10270617"/>
          <a:ext cx="8128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1" name="フローチャート: 判断 320">
          <a:extLst>
            <a:ext uri="{FF2B5EF4-FFF2-40B4-BE49-F238E27FC236}">
              <a16:creationId xmlns:a16="http://schemas.microsoft.com/office/drawing/2014/main" id="{F6EAD28B-F40B-4B6C-937B-65F5FB725BE1}"/>
            </a:ext>
          </a:extLst>
        </xdr:cNvPr>
        <xdr:cNvSpPr/>
      </xdr:nvSpPr>
      <xdr:spPr>
        <a:xfrm>
          <a:off x="13055600" y="1027531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2" name="テキスト ボックス 321">
          <a:extLst>
            <a:ext uri="{FF2B5EF4-FFF2-40B4-BE49-F238E27FC236}">
              <a16:creationId xmlns:a16="http://schemas.microsoft.com/office/drawing/2014/main" id="{A52D3CA3-F7C2-4592-B24F-A8D576F02E44}"/>
            </a:ext>
          </a:extLst>
        </xdr:cNvPr>
        <xdr:cNvSpPr txBox="1"/>
      </xdr:nvSpPr>
      <xdr:spPr>
        <a:xfrm>
          <a:off x="12763500" y="1036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3" name="フローチャート: 判断 322">
          <a:extLst>
            <a:ext uri="{FF2B5EF4-FFF2-40B4-BE49-F238E27FC236}">
              <a16:creationId xmlns:a16="http://schemas.microsoft.com/office/drawing/2014/main" id="{423A4FF8-C399-4D48-AFB7-DD8B9EEAA954}"/>
            </a:ext>
          </a:extLst>
        </xdr:cNvPr>
        <xdr:cNvSpPr/>
      </xdr:nvSpPr>
      <xdr:spPr>
        <a:xfrm>
          <a:off x="12242800" y="102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4" name="テキスト ボックス 323">
          <a:extLst>
            <a:ext uri="{FF2B5EF4-FFF2-40B4-BE49-F238E27FC236}">
              <a16:creationId xmlns:a16="http://schemas.microsoft.com/office/drawing/2014/main" id="{CD200E79-1657-41C4-8F5D-7A3B21E8F096}"/>
            </a:ext>
          </a:extLst>
        </xdr:cNvPr>
        <xdr:cNvSpPr txBox="1"/>
      </xdr:nvSpPr>
      <xdr:spPr>
        <a:xfrm>
          <a:off x="11950700" y="103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470BF91-9C99-44FE-BB9E-40B847CB6676}"/>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12B88456-6047-4839-8A43-5EF176F1C59B}"/>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D9217721-893A-49D5-94EA-35ECE0E681F6}"/>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65DF4672-C39B-46AB-B656-0053EDF0F1F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C8FDF35C-A134-44C0-A0D3-4A4B262AA6B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30" name="楕円 329">
          <a:extLst>
            <a:ext uri="{FF2B5EF4-FFF2-40B4-BE49-F238E27FC236}">
              <a16:creationId xmlns:a16="http://schemas.microsoft.com/office/drawing/2014/main" id="{C714249E-E820-4820-9CF4-1F18D078534C}"/>
            </a:ext>
          </a:extLst>
        </xdr:cNvPr>
        <xdr:cNvSpPr/>
      </xdr:nvSpPr>
      <xdr:spPr>
        <a:xfrm>
          <a:off x="15427960" y="102753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65803</xdr:rowOff>
    </xdr:from>
    <xdr:ext cx="762000" cy="259045"/>
    <xdr:sp macro="" textlink="">
      <xdr:nvSpPr>
        <xdr:cNvPr id="331" name="定員管理の状況該当値テキスト">
          <a:extLst>
            <a:ext uri="{FF2B5EF4-FFF2-40B4-BE49-F238E27FC236}">
              <a16:creationId xmlns:a16="http://schemas.microsoft.com/office/drawing/2014/main" id="{28D0E391-A750-46E2-ACB2-3A8C826B291D}"/>
            </a:ext>
          </a:extLst>
        </xdr:cNvPr>
        <xdr:cNvSpPr txBox="1"/>
      </xdr:nvSpPr>
      <xdr:spPr>
        <a:xfrm>
          <a:off x="15563850" y="1012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70390</xdr:rowOff>
    </xdr:from>
    <xdr:to>
      <xdr:col>77</xdr:col>
      <xdr:colOff>95250</xdr:colOff>
      <xdr:row>62</xdr:row>
      <xdr:rowOff>540</xdr:rowOff>
    </xdr:to>
    <xdr:sp macro="" textlink="">
      <xdr:nvSpPr>
        <xdr:cNvPr id="332" name="楕円 331">
          <a:extLst>
            <a:ext uri="{FF2B5EF4-FFF2-40B4-BE49-F238E27FC236}">
              <a16:creationId xmlns:a16="http://schemas.microsoft.com/office/drawing/2014/main" id="{084FC856-AC11-47BB-BB32-E61148CD219B}"/>
            </a:ext>
          </a:extLst>
        </xdr:cNvPr>
        <xdr:cNvSpPr/>
      </xdr:nvSpPr>
      <xdr:spPr>
        <a:xfrm>
          <a:off x="14665960" y="10296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156767</xdr:rowOff>
    </xdr:from>
    <xdr:ext cx="736600" cy="259045"/>
    <xdr:sp macro="" textlink="">
      <xdr:nvSpPr>
        <xdr:cNvPr id="333" name="テキスト ボックス 332">
          <a:extLst>
            <a:ext uri="{FF2B5EF4-FFF2-40B4-BE49-F238E27FC236}">
              <a16:creationId xmlns:a16="http://schemas.microsoft.com/office/drawing/2014/main" id="{42DE78C1-821B-4E27-9A96-AAAFAFD9F59D}"/>
            </a:ext>
          </a:extLst>
        </xdr:cNvPr>
        <xdr:cNvSpPr txBox="1"/>
      </xdr:nvSpPr>
      <xdr:spPr>
        <a:xfrm>
          <a:off x="14370050" y="1038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54102</xdr:rowOff>
    </xdr:from>
    <xdr:to>
      <xdr:col>73</xdr:col>
      <xdr:colOff>44450</xdr:colOff>
      <xdr:row>61</xdr:row>
      <xdr:rowOff>155702</xdr:rowOff>
    </xdr:to>
    <xdr:sp macro="" textlink="">
      <xdr:nvSpPr>
        <xdr:cNvPr id="334" name="楕円 333">
          <a:extLst>
            <a:ext uri="{FF2B5EF4-FFF2-40B4-BE49-F238E27FC236}">
              <a16:creationId xmlns:a16="http://schemas.microsoft.com/office/drawing/2014/main" id="{4FB44125-8658-470B-B8E3-94F7A04731CA}"/>
            </a:ext>
          </a:extLst>
        </xdr:cNvPr>
        <xdr:cNvSpPr/>
      </xdr:nvSpPr>
      <xdr:spPr>
        <a:xfrm>
          <a:off x="13868400" y="102801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140479</xdr:rowOff>
    </xdr:from>
    <xdr:ext cx="762000" cy="259045"/>
    <xdr:sp macro="" textlink="">
      <xdr:nvSpPr>
        <xdr:cNvPr id="335" name="テキスト ボックス 334">
          <a:extLst>
            <a:ext uri="{FF2B5EF4-FFF2-40B4-BE49-F238E27FC236}">
              <a16:creationId xmlns:a16="http://schemas.microsoft.com/office/drawing/2014/main" id="{3942AAFA-40D2-4D7C-80D9-BD62CAEB27B0}"/>
            </a:ext>
          </a:extLst>
        </xdr:cNvPr>
        <xdr:cNvSpPr txBox="1"/>
      </xdr:nvSpPr>
      <xdr:spPr>
        <a:xfrm>
          <a:off x="13557250" y="1036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36" name="楕円 335">
          <a:extLst>
            <a:ext uri="{FF2B5EF4-FFF2-40B4-BE49-F238E27FC236}">
              <a16:creationId xmlns:a16="http://schemas.microsoft.com/office/drawing/2014/main" id="{3FBCC89C-AD14-459C-B906-739C76ACA277}"/>
            </a:ext>
          </a:extLst>
        </xdr:cNvPr>
        <xdr:cNvSpPr/>
      </xdr:nvSpPr>
      <xdr:spPr>
        <a:xfrm>
          <a:off x="13055600" y="1022362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105554</xdr:rowOff>
    </xdr:from>
    <xdr:ext cx="762000" cy="259045"/>
    <xdr:sp macro="" textlink="">
      <xdr:nvSpPr>
        <xdr:cNvPr id="337" name="テキスト ボックス 336">
          <a:extLst>
            <a:ext uri="{FF2B5EF4-FFF2-40B4-BE49-F238E27FC236}">
              <a16:creationId xmlns:a16="http://schemas.microsoft.com/office/drawing/2014/main" id="{397EA008-E2EF-4B8A-97DE-E696D8BB4705}"/>
            </a:ext>
          </a:extLst>
        </xdr:cNvPr>
        <xdr:cNvSpPr txBox="1"/>
      </xdr:nvSpPr>
      <xdr:spPr>
        <a:xfrm>
          <a:off x="12763500" y="999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167037</xdr:rowOff>
    </xdr:from>
    <xdr:to>
      <xdr:col>64</xdr:col>
      <xdr:colOff>152400</xdr:colOff>
      <xdr:row>61</xdr:row>
      <xdr:rowOff>97187</xdr:rowOff>
    </xdr:to>
    <xdr:sp macro="" textlink="">
      <xdr:nvSpPr>
        <xdr:cNvPr id="338" name="楕円 337">
          <a:extLst>
            <a:ext uri="{FF2B5EF4-FFF2-40B4-BE49-F238E27FC236}">
              <a16:creationId xmlns:a16="http://schemas.microsoft.com/office/drawing/2014/main" id="{75DD91FF-1002-4ABC-B298-998FCEED75D1}"/>
            </a:ext>
          </a:extLst>
        </xdr:cNvPr>
        <xdr:cNvSpPr/>
      </xdr:nvSpPr>
      <xdr:spPr>
        <a:xfrm>
          <a:off x="12242800" y="10225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107364</xdr:rowOff>
    </xdr:from>
    <xdr:ext cx="762000" cy="259045"/>
    <xdr:sp macro="" textlink="">
      <xdr:nvSpPr>
        <xdr:cNvPr id="339" name="テキスト ボックス 338">
          <a:extLst>
            <a:ext uri="{FF2B5EF4-FFF2-40B4-BE49-F238E27FC236}">
              <a16:creationId xmlns:a16="http://schemas.microsoft.com/office/drawing/2014/main" id="{3EBA7B9A-59DF-4683-A93A-560407064900}"/>
            </a:ext>
          </a:extLst>
        </xdr:cNvPr>
        <xdr:cNvSpPr txBox="1"/>
      </xdr:nvSpPr>
      <xdr:spPr>
        <a:xfrm>
          <a:off x="11950700" y="999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BD9ABD28-12F0-453A-B1A3-A06C9264E9D4}"/>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7105DBF8-8700-4DE8-AFE3-D24F6986488D}"/>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B8D961BE-BF67-4752-9A23-810B7974AB86}"/>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BE3CE12A-AD6A-4A9A-BCE9-6CCF5D613067}"/>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E6DC1EF2-D718-4AF1-88AD-50C80305160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7A2885BE-9CC2-40CC-8CF5-CEBE99833CD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B8FFF3AC-6FF5-4CD1-87E9-EA5E517CB6C3}"/>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874307DA-5019-470E-B957-15C4C5082F6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32F958CA-BD4F-43D2-BDCF-7F625EE5CC25}"/>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73BCFEEB-E169-4D37-A682-C5AB1340A479}"/>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7AE9C4B5-F37E-4C2E-9467-C53AEA22B244}"/>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80B788BB-2BD2-4345-8ECB-EF7A5D89A41A}"/>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93408670-035B-4F38-85B8-180A227E7BF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空港関連の固定資産税や法人町民税などの地方税の収入の増額により、前年度より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％低下した。今後は町内のみならず広域行政の施設建設など、大規模事業の実施が見込まれるため、地方債について償還額のバランスを調整しつつ計画的に活用することで財政の健全化を維持する。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250D69E0-F048-49E2-97CE-C43C284AA33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52896F5F-0E97-4168-8207-1F2A2CADAE35}"/>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E7D9BC84-8A0A-4E1C-A614-88FE3DBBD425}"/>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17072DF5-DFCD-4C42-9249-54D1D6ADF0EC}"/>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1181594A-C644-4646-8677-0AF3F99559AA}"/>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40A0F397-1C6B-4EF8-B7DA-E8F06A30D8BA}"/>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B36DE96-0E18-409D-A4A2-8C97C50F2218}"/>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83CEAC90-562F-46DC-B4C1-5CD4B0BD8B1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51BE2651-EE25-4B28-A05F-B74D93DE35B6}"/>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CF2A2C5C-062D-4720-A1C0-17DF7A94F575}"/>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555DF01-FCA3-44BB-9960-30B904D30012}"/>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56039CBE-B157-4A65-A14E-EA8C5ECDFFB7}"/>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9EF2D34B-8E87-4CB5-9BD0-8B58436770E1}"/>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F24E6598-7A0E-4768-A7A2-8E5C68A1BAB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ADC3580B-20D9-43B9-9B56-B36DB2965189}"/>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41DB466A-6390-4F2E-86A9-86E4E34E4CCB}"/>
            </a:ext>
          </a:extLst>
        </xdr:cNvPr>
        <xdr:cNvCxnSpPr/>
      </xdr:nvCxnSpPr>
      <xdr:spPr>
        <a:xfrm flipV="1">
          <a:off x="15474950" y="6043507"/>
          <a:ext cx="0" cy="1292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5B13F812-74A5-45F6-B0C9-3407F2C73BF7}"/>
            </a:ext>
          </a:extLst>
        </xdr:cNvPr>
        <xdr:cNvSpPr txBox="1"/>
      </xdr:nvSpPr>
      <xdr:spPr>
        <a:xfrm>
          <a:off x="15563850" y="73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11C12D78-8AE7-4196-B5DA-8A0DF014BDEF}"/>
            </a:ext>
          </a:extLst>
        </xdr:cNvPr>
        <xdr:cNvCxnSpPr/>
      </xdr:nvCxnSpPr>
      <xdr:spPr>
        <a:xfrm>
          <a:off x="15405100" y="7335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1" name="公債費負担の状況最大値テキスト">
          <a:extLst>
            <a:ext uri="{FF2B5EF4-FFF2-40B4-BE49-F238E27FC236}">
              <a16:creationId xmlns:a16="http://schemas.microsoft.com/office/drawing/2014/main" id="{A585E2C2-8EA5-40FA-99B2-47C0164B5147}"/>
            </a:ext>
          </a:extLst>
        </xdr:cNvPr>
        <xdr:cNvSpPr txBox="1"/>
      </xdr:nvSpPr>
      <xdr:spPr>
        <a:xfrm>
          <a:off x="1556385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2" name="直線コネクタ 371">
          <a:extLst>
            <a:ext uri="{FF2B5EF4-FFF2-40B4-BE49-F238E27FC236}">
              <a16:creationId xmlns:a16="http://schemas.microsoft.com/office/drawing/2014/main" id="{01B14659-888A-4CD1-A994-96E11E9AC7F4}"/>
            </a:ext>
          </a:extLst>
        </xdr:cNvPr>
        <xdr:cNvCxnSpPr/>
      </xdr:nvCxnSpPr>
      <xdr:spPr>
        <a:xfrm>
          <a:off x="1540510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24977</xdr:rowOff>
    </xdr:to>
    <xdr:cxnSp macro="">
      <xdr:nvCxnSpPr>
        <xdr:cNvPr id="373" name="直線コネクタ 372">
          <a:extLst>
            <a:ext uri="{FF2B5EF4-FFF2-40B4-BE49-F238E27FC236}">
              <a16:creationId xmlns:a16="http://schemas.microsoft.com/office/drawing/2014/main" id="{D284C8D6-C85E-4922-B4C6-81D3AAD9E1B9}"/>
            </a:ext>
          </a:extLst>
        </xdr:cNvPr>
        <xdr:cNvCxnSpPr/>
      </xdr:nvCxnSpPr>
      <xdr:spPr>
        <a:xfrm flipV="1">
          <a:off x="14712950" y="6538806"/>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4" name="公債費負担の状況平均値テキスト">
          <a:extLst>
            <a:ext uri="{FF2B5EF4-FFF2-40B4-BE49-F238E27FC236}">
              <a16:creationId xmlns:a16="http://schemas.microsoft.com/office/drawing/2014/main" id="{9FBECBA6-BAC0-4D69-B1CC-B6FE86A89C9D}"/>
            </a:ext>
          </a:extLst>
        </xdr:cNvPr>
        <xdr:cNvSpPr txBox="1"/>
      </xdr:nvSpPr>
      <xdr:spPr>
        <a:xfrm>
          <a:off x="15563850" y="668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5" name="フローチャート: 判断 374">
          <a:extLst>
            <a:ext uri="{FF2B5EF4-FFF2-40B4-BE49-F238E27FC236}">
              <a16:creationId xmlns:a16="http://schemas.microsoft.com/office/drawing/2014/main" id="{924CB55B-2148-43E0-BBBF-ADB38D2EB998}"/>
            </a:ext>
          </a:extLst>
        </xdr:cNvPr>
        <xdr:cNvSpPr/>
      </xdr:nvSpPr>
      <xdr:spPr>
        <a:xfrm>
          <a:off x="15427960" y="67094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24977</xdr:rowOff>
    </xdr:to>
    <xdr:cxnSp macro="">
      <xdr:nvCxnSpPr>
        <xdr:cNvPr id="376" name="直線コネクタ 375">
          <a:extLst>
            <a:ext uri="{FF2B5EF4-FFF2-40B4-BE49-F238E27FC236}">
              <a16:creationId xmlns:a16="http://schemas.microsoft.com/office/drawing/2014/main" id="{9E149B08-5E22-43CA-B1D7-779B2C9526F9}"/>
            </a:ext>
          </a:extLst>
        </xdr:cNvPr>
        <xdr:cNvCxnSpPr/>
      </xdr:nvCxnSpPr>
      <xdr:spPr>
        <a:xfrm>
          <a:off x="13903960" y="6554893"/>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3B6F7518-B0E8-4C76-867A-A84846589225}"/>
            </a:ext>
          </a:extLst>
        </xdr:cNvPr>
        <xdr:cNvSpPr/>
      </xdr:nvSpPr>
      <xdr:spPr>
        <a:xfrm>
          <a:off x="14665960" y="6697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85942652-CA9E-4020-A83F-AF99668833F8}"/>
            </a:ext>
          </a:extLst>
        </xdr:cNvPr>
        <xdr:cNvSpPr txBox="1"/>
      </xdr:nvSpPr>
      <xdr:spPr>
        <a:xfrm>
          <a:off x="14370050" y="677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16933</xdr:rowOff>
    </xdr:to>
    <xdr:cxnSp macro="">
      <xdr:nvCxnSpPr>
        <xdr:cNvPr id="379" name="直線コネクタ 378">
          <a:extLst>
            <a:ext uri="{FF2B5EF4-FFF2-40B4-BE49-F238E27FC236}">
              <a16:creationId xmlns:a16="http://schemas.microsoft.com/office/drawing/2014/main" id="{E781F9B2-4B45-4269-AA0B-9EC83873233A}"/>
            </a:ext>
          </a:extLst>
        </xdr:cNvPr>
        <xdr:cNvCxnSpPr/>
      </xdr:nvCxnSpPr>
      <xdr:spPr>
        <a:xfrm>
          <a:off x="13106400" y="6526530"/>
          <a:ext cx="79756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0" name="フローチャート: 判断 379">
          <a:extLst>
            <a:ext uri="{FF2B5EF4-FFF2-40B4-BE49-F238E27FC236}">
              <a16:creationId xmlns:a16="http://schemas.microsoft.com/office/drawing/2014/main" id="{43877C12-3964-446F-99E7-AB97A645B030}"/>
            </a:ext>
          </a:extLst>
        </xdr:cNvPr>
        <xdr:cNvSpPr/>
      </xdr:nvSpPr>
      <xdr:spPr>
        <a:xfrm>
          <a:off x="13868400" y="669713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1" name="テキスト ボックス 380">
          <a:extLst>
            <a:ext uri="{FF2B5EF4-FFF2-40B4-BE49-F238E27FC236}">
              <a16:creationId xmlns:a16="http://schemas.microsoft.com/office/drawing/2014/main" id="{28CFA322-2D50-4F26-B4BF-94D14425E600}"/>
            </a:ext>
          </a:extLst>
        </xdr:cNvPr>
        <xdr:cNvSpPr txBox="1"/>
      </xdr:nvSpPr>
      <xdr:spPr>
        <a:xfrm>
          <a:off x="13557250" y="677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156210</xdr:rowOff>
    </xdr:to>
    <xdr:cxnSp macro="">
      <xdr:nvCxnSpPr>
        <xdr:cNvPr id="382" name="直線コネクタ 381">
          <a:extLst>
            <a:ext uri="{FF2B5EF4-FFF2-40B4-BE49-F238E27FC236}">
              <a16:creationId xmlns:a16="http://schemas.microsoft.com/office/drawing/2014/main" id="{C106BBBA-CFA2-494E-9F26-71551C39CC0B}"/>
            </a:ext>
          </a:extLst>
        </xdr:cNvPr>
        <xdr:cNvCxnSpPr/>
      </xdr:nvCxnSpPr>
      <xdr:spPr>
        <a:xfrm>
          <a:off x="12293600" y="6462183"/>
          <a:ext cx="8128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BC060BFC-931A-4C7E-8C0D-3DA5242C872B}"/>
            </a:ext>
          </a:extLst>
        </xdr:cNvPr>
        <xdr:cNvSpPr/>
      </xdr:nvSpPr>
      <xdr:spPr>
        <a:xfrm>
          <a:off x="13055600" y="667300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C6ACCFFE-BD34-40D5-87C7-8E38D31CF813}"/>
            </a:ext>
          </a:extLst>
        </xdr:cNvPr>
        <xdr:cNvSpPr txBox="1"/>
      </xdr:nvSpPr>
      <xdr:spPr>
        <a:xfrm>
          <a:off x="12763500" y="67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5" name="フローチャート: 判断 384">
          <a:extLst>
            <a:ext uri="{FF2B5EF4-FFF2-40B4-BE49-F238E27FC236}">
              <a16:creationId xmlns:a16="http://schemas.microsoft.com/office/drawing/2014/main" id="{773CD05E-B597-457C-9429-383A5327A3E6}"/>
            </a:ext>
          </a:extLst>
        </xdr:cNvPr>
        <xdr:cNvSpPr/>
      </xdr:nvSpPr>
      <xdr:spPr>
        <a:xfrm>
          <a:off x="12242800" y="6673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86" name="テキスト ボックス 385">
          <a:extLst>
            <a:ext uri="{FF2B5EF4-FFF2-40B4-BE49-F238E27FC236}">
              <a16:creationId xmlns:a16="http://schemas.microsoft.com/office/drawing/2014/main" id="{6310A5BF-F64C-46CF-8452-64DC080E595A}"/>
            </a:ext>
          </a:extLst>
        </xdr:cNvPr>
        <xdr:cNvSpPr txBox="1"/>
      </xdr:nvSpPr>
      <xdr:spPr>
        <a:xfrm>
          <a:off x="11950700" y="67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966F8FD4-9B3B-48E8-9C04-757FC125AA57}"/>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7F994A03-FDE7-449F-BD60-12668AF7385D}"/>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E33E2505-0BF2-400A-8698-25B3EC2D438F}"/>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EF904A74-8962-4C3C-8CEF-8CF4A46269AA}"/>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5E722A82-5271-41EA-B19F-30CE43EC926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2" name="楕円 391">
          <a:extLst>
            <a:ext uri="{FF2B5EF4-FFF2-40B4-BE49-F238E27FC236}">
              <a16:creationId xmlns:a16="http://schemas.microsoft.com/office/drawing/2014/main" id="{4366AF9A-CDD5-4312-A627-37054EB609EE}"/>
            </a:ext>
          </a:extLst>
        </xdr:cNvPr>
        <xdr:cNvSpPr/>
      </xdr:nvSpPr>
      <xdr:spPr>
        <a:xfrm>
          <a:off x="15427960" y="64918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393" name="公債費負担の状況該当値テキスト">
          <a:extLst>
            <a:ext uri="{FF2B5EF4-FFF2-40B4-BE49-F238E27FC236}">
              <a16:creationId xmlns:a16="http://schemas.microsoft.com/office/drawing/2014/main" id="{EE904AB3-3FEF-49F9-9DAB-264B9B0699EE}"/>
            </a:ext>
          </a:extLst>
        </xdr:cNvPr>
        <xdr:cNvSpPr txBox="1"/>
      </xdr:nvSpPr>
      <xdr:spPr>
        <a:xfrm>
          <a:off x="15563850" y="634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394" name="楕円 393">
          <a:extLst>
            <a:ext uri="{FF2B5EF4-FFF2-40B4-BE49-F238E27FC236}">
              <a16:creationId xmlns:a16="http://schemas.microsoft.com/office/drawing/2014/main" id="{0CE2B097-A5CA-4B6F-94AA-7A03F3C86782}"/>
            </a:ext>
          </a:extLst>
        </xdr:cNvPr>
        <xdr:cNvSpPr/>
      </xdr:nvSpPr>
      <xdr:spPr>
        <a:xfrm>
          <a:off x="14665960" y="65159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395" name="テキスト ボックス 394">
          <a:extLst>
            <a:ext uri="{FF2B5EF4-FFF2-40B4-BE49-F238E27FC236}">
              <a16:creationId xmlns:a16="http://schemas.microsoft.com/office/drawing/2014/main" id="{BEAD0D82-CC1C-4890-9157-6DF95AB51501}"/>
            </a:ext>
          </a:extLst>
        </xdr:cNvPr>
        <xdr:cNvSpPr txBox="1"/>
      </xdr:nvSpPr>
      <xdr:spPr>
        <a:xfrm>
          <a:off x="14370050" y="628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396" name="楕円 395">
          <a:extLst>
            <a:ext uri="{FF2B5EF4-FFF2-40B4-BE49-F238E27FC236}">
              <a16:creationId xmlns:a16="http://schemas.microsoft.com/office/drawing/2014/main" id="{FC6CA9CA-43CF-4A91-8C16-E5A9B12586B8}"/>
            </a:ext>
          </a:extLst>
        </xdr:cNvPr>
        <xdr:cNvSpPr/>
      </xdr:nvSpPr>
      <xdr:spPr>
        <a:xfrm>
          <a:off x="13868400" y="65079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7" name="テキスト ボックス 396">
          <a:extLst>
            <a:ext uri="{FF2B5EF4-FFF2-40B4-BE49-F238E27FC236}">
              <a16:creationId xmlns:a16="http://schemas.microsoft.com/office/drawing/2014/main" id="{8F2C112C-C781-40E9-B325-64974CF23A58}"/>
            </a:ext>
          </a:extLst>
        </xdr:cNvPr>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398" name="楕円 397">
          <a:extLst>
            <a:ext uri="{FF2B5EF4-FFF2-40B4-BE49-F238E27FC236}">
              <a16:creationId xmlns:a16="http://schemas.microsoft.com/office/drawing/2014/main" id="{EC163192-E7F7-4692-87F2-CC999EF52341}"/>
            </a:ext>
          </a:extLst>
        </xdr:cNvPr>
        <xdr:cNvSpPr/>
      </xdr:nvSpPr>
      <xdr:spPr>
        <a:xfrm>
          <a:off x="13055600" y="64757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399" name="テキスト ボックス 398">
          <a:extLst>
            <a:ext uri="{FF2B5EF4-FFF2-40B4-BE49-F238E27FC236}">
              <a16:creationId xmlns:a16="http://schemas.microsoft.com/office/drawing/2014/main" id="{5D2E1E2D-ABB3-4E30-8992-A08814603E1F}"/>
            </a:ext>
          </a:extLst>
        </xdr:cNvPr>
        <xdr:cNvSpPr txBox="1"/>
      </xdr:nvSpPr>
      <xdr:spPr>
        <a:xfrm>
          <a:off x="127635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00" name="楕円 399">
          <a:extLst>
            <a:ext uri="{FF2B5EF4-FFF2-40B4-BE49-F238E27FC236}">
              <a16:creationId xmlns:a16="http://schemas.microsoft.com/office/drawing/2014/main" id="{9D6E3155-82AC-4175-8E79-68AD30ABB76B}"/>
            </a:ext>
          </a:extLst>
        </xdr:cNvPr>
        <xdr:cNvSpPr/>
      </xdr:nvSpPr>
      <xdr:spPr>
        <a:xfrm>
          <a:off x="12242800" y="64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01" name="テキスト ボックス 400">
          <a:extLst>
            <a:ext uri="{FF2B5EF4-FFF2-40B4-BE49-F238E27FC236}">
              <a16:creationId xmlns:a16="http://schemas.microsoft.com/office/drawing/2014/main" id="{4A31EBB0-0D9F-4F35-A3A5-1BE3100FBCB1}"/>
            </a:ext>
          </a:extLst>
        </xdr:cNvPr>
        <xdr:cNvSpPr txBox="1"/>
      </xdr:nvSpPr>
      <xdr:spPr>
        <a:xfrm>
          <a:off x="11950700" y="61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7A658332-37CE-4A04-974D-60A7AD2123B8}"/>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643205C2-0867-4F5D-BCEA-64DF9DE5633D}"/>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3015F8D9-CC3B-4660-80E0-348BAE1D873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A8B83F5-1723-4A8C-98B4-1DE37BE693C9}"/>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F56504F-9166-43BF-93CC-F69595731954}"/>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EC9EE153-12E9-4D0C-8E41-33407AA58D58}"/>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185BC4C3-D37F-4912-99AF-45DD46DCF41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A2F8D7A2-ED8B-4C76-BC9B-72CD62392CBB}"/>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FE3D5269-C879-4960-B429-1A31CCCC78F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69729691-E4CF-446A-8239-263DFEEBD99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E0548EB7-D19C-475B-A1E0-EB757EB01A3F}"/>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F24CF478-CDE6-42D9-86BB-C126CDBA3225}"/>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9D3ED5D0-B468-45F2-ACCE-2C35A4236B5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将来負担額よりも当該経費に充当可能な財源（基金、地方債現在高等に係る基準財政需要額算入見込額）が大きいため、「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」とされている。</a:t>
          </a:r>
          <a:endParaRPr lang="ja-JP" altLang="ja-JP" sz="1400">
            <a:effectLst/>
          </a:endParaRPr>
        </a:p>
        <a:p>
          <a:r>
            <a:rPr kumimoji="1" lang="ja-JP" altLang="ja-JP" sz="1100">
              <a:solidFill>
                <a:schemeClr val="dk1"/>
              </a:solidFill>
              <a:effectLst/>
              <a:latin typeface="+mn-lt"/>
              <a:ea typeface="+mn-ea"/>
              <a:cs typeface="+mn-cs"/>
            </a:rPr>
            <a:t>今後も計画的な基金積立及び地方債、債務負担行為設定を適正に行っていく。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43105EF4-B9D8-47AB-BA57-D8DC23728E81}"/>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CF781B02-B787-4A31-A3BB-C79205D8494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712295D3-1828-4FDD-980B-4D3537C20F2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id="{0C4A784A-5CB6-41CF-B0DB-4281731F78D6}"/>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8169F29F-5948-43CE-B6AB-6B9EF339E05C}"/>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id="{A36B297F-7B48-416D-95C9-A717CCFE190D}"/>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A5C2562C-E094-4814-B409-B7617855C748}"/>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id="{6B9EFFBB-F1A8-4523-BC16-AF70E2B14188}"/>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7F598FDC-6B3E-4E63-ADB6-B913D3BEA235}"/>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id="{7865973E-7D2E-43FE-8602-06E3FE2D3905}"/>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C83B2073-04A5-4287-BBE3-07F808028B14}"/>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id="{BB967BA5-FC45-499C-83C0-F38ABF2AFD7E}"/>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DD415CA1-D95C-467C-AAEC-C6219058F5D8}"/>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id="{37A50696-DB14-42C7-A75C-36C0314352D3}"/>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77EC63B8-04EC-461D-B60F-D1D3501FA50E}"/>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DA9FCD6-8FB4-4C53-BC60-156DF1CFF2B4}"/>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E06B845C-C31F-4F53-B791-AE2CAB9B9871}"/>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2" name="直線コネクタ 431">
          <a:extLst>
            <a:ext uri="{FF2B5EF4-FFF2-40B4-BE49-F238E27FC236}">
              <a16:creationId xmlns:a16="http://schemas.microsoft.com/office/drawing/2014/main" id="{28E04ED2-859B-4B81-AEF5-47DB9057C5BE}"/>
            </a:ext>
          </a:extLst>
        </xdr:cNvPr>
        <xdr:cNvCxnSpPr/>
      </xdr:nvCxnSpPr>
      <xdr:spPr>
        <a:xfrm flipV="1">
          <a:off x="15474950" y="2263684"/>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3" name="将来負担の状況最小値テキスト">
          <a:extLst>
            <a:ext uri="{FF2B5EF4-FFF2-40B4-BE49-F238E27FC236}">
              <a16:creationId xmlns:a16="http://schemas.microsoft.com/office/drawing/2014/main" id="{68A938FE-B55D-492D-B688-D7894AE53751}"/>
            </a:ext>
          </a:extLst>
        </xdr:cNvPr>
        <xdr:cNvSpPr txBox="1"/>
      </xdr:nvSpPr>
      <xdr:spPr>
        <a:xfrm>
          <a:off x="15563850" y="38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4" name="直線コネクタ 433">
          <a:extLst>
            <a:ext uri="{FF2B5EF4-FFF2-40B4-BE49-F238E27FC236}">
              <a16:creationId xmlns:a16="http://schemas.microsoft.com/office/drawing/2014/main" id="{BA3E8E79-2A90-447C-818D-274B33F4DCBC}"/>
            </a:ext>
          </a:extLst>
        </xdr:cNvPr>
        <xdr:cNvCxnSpPr/>
      </xdr:nvCxnSpPr>
      <xdr:spPr>
        <a:xfrm>
          <a:off x="15405100" y="38905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5" name="将来負担の状況最大値テキスト">
          <a:extLst>
            <a:ext uri="{FF2B5EF4-FFF2-40B4-BE49-F238E27FC236}">
              <a16:creationId xmlns:a16="http://schemas.microsoft.com/office/drawing/2014/main" id="{5278A382-B36A-4DD5-AF3E-9CBB803E99CF}"/>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6" name="直線コネクタ 435">
          <a:extLst>
            <a:ext uri="{FF2B5EF4-FFF2-40B4-BE49-F238E27FC236}">
              <a16:creationId xmlns:a16="http://schemas.microsoft.com/office/drawing/2014/main" id="{99103B4E-D686-4D1F-B1AB-60AC5CFFABB3}"/>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7" name="将来負担の状況平均値テキスト">
          <a:extLst>
            <a:ext uri="{FF2B5EF4-FFF2-40B4-BE49-F238E27FC236}">
              <a16:creationId xmlns:a16="http://schemas.microsoft.com/office/drawing/2014/main" id="{F2C0262E-7BCB-4335-B81B-92EA5143E2C6}"/>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8" name="フローチャート: 判断 437">
          <a:extLst>
            <a:ext uri="{FF2B5EF4-FFF2-40B4-BE49-F238E27FC236}">
              <a16:creationId xmlns:a16="http://schemas.microsoft.com/office/drawing/2014/main" id="{62F6C483-6B9F-4570-BE26-D22C8DDFAD3F}"/>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9" name="フローチャート: 判断 438">
          <a:extLst>
            <a:ext uri="{FF2B5EF4-FFF2-40B4-BE49-F238E27FC236}">
              <a16:creationId xmlns:a16="http://schemas.microsoft.com/office/drawing/2014/main" id="{F66B11C3-75D7-4CD9-9B11-90C82D08AF77}"/>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0" name="テキスト ボックス 439">
          <a:extLst>
            <a:ext uri="{FF2B5EF4-FFF2-40B4-BE49-F238E27FC236}">
              <a16:creationId xmlns:a16="http://schemas.microsoft.com/office/drawing/2014/main" id="{1D9A1D92-CD52-4662-A070-13828DF459B1}"/>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1" name="フローチャート: 判断 440">
          <a:extLst>
            <a:ext uri="{FF2B5EF4-FFF2-40B4-BE49-F238E27FC236}">
              <a16:creationId xmlns:a16="http://schemas.microsoft.com/office/drawing/2014/main" id="{10EBA1D6-93DC-43F6-8BB5-1828F9D924BF}"/>
            </a:ext>
          </a:extLst>
        </xdr:cNvPr>
        <xdr:cNvSpPr/>
      </xdr:nvSpPr>
      <xdr:spPr>
        <a:xfrm>
          <a:off x="13868400" y="2212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33FB9E6A-6F2A-48D1-93DF-EC1C76434A75}"/>
            </a:ext>
          </a:extLst>
        </xdr:cNvPr>
        <xdr:cNvSpPr txBox="1"/>
      </xdr:nvSpPr>
      <xdr:spPr>
        <a:xfrm>
          <a:off x="1355725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3" name="フローチャート: 判断 442">
          <a:extLst>
            <a:ext uri="{FF2B5EF4-FFF2-40B4-BE49-F238E27FC236}">
              <a16:creationId xmlns:a16="http://schemas.microsoft.com/office/drawing/2014/main" id="{8FDFA602-C2B5-491A-825B-8081775D5BED}"/>
            </a:ext>
          </a:extLst>
        </xdr:cNvPr>
        <xdr:cNvSpPr/>
      </xdr:nvSpPr>
      <xdr:spPr>
        <a:xfrm>
          <a:off x="13055600" y="22128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41DAF2C7-3126-4C99-8021-FB82ED701689}"/>
            </a:ext>
          </a:extLst>
        </xdr:cNvPr>
        <xdr:cNvSpPr txBox="1"/>
      </xdr:nvSpPr>
      <xdr:spPr>
        <a:xfrm>
          <a:off x="127635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5" name="フローチャート: 判断 444">
          <a:extLst>
            <a:ext uri="{FF2B5EF4-FFF2-40B4-BE49-F238E27FC236}">
              <a16:creationId xmlns:a16="http://schemas.microsoft.com/office/drawing/2014/main" id="{5561E6A2-2A42-4F2F-B5D0-D1B7B42F72A9}"/>
            </a:ext>
          </a:extLst>
        </xdr:cNvPr>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3A6A4164-8F6D-43C9-95C7-3296EAE7E0F0}"/>
            </a:ext>
          </a:extLst>
        </xdr:cNvPr>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6419A82B-3ED8-4275-9554-0072AF43644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FFE4949D-4763-439E-ACCF-727AD10CBB47}"/>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E5995FC4-DD81-41A0-96A3-5201AF26763E}"/>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D7D2B97E-EE46-49DE-808F-D06AFFD40FC1}"/>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4AA7187C-B25F-4C0C-8A50-637483C165BD}"/>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6,633
43.24
6,408,019
6,080,601
236,705
3,514,092
2,230,229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ポイント高いが、主に手当支給額（地域手当）の差が原因と思われる。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また前年度より育児休暇取得職員が増えたため、人件費全体としては低下している。業務量に応じた職員数の適正化を図っていく。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73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ポイント高い水準であるのは、アウトソーシングやハードウェア・ソフトウェアのリース契約による調達が大きな要因である。業務ごとに個別システムを構築しており保守料や使用料が嵩んでしまっている。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情報セキュリティに留意しながら、システムの統一化を図り経費削減をしていく。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330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33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18415</xdr:rowOff>
    </xdr:from>
    <xdr:to>
      <xdr:col>73</xdr:col>
      <xdr:colOff>180975</xdr:colOff>
      <xdr:row>17</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6161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29845</xdr:rowOff>
    </xdr:from>
    <xdr:to>
      <xdr:col>69</xdr:col>
      <xdr:colOff>92075</xdr:colOff>
      <xdr:row>17</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44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121920</xdr:rowOff>
    </xdr:from>
    <xdr:to>
      <xdr:col>82</xdr:col>
      <xdr:colOff>158750</xdr:colOff>
      <xdr:row>16</xdr:row>
      <xdr:rowOff>52070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93997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139065</xdr:rowOff>
    </xdr:from>
    <xdr:to>
      <xdr:col>74</xdr:col>
      <xdr:colOff>31750</xdr:colOff>
      <xdr:row>16</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xdr:rowOff>
    </xdr:from>
    <xdr:to>
      <xdr:col>69</xdr:col>
      <xdr:colOff>142875</xdr:colOff>
      <xdr:row>17</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150495</xdr:rowOff>
    </xdr:from>
    <xdr:to>
      <xdr:col>65</xdr:col>
      <xdr:colOff>53975</xdr:colOff>
      <xdr:row>17</xdr:row>
      <xdr:rowOff>80645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65422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8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介護サービスを始めとする福祉サービスの増額により前年度より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％上昇している。今後も高齢化等の要因による扶助費の増額が見込まれるため、利用者のニーズにも合わせた健全な財政運営を行っていく。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6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8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ポイント高い水準となっている。その他で大きな割合を占めている繰出金が、前年度より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百万円増えたことによる。これは、令和４年度より簡易水道事業の認可に伴い、新たに繰出金が発生したためである。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受益者負担を原則としていても、維持管理や公債費に対して繰出をしている。経営戦略や施設の維持補修計画を立て、繰出金の適正化を図る。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67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57</xdr:row>
      <xdr:rowOff>77470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67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77470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51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類似団体内平均より高い水準であるのは、航空機騒音対策事業に対する各種補助金や、広域の行政サービス（基幹相談支援センター、電子計算処理等）を負担金として支出しているためである。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各種団体への補助金は適正性・公平性を精査していく。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82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95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506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令和４年度に至るまで類似団体内平均値より低く、かつ微増減である。今後は空港機能強化関連事業や老朽化した施設の改修等に対して地方債を活用する見込みであることから、増加していくことが想定される。大規模事業の実施計画並びに借入額、償還額を適正に管理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7533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66040</xdr:rowOff>
    </xdr:from>
    <xdr:to>
      <xdr:col>19</xdr:col>
      <xdr:colOff>187325</xdr:colOff>
      <xdr:row>74</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69850</xdr:rowOff>
    </xdr:from>
    <xdr:to>
      <xdr:col>11</xdr:col>
      <xdr:colOff>9525</xdr:colOff>
      <xdr:row>74</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757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26670</xdr:rowOff>
    </xdr:from>
    <xdr:to>
      <xdr:col>24</xdr:col>
      <xdr:colOff>76200</xdr:colOff>
      <xdr:row>74</xdr:row>
      <xdr:rowOff>128270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43197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xdr:rowOff>
    </xdr:from>
    <xdr:to>
      <xdr:col>20</xdr:col>
      <xdr:colOff>38100</xdr:colOff>
      <xdr:row>74</xdr:row>
      <xdr:rowOff>116840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127017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航空機騒音対策事業に関連した人件費や補助費により高水準となっている。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各経費では、概ね減少傾向にあるため、引き続き事務の適正化に努めていく。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31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80</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31520"/>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85089</xdr:rowOff>
    </xdr:from>
    <xdr:to>
      <xdr:col>73</xdr:col>
      <xdr:colOff>180975</xdr:colOff>
      <xdr:row>80</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801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50800</xdr:rowOff>
    </xdr:from>
    <xdr:to>
      <xdr:col>69</xdr:col>
      <xdr:colOff>92075</xdr:colOff>
      <xdr:row>80</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6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34289</xdr:rowOff>
    </xdr:from>
    <xdr:to>
      <xdr:col>74</xdr:col>
      <xdr:colOff>31750</xdr:colOff>
      <xdr:row>80</xdr:row>
      <xdr:rowOff>135889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120666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95250</xdr:rowOff>
    </xdr:from>
    <xdr:to>
      <xdr:col>69</xdr:col>
      <xdr:colOff>142875</xdr:colOff>
      <xdr:row>81</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121645</xdr:rowOff>
    </xdr:from>
    <xdr:to>
      <xdr:col>29</xdr:col>
      <xdr:colOff>127000</xdr:colOff>
      <xdr:row>17</xdr:row>
      <xdr:rowOff>141798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83920"/>
          <a:ext cx="647700" cy="20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141798</xdr:rowOff>
    </xdr:from>
    <xdr:to>
      <xdr:col>26</xdr:col>
      <xdr:colOff>50800</xdr:colOff>
      <xdr:row>17</xdr:row>
      <xdr:rowOff>157174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04073"/>
          <a:ext cx="698500" cy="1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157174</xdr:rowOff>
    </xdr:from>
    <xdr:to>
      <xdr:col>22</xdr:col>
      <xdr:colOff>114300</xdr:colOff>
      <xdr:row>18</xdr:row>
      <xdr:rowOff>64015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9449"/>
          <a:ext cx="698500" cy="7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64015</xdr:rowOff>
    </xdr:from>
    <xdr:to>
      <xdr:col>18</xdr:col>
      <xdr:colOff>177800</xdr:colOff>
      <xdr:row>18</xdr:row>
      <xdr:rowOff>65432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97740"/>
          <a:ext cx="698500" cy="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70845</xdr:rowOff>
    </xdr:from>
    <xdr:to>
      <xdr:col>29</xdr:col>
      <xdr:colOff>177800</xdr:colOff>
      <xdr:row>18</xdr:row>
      <xdr:rowOff>995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3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42922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90998</xdr:rowOff>
    </xdr:from>
    <xdr:to>
      <xdr:col>26</xdr:col>
      <xdr:colOff>101600</xdr:colOff>
      <xdr:row>18</xdr:row>
      <xdr:rowOff>21148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5925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106374</xdr:rowOff>
    </xdr:from>
    <xdr:to>
      <xdr:col>22</xdr:col>
      <xdr:colOff>165100</xdr:colOff>
      <xdr:row>18</xdr:row>
      <xdr:rowOff>36524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21301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13215</xdr:rowOff>
    </xdr:from>
    <xdr:to>
      <xdr:col>19</xdr:col>
      <xdr:colOff>38100</xdr:colOff>
      <xdr:row>18</xdr:row>
      <xdr:rowOff>114815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99592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14632</xdr:rowOff>
    </xdr:from>
    <xdr:to>
      <xdr:col>15</xdr:col>
      <xdr:colOff>101600</xdr:colOff>
      <xdr:row>18</xdr:row>
      <xdr:rowOff>116232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8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101009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14970</xdr:rowOff>
    </xdr:from>
    <xdr:to>
      <xdr:col>29</xdr:col>
      <xdr:colOff>127000</xdr:colOff>
      <xdr:row>37</xdr:row>
      <xdr:rowOff>24571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39670"/>
          <a:ext cx="6477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24571</xdr:rowOff>
    </xdr:from>
    <xdr:to>
      <xdr:col>26</xdr:col>
      <xdr:colOff>50800</xdr:colOff>
      <xdr:row>37</xdr:row>
      <xdr:rowOff>46696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49271"/>
          <a:ext cx="698500" cy="2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46696</xdr:rowOff>
    </xdr:from>
    <xdr:to>
      <xdr:col>22</xdr:col>
      <xdr:colOff>114300</xdr:colOff>
      <xdr:row>37</xdr:row>
      <xdr:rowOff>76953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71396"/>
          <a:ext cx="6985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76953</xdr:rowOff>
    </xdr:from>
    <xdr:to>
      <xdr:col>18</xdr:col>
      <xdr:colOff>177800</xdr:colOff>
      <xdr:row>37</xdr:row>
      <xdr:rowOff>116958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1653"/>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135620</xdr:rowOff>
    </xdr:from>
    <xdr:to>
      <xdr:col>29</xdr:col>
      <xdr:colOff>177800</xdr:colOff>
      <xdr:row>37</xdr:row>
      <xdr:rowOff>65770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107697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145221</xdr:rowOff>
    </xdr:from>
    <xdr:to>
      <xdr:col>26</xdr:col>
      <xdr:colOff>101600</xdr:colOff>
      <xdr:row>37</xdr:row>
      <xdr:rowOff>75371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60148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8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167346</xdr:rowOff>
    </xdr:from>
    <xdr:to>
      <xdr:col>22</xdr:col>
      <xdr:colOff>165100</xdr:colOff>
      <xdr:row>37</xdr:row>
      <xdr:rowOff>97496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2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82273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26153</xdr:rowOff>
    </xdr:from>
    <xdr:to>
      <xdr:col>19</xdr:col>
      <xdr:colOff>38100</xdr:colOff>
      <xdr:row>37</xdr:row>
      <xdr:rowOff>127753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112530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66158</xdr:rowOff>
    </xdr:from>
    <xdr:to>
      <xdr:col>15</xdr:col>
      <xdr:colOff>101600</xdr:colOff>
      <xdr:row>37</xdr:row>
      <xdr:rowOff>167758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152535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6,633
43.24
6,408,019
6,080,601
236,705
3,514,092
2,230,229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16376</xdr:rowOff>
    </xdr:from>
    <xdr:to>
      <xdr:col>24</xdr:col>
      <xdr:colOff>63500</xdr:colOff>
      <xdr:row>36</xdr:row>
      <xdr:rowOff>43259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188576"/>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16376</xdr:rowOff>
    </xdr:from>
    <xdr:to>
      <xdr:col>19</xdr:col>
      <xdr:colOff>177800</xdr:colOff>
      <xdr:row>36</xdr:row>
      <xdr:rowOff>47700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88576"/>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47700</xdr:rowOff>
    </xdr:from>
    <xdr:to>
      <xdr:col>15</xdr:col>
      <xdr:colOff>50800</xdr:colOff>
      <xdr:row>36</xdr:row>
      <xdr:rowOff>167938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19900"/>
          <a:ext cx="889000" cy="1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163183</xdr:rowOff>
    </xdr:from>
    <xdr:to>
      <xdr:col>10</xdr:col>
      <xdr:colOff>114300</xdr:colOff>
      <xdr:row>36</xdr:row>
      <xdr:rowOff>167938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335383"/>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163909</xdr:rowOff>
    </xdr:from>
    <xdr:to>
      <xdr:col>24</xdr:col>
      <xdr:colOff>114300</xdr:colOff>
      <xdr:row>36</xdr:row>
      <xdr:rowOff>94059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142336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4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137026</xdr:rowOff>
    </xdr:from>
    <xdr:to>
      <xdr:col>20</xdr:col>
      <xdr:colOff>38100</xdr:colOff>
      <xdr:row>36</xdr:row>
      <xdr:rowOff>67176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58303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3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168350</xdr:rowOff>
    </xdr:from>
    <xdr:to>
      <xdr:col>15</xdr:col>
      <xdr:colOff>101600</xdr:colOff>
      <xdr:row>36</xdr:row>
      <xdr:rowOff>98500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115027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117138</xdr:rowOff>
    </xdr:from>
    <xdr:to>
      <xdr:col>10</xdr:col>
      <xdr:colOff>165100</xdr:colOff>
      <xdr:row>37</xdr:row>
      <xdr:rowOff>47288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38415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8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112383</xdr:rowOff>
    </xdr:from>
    <xdr:to>
      <xdr:col>6</xdr:col>
      <xdr:colOff>38100</xdr:colOff>
      <xdr:row>37</xdr:row>
      <xdr:rowOff>42533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33660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37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160513</xdr:rowOff>
    </xdr:from>
    <xdr:to>
      <xdr:col>24</xdr:col>
      <xdr:colOff>63500</xdr:colOff>
      <xdr:row>57</xdr:row>
      <xdr:rowOff>163588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3163"/>
          <a:ext cx="838200" cy="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163588</xdr:rowOff>
    </xdr:from>
    <xdr:to>
      <xdr:col>19</xdr:col>
      <xdr:colOff>177800</xdr:colOff>
      <xdr:row>58</xdr:row>
      <xdr:rowOff>117199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6238"/>
          <a:ext cx="889000" cy="1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117199</xdr:rowOff>
    </xdr:from>
    <xdr:to>
      <xdr:col>15</xdr:col>
      <xdr:colOff>50800</xdr:colOff>
      <xdr:row>58</xdr:row>
      <xdr:rowOff>128672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61299"/>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128672</xdr:rowOff>
    </xdr:from>
    <xdr:to>
      <xdr:col>10</xdr:col>
      <xdr:colOff>114300</xdr:colOff>
      <xdr:row>58</xdr:row>
      <xdr:rowOff>160362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72772"/>
          <a:ext cx="889000" cy="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109713</xdr:rowOff>
    </xdr:from>
    <xdr:to>
      <xdr:col>24</xdr:col>
      <xdr:colOff>114300</xdr:colOff>
      <xdr:row>58</xdr:row>
      <xdr:rowOff>39863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132590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112788</xdr:rowOff>
    </xdr:from>
    <xdr:to>
      <xdr:col>20</xdr:col>
      <xdr:colOff>38100</xdr:colOff>
      <xdr:row>58</xdr:row>
      <xdr:rowOff>42938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59465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6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66399</xdr:rowOff>
    </xdr:from>
    <xdr:to>
      <xdr:col>15</xdr:col>
      <xdr:colOff>101600</xdr:colOff>
      <xdr:row>58</xdr:row>
      <xdr:rowOff>167999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159126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0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77872</xdr:rowOff>
    </xdr:from>
    <xdr:to>
      <xdr:col>10</xdr:col>
      <xdr:colOff>165100</xdr:colOff>
      <xdr:row>59</xdr:row>
      <xdr:rowOff>8022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170599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1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109562</xdr:rowOff>
    </xdr:from>
    <xdr:to>
      <xdr:col>6</xdr:col>
      <xdr:colOff>38100</xdr:colOff>
      <xdr:row>59</xdr:row>
      <xdr:rowOff>39712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30839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4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63881</xdr:rowOff>
    </xdr:from>
    <xdr:to>
      <xdr:col>24</xdr:col>
      <xdr:colOff>63500</xdr:colOff>
      <xdr:row>77</xdr:row>
      <xdr:rowOff>138443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94081"/>
          <a:ext cx="838200" cy="24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63100</xdr:rowOff>
    </xdr:from>
    <xdr:to>
      <xdr:col>19</xdr:col>
      <xdr:colOff>177800</xdr:colOff>
      <xdr:row>77</xdr:row>
      <xdr:rowOff>138443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4750"/>
          <a:ext cx="889000" cy="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63100</xdr:rowOff>
    </xdr:from>
    <xdr:to>
      <xdr:col>15</xdr:col>
      <xdr:colOff>50800</xdr:colOff>
      <xdr:row>78</xdr:row>
      <xdr:rowOff>61004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4750"/>
          <a:ext cx="8890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61004</xdr:rowOff>
    </xdr:from>
    <xdr:to>
      <xdr:col>10</xdr:col>
      <xdr:colOff>114300</xdr:colOff>
      <xdr:row>78</xdr:row>
      <xdr:rowOff>92608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4104"/>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13081</xdr:rowOff>
    </xdr:from>
    <xdr:to>
      <xdr:col>24</xdr:col>
      <xdr:colOff>114300</xdr:colOff>
      <xdr:row>76</xdr:row>
      <xdr:rowOff>114681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35958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87643</xdr:rowOff>
    </xdr:from>
    <xdr:to>
      <xdr:col>20</xdr:col>
      <xdr:colOff>38100</xdr:colOff>
      <xdr:row>78</xdr:row>
      <xdr:rowOff>17793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8920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3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12300</xdr:rowOff>
    </xdr:from>
    <xdr:to>
      <xdr:col>15</xdr:col>
      <xdr:colOff>101600</xdr:colOff>
      <xdr:row>77</xdr:row>
      <xdr:rowOff>113900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105027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3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10204</xdr:rowOff>
    </xdr:from>
    <xdr:to>
      <xdr:col>10</xdr:col>
      <xdr:colOff>165100</xdr:colOff>
      <xdr:row>78</xdr:row>
      <xdr:rowOff>111804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102931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41808</xdr:rowOff>
    </xdr:from>
    <xdr:to>
      <xdr:col>6</xdr:col>
      <xdr:colOff>38100</xdr:colOff>
      <xdr:row>78</xdr:row>
      <xdr:rowOff>143408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134535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77315</xdr:rowOff>
    </xdr:from>
    <xdr:to>
      <xdr:col>24</xdr:col>
      <xdr:colOff>63500</xdr:colOff>
      <xdr:row>97</xdr:row>
      <xdr:rowOff>142258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07965"/>
          <a:ext cx="838200" cy="6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77315</xdr:rowOff>
    </xdr:from>
    <xdr:to>
      <xdr:col>19</xdr:col>
      <xdr:colOff>177800</xdr:colOff>
      <xdr:row>98</xdr:row>
      <xdr:rowOff>92717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07965"/>
          <a:ext cx="889000" cy="18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34576</xdr:rowOff>
    </xdr:from>
    <xdr:to>
      <xdr:col>15</xdr:col>
      <xdr:colOff>50800</xdr:colOff>
      <xdr:row>98</xdr:row>
      <xdr:rowOff>92717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36676"/>
          <a:ext cx="8890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34576</xdr:rowOff>
    </xdr:from>
    <xdr:to>
      <xdr:col>10</xdr:col>
      <xdr:colOff>114300</xdr:colOff>
      <xdr:row>98</xdr:row>
      <xdr:rowOff>64785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6676"/>
          <a:ext cx="889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91458</xdr:rowOff>
    </xdr:from>
    <xdr:to>
      <xdr:col>24</xdr:col>
      <xdr:colOff>114300</xdr:colOff>
      <xdr:row>98</xdr:row>
      <xdr:rowOff>21608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6385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26515</xdr:rowOff>
    </xdr:from>
    <xdr:to>
      <xdr:col>20</xdr:col>
      <xdr:colOff>38100</xdr:colOff>
      <xdr:row>97</xdr:row>
      <xdr:rowOff>128115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4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41917</xdr:rowOff>
    </xdr:from>
    <xdr:to>
      <xdr:col>15</xdr:col>
      <xdr:colOff>101600</xdr:colOff>
      <xdr:row>98</xdr:row>
      <xdr:rowOff>143517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134644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155226</xdr:rowOff>
    </xdr:from>
    <xdr:to>
      <xdr:col>10</xdr:col>
      <xdr:colOff>165100</xdr:colOff>
      <xdr:row>98</xdr:row>
      <xdr:rowOff>85376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76503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13985</xdr:rowOff>
    </xdr:from>
    <xdr:to>
      <xdr:col>6</xdr:col>
      <xdr:colOff>38100</xdr:colOff>
      <xdr:row>98</xdr:row>
      <xdr:rowOff>115585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0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167598</xdr:rowOff>
    </xdr:from>
    <xdr:to>
      <xdr:col>55</xdr:col>
      <xdr:colOff>0</xdr:colOff>
      <xdr:row>37</xdr:row>
      <xdr:rowOff>68907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39798"/>
          <a:ext cx="838200" cy="7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8525</xdr:rowOff>
    </xdr:from>
    <xdr:to>
      <xdr:col>50</xdr:col>
      <xdr:colOff>114300</xdr:colOff>
      <xdr:row>37</xdr:row>
      <xdr:rowOff>68907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66375"/>
          <a:ext cx="889000" cy="7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8525</xdr:rowOff>
    </xdr:from>
    <xdr:to>
      <xdr:col>45</xdr:col>
      <xdr:colOff>177800</xdr:colOff>
      <xdr:row>37</xdr:row>
      <xdr:rowOff>127365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66375"/>
          <a:ext cx="889000" cy="80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127365</xdr:rowOff>
    </xdr:from>
    <xdr:to>
      <xdr:col>41</xdr:col>
      <xdr:colOff>50800</xdr:colOff>
      <xdr:row>38</xdr:row>
      <xdr:rowOff>20846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1015"/>
          <a:ext cx="889000" cy="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116798</xdr:rowOff>
    </xdr:from>
    <xdr:to>
      <xdr:col>55</xdr:col>
      <xdr:colOff>50800</xdr:colOff>
      <xdr:row>37</xdr:row>
      <xdr:rowOff>46948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95225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18107</xdr:rowOff>
    </xdr:from>
    <xdr:to>
      <xdr:col>50</xdr:col>
      <xdr:colOff>165100</xdr:colOff>
      <xdr:row>37</xdr:row>
      <xdr:rowOff>119707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110834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5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129175</xdr:rowOff>
    </xdr:from>
    <xdr:to>
      <xdr:col>46</xdr:col>
      <xdr:colOff>38100</xdr:colOff>
      <xdr:row>33</xdr:row>
      <xdr:rowOff>59325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75852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39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76565</xdr:rowOff>
    </xdr:from>
    <xdr:to>
      <xdr:col>41</xdr:col>
      <xdr:colOff>101600</xdr:colOff>
      <xdr:row>38</xdr:row>
      <xdr:rowOff>6714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0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169292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1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141496</xdr:rowOff>
    </xdr:from>
    <xdr:to>
      <xdr:col>36</xdr:col>
      <xdr:colOff>165100</xdr:colOff>
      <xdr:row>38</xdr:row>
      <xdr:rowOff>71647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51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62773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7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147157</xdr:rowOff>
    </xdr:from>
    <xdr:to>
      <xdr:col>55</xdr:col>
      <xdr:colOff>0</xdr:colOff>
      <xdr:row>57</xdr:row>
      <xdr:rowOff>151946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19807"/>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147157</xdr:rowOff>
    </xdr:from>
    <xdr:to>
      <xdr:col>50</xdr:col>
      <xdr:colOff>114300</xdr:colOff>
      <xdr:row>58</xdr:row>
      <xdr:rowOff>14873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19807"/>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6650</xdr:rowOff>
    </xdr:from>
    <xdr:to>
      <xdr:col>45</xdr:col>
      <xdr:colOff>177800</xdr:colOff>
      <xdr:row>58</xdr:row>
      <xdr:rowOff>14873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0750"/>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141774</xdr:rowOff>
    </xdr:from>
    <xdr:to>
      <xdr:col>41</xdr:col>
      <xdr:colOff>50800</xdr:colOff>
      <xdr:row>58</xdr:row>
      <xdr:rowOff>6650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14424"/>
          <a:ext cx="889000" cy="3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101146</xdr:rowOff>
    </xdr:from>
    <xdr:to>
      <xdr:col>55</xdr:col>
      <xdr:colOff>50800</xdr:colOff>
      <xdr:row>58</xdr:row>
      <xdr:rowOff>31296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96357</xdr:rowOff>
    </xdr:from>
    <xdr:to>
      <xdr:col>50</xdr:col>
      <xdr:colOff>165100</xdr:colOff>
      <xdr:row>58</xdr:row>
      <xdr:rowOff>26507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17634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135523</xdr:rowOff>
    </xdr:from>
    <xdr:to>
      <xdr:col>46</xdr:col>
      <xdr:colOff>38100</xdr:colOff>
      <xdr:row>58</xdr:row>
      <xdr:rowOff>65673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56800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127300</xdr:rowOff>
    </xdr:from>
    <xdr:to>
      <xdr:col>41</xdr:col>
      <xdr:colOff>101600</xdr:colOff>
      <xdr:row>58</xdr:row>
      <xdr:rowOff>57450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48577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90974</xdr:rowOff>
    </xdr:from>
    <xdr:to>
      <xdr:col>36</xdr:col>
      <xdr:colOff>165100</xdr:colOff>
      <xdr:row>58</xdr:row>
      <xdr:rowOff>21124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5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54676</xdr:rowOff>
    </xdr:from>
    <xdr:to>
      <xdr:col>55</xdr:col>
      <xdr:colOff>0</xdr:colOff>
      <xdr:row>78</xdr:row>
      <xdr:rowOff>156845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27776"/>
          <a:ext cx="8382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54676</xdr:rowOff>
    </xdr:from>
    <xdr:to>
      <xdr:col>50</xdr:col>
      <xdr:colOff>114300</xdr:colOff>
      <xdr:row>78</xdr:row>
      <xdr:rowOff>114058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27776"/>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114058</xdr:rowOff>
    </xdr:from>
    <xdr:to>
      <xdr:col>45</xdr:col>
      <xdr:colOff>177800</xdr:colOff>
      <xdr:row>78</xdr:row>
      <xdr:rowOff>114432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7158"/>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105845</xdr:rowOff>
    </xdr:from>
    <xdr:to>
      <xdr:col>41</xdr:col>
      <xdr:colOff>50800</xdr:colOff>
      <xdr:row>78</xdr:row>
      <xdr:rowOff>114432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8945"/>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106045</xdr:rowOff>
    </xdr:from>
    <xdr:to>
      <xdr:col>55</xdr:col>
      <xdr:colOff>50800</xdr:colOff>
      <xdr:row>79</xdr:row>
      <xdr:rowOff>36195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20972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3876</xdr:rowOff>
    </xdr:from>
    <xdr:to>
      <xdr:col>50</xdr:col>
      <xdr:colOff>165100</xdr:colOff>
      <xdr:row>78</xdr:row>
      <xdr:rowOff>105476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96603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63258</xdr:rowOff>
    </xdr:from>
    <xdr:to>
      <xdr:col>46</xdr:col>
      <xdr:colOff>38100</xdr:colOff>
      <xdr:row>78</xdr:row>
      <xdr:rowOff>164858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155985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63632</xdr:rowOff>
    </xdr:from>
    <xdr:to>
      <xdr:col>41</xdr:col>
      <xdr:colOff>101600</xdr:colOff>
      <xdr:row>78</xdr:row>
      <xdr:rowOff>165232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156359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55045</xdr:rowOff>
    </xdr:from>
    <xdr:to>
      <xdr:col>36</xdr:col>
      <xdr:colOff>165100</xdr:colOff>
      <xdr:row>78</xdr:row>
      <xdr:rowOff>156645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147772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2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62936</xdr:rowOff>
    </xdr:from>
    <xdr:to>
      <xdr:col>55</xdr:col>
      <xdr:colOff>0</xdr:colOff>
      <xdr:row>98</xdr:row>
      <xdr:rowOff>94794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65036"/>
          <a:ext cx="838200" cy="3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94794</xdr:rowOff>
    </xdr:from>
    <xdr:to>
      <xdr:col>50</xdr:col>
      <xdr:colOff>114300</xdr:colOff>
      <xdr:row>98</xdr:row>
      <xdr:rowOff>104349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96894"/>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101563</xdr:rowOff>
    </xdr:from>
    <xdr:to>
      <xdr:col>45</xdr:col>
      <xdr:colOff>177800</xdr:colOff>
      <xdr:row>98</xdr:row>
      <xdr:rowOff>104349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03663"/>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73738</xdr:rowOff>
    </xdr:from>
    <xdr:to>
      <xdr:col>41</xdr:col>
      <xdr:colOff>50800</xdr:colOff>
      <xdr:row>98</xdr:row>
      <xdr:rowOff>101563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75838"/>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12136</xdr:rowOff>
    </xdr:from>
    <xdr:to>
      <xdr:col>55</xdr:col>
      <xdr:colOff>50800</xdr:colOff>
      <xdr:row>98</xdr:row>
      <xdr:rowOff>113736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98513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43994</xdr:rowOff>
    </xdr:from>
    <xdr:to>
      <xdr:col>50</xdr:col>
      <xdr:colOff>165100</xdr:colOff>
      <xdr:row>98</xdr:row>
      <xdr:rowOff>145594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136721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53549</xdr:rowOff>
    </xdr:from>
    <xdr:to>
      <xdr:col>46</xdr:col>
      <xdr:colOff>38100</xdr:colOff>
      <xdr:row>98</xdr:row>
      <xdr:rowOff>155149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50763</xdr:rowOff>
    </xdr:from>
    <xdr:to>
      <xdr:col>41</xdr:col>
      <xdr:colOff>101600</xdr:colOff>
      <xdr:row>98</xdr:row>
      <xdr:rowOff>152363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143490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22938</xdr:rowOff>
    </xdr:from>
    <xdr:to>
      <xdr:col>36</xdr:col>
      <xdr:colOff>165100</xdr:colOff>
      <xdr:row>98</xdr:row>
      <xdr:rowOff>124538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115665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139509</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609"/>
          <a:ext cx="8382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139509</xdr:rowOff>
    </xdr:from>
    <xdr:to>
      <xdr:col>81</xdr:col>
      <xdr:colOff>50800</xdr:colOff>
      <xdr:row>39</xdr:row>
      <xdr:rowOff>28308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4609"/>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85623</xdr:rowOff>
    </xdr:from>
    <xdr:to>
      <xdr:col>76</xdr:col>
      <xdr:colOff>114300</xdr:colOff>
      <xdr:row>39</xdr:row>
      <xdr:rowOff>28308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00723"/>
          <a:ext cx="889000" cy="1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85623</xdr:rowOff>
    </xdr:from>
    <xdr:to>
      <xdr:col>71</xdr:col>
      <xdr:colOff>177800</xdr:colOff>
      <xdr:row>39</xdr:row>
      <xdr:rowOff>44310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0723"/>
          <a:ext cx="889000" cy="1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88709</xdr:rowOff>
    </xdr:from>
    <xdr:to>
      <xdr:col>81</xdr:col>
      <xdr:colOff>101600</xdr:colOff>
      <xdr:row>39</xdr:row>
      <xdr:rowOff>18859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9986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9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148958</xdr:rowOff>
    </xdr:from>
    <xdr:to>
      <xdr:col>76</xdr:col>
      <xdr:colOff>165100</xdr:colOff>
      <xdr:row>39</xdr:row>
      <xdr:rowOff>79108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70235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34823</xdr:rowOff>
    </xdr:from>
    <xdr:to>
      <xdr:col>72</xdr:col>
      <xdr:colOff>38100</xdr:colOff>
      <xdr:row>38</xdr:row>
      <xdr:rowOff>136423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127550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6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164960</xdr:rowOff>
    </xdr:from>
    <xdr:to>
      <xdr:col>67</xdr:col>
      <xdr:colOff>101600</xdr:colOff>
      <xdr:row>39</xdr:row>
      <xdr:rowOff>95110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86237</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772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71166</xdr:rowOff>
    </xdr:from>
    <xdr:to>
      <xdr:col>85</xdr:col>
      <xdr:colOff>127000</xdr:colOff>
      <xdr:row>78</xdr:row>
      <xdr:rowOff>75555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44266"/>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75555</xdr:rowOff>
    </xdr:from>
    <xdr:to>
      <xdr:col>81</xdr:col>
      <xdr:colOff>50800</xdr:colOff>
      <xdr:row>78</xdr:row>
      <xdr:rowOff>87378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48655"/>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87378</xdr:rowOff>
    </xdr:from>
    <xdr:to>
      <xdr:col>76</xdr:col>
      <xdr:colOff>114300</xdr:colOff>
      <xdr:row>78</xdr:row>
      <xdr:rowOff>94734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60478"/>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94734</xdr:rowOff>
    </xdr:from>
    <xdr:to>
      <xdr:col>71</xdr:col>
      <xdr:colOff>177800</xdr:colOff>
      <xdr:row>78</xdr:row>
      <xdr:rowOff>100944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6783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20366</xdr:rowOff>
    </xdr:from>
    <xdr:to>
      <xdr:col>85</xdr:col>
      <xdr:colOff>177800</xdr:colOff>
      <xdr:row>78</xdr:row>
      <xdr:rowOff>121966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170243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24755</xdr:rowOff>
    </xdr:from>
    <xdr:to>
      <xdr:col>81</xdr:col>
      <xdr:colOff>101600</xdr:colOff>
      <xdr:row>78</xdr:row>
      <xdr:rowOff>126355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36578</xdr:rowOff>
    </xdr:from>
    <xdr:to>
      <xdr:col>76</xdr:col>
      <xdr:colOff>165100</xdr:colOff>
      <xdr:row>78</xdr:row>
      <xdr:rowOff>138178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129305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43934</xdr:rowOff>
    </xdr:from>
    <xdr:to>
      <xdr:col>72</xdr:col>
      <xdr:colOff>38100</xdr:colOff>
      <xdr:row>78</xdr:row>
      <xdr:rowOff>145534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136661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50144</xdr:rowOff>
    </xdr:from>
    <xdr:to>
      <xdr:col>67</xdr:col>
      <xdr:colOff>101600</xdr:colOff>
      <xdr:row>78</xdr:row>
      <xdr:rowOff>151744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142871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110337</xdr:rowOff>
    </xdr:from>
    <xdr:to>
      <xdr:col>85</xdr:col>
      <xdr:colOff>127000</xdr:colOff>
      <xdr:row>98</xdr:row>
      <xdr:rowOff>73044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40987"/>
          <a:ext cx="838200" cy="1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110337</xdr:rowOff>
    </xdr:from>
    <xdr:to>
      <xdr:col>81</xdr:col>
      <xdr:colOff>50800</xdr:colOff>
      <xdr:row>98</xdr:row>
      <xdr:rowOff>27741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40987"/>
          <a:ext cx="889000" cy="8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27741</xdr:rowOff>
    </xdr:from>
    <xdr:to>
      <xdr:col>76</xdr:col>
      <xdr:colOff>114300</xdr:colOff>
      <xdr:row>98</xdr:row>
      <xdr:rowOff>132206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29841"/>
          <a:ext cx="889000" cy="10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130857</xdr:rowOff>
    </xdr:from>
    <xdr:to>
      <xdr:col>71</xdr:col>
      <xdr:colOff>177800</xdr:colOff>
      <xdr:row>98</xdr:row>
      <xdr:rowOff>132206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2957"/>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22244</xdr:rowOff>
    </xdr:from>
    <xdr:to>
      <xdr:col>85</xdr:col>
      <xdr:colOff>177800</xdr:colOff>
      <xdr:row>98</xdr:row>
      <xdr:rowOff>123844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59537</xdr:rowOff>
    </xdr:from>
    <xdr:to>
      <xdr:col>81</xdr:col>
      <xdr:colOff>101600</xdr:colOff>
      <xdr:row>97</xdr:row>
      <xdr:rowOff>161137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152264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78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148391</xdr:rowOff>
    </xdr:from>
    <xdr:to>
      <xdr:col>76</xdr:col>
      <xdr:colOff>165100</xdr:colOff>
      <xdr:row>98</xdr:row>
      <xdr:rowOff>78541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69668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7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81406</xdr:rowOff>
    </xdr:from>
    <xdr:to>
      <xdr:col>72</xdr:col>
      <xdr:colOff>38100</xdr:colOff>
      <xdr:row>99</xdr:row>
      <xdr:rowOff>11556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80057</xdr:rowOff>
    </xdr:from>
    <xdr:to>
      <xdr:col>67</xdr:col>
      <xdr:colOff>101600</xdr:colOff>
      <xdr:row>99</xdr:row>
      <xdr:rowOff>10207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1334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104191</xdr:rowOff>
    </xdr:from>
    <xdr:to>
      <xdr:col>116</xdr:col>
      <xdr:colOff>63500</xdr:colOff>
      <xdr:row>37</xdr:row>
      <xdr:rowOff>65215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76391"/>
          <a:ext cx="8382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152616</xdr:rowOff>
    </xdr:from>
    <xdr:to>
      <xdr:col>111</xdr:col>
      <xdr:colOff>177800</xdr:colOff>
      <xdr:row>37</xdr:row>
      <xdr:rowOff>65215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324816"/>
          <a:ext cx="889000" cy="8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152616</xdr:rowOff>
    </xdr:from>
    <xdr:to>
      <xdr:col>107</xdr:col>
      <xdr:colOff>50800</xdr:colOff>
      <xdr:row>37</xdr:row>
      <xdr:rowOff>67691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324816"/>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67691</xdr:rowOff>
    </xdr:from>
    <xdr:to>
      <xdr:col>102</xdr:col>
      <xdr:colOff>114300</xdr:colOff>
      <xdr:row>37</xdr:row>
      <xdr:rowOff>159131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1134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53391</xdr:rowOff>
    </xdr:from>
    <xdr:to>
      <xdr:col>116</xdr:col>
      <xdr:colOff>114300</xdr:colOff>
      <xdr:row>36</xdr:row>
      <xdr:rowOff>154991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76268</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14415</xdr:rowOff>
    </xdr:from>
    <xdr:to>
      <xdr:col>112</xdr:col>
      <xdr:colOff>38100</xdr:colOff>
      <xdr:row>37</xdr:row>
      <xdr:rowOff>116015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132542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3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101816</xdr:rowOff>
    </xdr:from>
    <xdr:to>
      <xdr:col>107</xdr:col>
      <xdr:colOff>101600</xdr:colOff>
      <xdr:row>37</xdr:row>
      <xdr:rowOff>31966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48493</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0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16891</xdr:rowOff>
    </xdr:from>
    <xdr:to>
      <xdr:col>102</xdr:col>
      <xdr:colOff>165100</xdr:colOff>
      <xdr:row>37</xdr:row>
      <xdr:rowOff>118491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135018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108331</xdr:rowOff>
    </xdr:from>
    <xdr:to>
      <xdr:col>98</xdr:col>
      <xdr:colOff>38100</xdr:colOff>
      <xdr:row>38</xdr:row>
      <xdr:rowOff>38481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55008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77602</xdr:rowOff>
    </xdr:from>
    <xdr:to>
      <xdr:col>116</xdr:col>
      <xdr:colOff>63500</xdr:colOff>
      <xdr:row>59</xdr:row>
      <xdr:rowOff>77880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93152"/>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77880</xdr:rowOff>
    </xdr:from>
    <xdr:to>
      <xdr:col>111</xdr:col>
      <xdr:colOff>177800</xdr:colOff>
      <xdr:row>59</xdr:row>
      <xdr:rowOff>78223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9343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78223</xdr:rowOff>
    </xdr:from>
    <xdr:to>
      <xdr:col>107</xdr:col>
      <xdr:colOff>50800</xdr:colOff>
      <xdr:row>59</xdr:row>
      <xdr:rowOff>78615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9377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76525</xdr:rowOff>
    </xdr:from>
    <xdr:to>
      <xdr:col>102</xdr:col>
      <xdr:colOff>114300</xdr:colOff>
      <xdr:row>59</xdr:row>
      <xdr:rowOff>78615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9207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26802</xdr:rowOff>
    </xdr:from>
    <xdr:to>
      <xdr:col>116</xdr:col>
      <xdr:colOff>114300</xdr:colOff>
      <xdr:row>59</xdr:row>
      <xdr:rowOff>128402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113179</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5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27080</xdr:rowOff>
    </xdr:from>
    <xdr:to>
      <xdr:col>112</xdr:col>
      <xdr:colOff>38100</xdr:colOff>
      <xdr:row>59</xdr:row>
      <xdr:rowOff>128680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119807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23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27423</xdr:rowOff>
    </xdr:from>
    <xdr:to>
      <xdr:col>107</xdr:col>
      <xdr:colOff>101600</xdr:colOff>
      <xdr:row>59</xdr:row>
      <xdr:rowOff>129023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120150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23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27815</xdr:rowOff>
    </xdr:from>
    <xdr:to>
      <xdr:col>102</xdr:col>
      <xdr:colOff>165100</xdr:colOff>
      <xdr:row>59</xdr:row>
      <xdr:rowOff>129415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120542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2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25725</xdr:rowOff>
    </xdr:from>
    <xdr:to>
      <xdr:col>98</xdr:col>
      <xdr:colOff>38100</xdr:colOff>
      <xdr:row>59</xdr:row>
      <xdr:rowOff>127325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118452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2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134163</xdr:rowOff>
    </xdr:from>
    <xdr:to>
      <xdr:col>116</xdr:col>
      <xdr:colOff>63500</xdr:colOff>
      <xdr:row>74</xdr:row>
      <xdr:rowOff>99568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650013"/>
          <a:ext cx="8382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99568</xdr:rowOff>
    </xdr:from>
    <xdr:to>
      <xdr:col>111</xdr:col>
      <xdr:colOff>177800</xdr:colOff>
      <xdr:row>75</xdr:row>
      <xdr:rowOff>39853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86868"/>
          <a:ext cx="889000" cy="1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39853</xdr:rowOff>
    </xdr:from>
    <xdr:to>
      <xdr:col>107</xdr:col>
      <xdr:colOff>50800</xdr:colOff>
      <xdr:row>75</xdr:row>
      <xdr:rowOff>94272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98603"/>
          <a:ext cx="889000" cy="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94272</xdr:rowOff>
    </xdr:from>
    <xdr:to>
      <xdr:col>102</xdr:col>
      <xdr:colOff>114300</xdr:colOff>
      <xdr:row>75</xdr:row>
      <xdr:rowOff>109436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53022"/>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83363</xdr:rowOff>
    </xdr:from>
    <xdr:to>
      <xdr:col>116</xdr:col>
      <xdr:colOff>114300</xdr:colOff>
      <xdr:row>74</xdr:row>
      <xdr:rowOff>13513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106240</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5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48768</xdr:rowOff>
    </xdr:from>
    <xdr:to>
      <xdr:col>112</xdr:col>
      <xdr:colOff>38100</xdr:colOff>
      <xdr:row>74</xdr:row>
      <xdr:rowOff>150368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166895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160503</xdr:rowOff>
    </xdr:from>
    <xdr:to>
      <xdr:col>107</xdr:col>
      <xdr:colOff>101600</xdr:colOff>
      <xdr:row>75</xdr:row>
      <xdr:rowOff>90653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107180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43472</xdr:rowOff>
    </xdr:from>
    <xdr:to>
      <xdr:col>102</xdr:col>
      <xdr:colOff>165100</xdr:colOff>
      <xdr:row>75</xdr:row>
      <xdr:rowOff>145072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136199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9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58636</xdr:rowOff>
    </xdr:from>
    <xdr:to>
      <xdr:col>98</xdr:col>
      <xdr:colOff>38100</xdr:colOff>
      <xdr:row>75</xdr:row>
      <xdr:rowOff>160235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17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151362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880,608</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年度から類似団体内平均を下回っていたが、令和４年度は前年度より</a:t>
          </a:r>
          <a:r>
            <a:rPr kumimoji="1" lang="en-US" altLang="ja-JP" sz="1300">
              <a:latin typeface="ＭＳ Ｐゴシック" panose="020B0600070205080204" pitchFamily="50" charset="-128"/>
              <a:ea typeface="ＭＳ Ｐゴシック" panose="020B0600070205080204" pitchFamily="50" charset="-128"/>
            </a:rPr>
            <a:t>12,914</a:t>
          </a:r>
          <a:r>
            <a:rPr kumimoji="1" lang="ja-JP" altLang="en-US" sz="1300">
              <a:latin typeface="ＭＳ Ｐゴシック" panose="020B0600070205080204" pitchFamily="50" charset="-128"/>
              <a:ea typeface="ＭＳ Ｐゴシック" panose="020B0600070205080204" pitchFamily="50" charset="-128"/>
            </a:rPr>
            <a:t>円上昇した。これは道路維持工事町単独事業町内全域路線維持補修</a:t>
          </a:r>
          <a:r>
            <a:rPr kumimoji="1" lang="en-US" altLang="ja-JP" sz="1300">
              <a:latin typeface="ＭＳ Ｐゴシック" panose="020B0600070205080204" pitchFamily="50" charset="-128"/>
              <a:ea typeface="ＭＳ Ｐゴシック" panose="020B0600070205080204" pitchFamily="50" charset="-128"/>
            </a:rPr>
            <a:t>89,632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79,822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169,454</a:t>
          </a:r>
          <a:r>
            <a:rPr kumimoji="1" lang="ja-JP" altLang="en-US" sz="1300">
              <a:latin typeface="ＭＳ Ｐゴシック" panose="020B0600070205080204" pitchFamily="50" charset="-128"/>
              <a:ea typeface="ＭＳ Ｐゴシック" panose="020B0600070205080204" pitchFamily="50" charset="-128"/>
            </a:rPr>
            <a:t>千円）増額になったことによる。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類似団体内平均を上回っている物件費、投資及び出資金、繰出金について、まず物件費は地籍調査事業が継続していることと防災無線個別受信機購入費や庁内システム関連事業による増額が大きな要因といえる。投資及び出資金については、騒音対策事業などの空港関連への出捐金があり、令和４年度増額したためである。繰出金は、特別会計への繰出金であり、本来独立採算が原則であるが、維持管理や公債費に対して繰出していることがある。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年度認可を受け事業開始した簡易水道事業に対する繰出金が新規に発生したことにより増額している。いずれも特定財源や地方債の充当を行いながら、事業の適正化と計画性を図っていく。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類似団体より低い数値であるが、公共施設の老朽化も進んでいるため、今後増額していくことが予想される。個別施設計画に基づき計画的な建設・改修・統合による費用の平準化、適正化により縮減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6,633
43.24
6,408,019
6,080,601
236,705
3,514,092
2,230,229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35</xdr:row>
      <xdr:rowOff>74041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4710"/>
          <a:ext cx="838200" cy="1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105410</xdr:rowOff>
    </xdr:from>
    <xdr:to>
      <xdr:col>19</xdr:col>
      <xdr:colOff>177800</xdr:colOff>
      <xdr:row>35</xdr:row>
      <xdr:rowOff>111379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4710"/>
          <a:ext cx="889000" cy="1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94742</xdr:rowOff>
    </xdr:from>
    <xdr:to>
      <xdr:col>15</xdr:col>
      <xdr:colOff>50800</xdr:colOff>
      <xdr:row>35</xdr:row>
      <xdr:rowOff>111379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549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94742</xdr:rowOff>
    </xdr:from>
    <xdr:to>
      <xdr:col>10</xdr:col>
      <xdr:colOff>114300</xdr:colOff>
      <xdr:row>35</xdr:row>
      <xdr:rowOff>115951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5492"/>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23241</xdr:rowOff>
    </xdr:from>
    <xdr:to>
      <xdr:col>24</xdr:col>
      <xdr:colOff>114300</xdr:colOff>
      <xdr:row>35</xdr:row>
      <xdr:rowOff>124841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46118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54610</xdr:rowOff>
    </xdr:from>
    <xdr:to>
      <xdr:col>20</xdr:col>
      <xdr:colOff>38100</xdr:colOff>
      <xdr:row>34</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1287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60579</xdr:rowOff>
    </xdr:from>
    <xdr:to>
      <xdr:col>15</xdr:col>
      <xdr:colOff>101600</xdr:colOff>
      <xdr:row>35</xdr:row>
      <xdr:rowOff>162179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7256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162069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65151</xdr:rowOff>
    </xdr:from>
    <xdr:to>
      <xdr:col>6</xdr:col>
      <xdr:colOff>38100</xdr:colOff>
      <xdr:row>35</xdr:row>
      <xdr:rowOff>166751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11828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123016</xdr:rowOff>
    </xdr:from>
    <xdr:to>
      <xdr:col>24</xdr:col>
      <xdr:colOff>63500</xdr:colOff>
      <xdr:row>56</xdr:row>
      <xdr:rowOff>137174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24216"/>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5440</xdr:rowOff>
    </xdr:from>
    <xdr:to>
      <xdr:col>19</xdr:col>
      <xdr:colOff>177800</xdr:colOff>
      <xdr:row>56</xdr:row>
      <xdr:rowOff>123016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06640"/>
          <a:ext cx="8890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5440</xdr:rowOff>
    </xdr:from>
    <xdr:to>
      <xdr:col>15</xdr:col>
      <xdr:colOff>50800</xdr:colOff>
      <xdr:row>57</xdr:row>
      <xdr:rowOff>36900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06640"/>
          <a:ext cx="889000" cy="2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36900</xdr:rowOff>
    </xdr:from>
    <xdr:to>
      <xdr:col>10</xdr:col>
      <xdr:colOff>114300</xdr:colOff>
      <xdr:row>57</xdr:row>
      <xdr:rowOff>64401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9550"/>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86374</xdr:rowOff>
    </xdr:from>
    <xdr:to>
      <xdr:col>24</xdr:col>
      <xdr:colOff>114300</xdr:colOff>
      <xdr:row>57</xdr:row>
      <xdr:rowOff>16524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109251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3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72216</xdr:rowOff>
    </xdr:from>
    <xdr:to>
      <xdr:col>20</xdr:col>
      <xdr:colOff>38100</xdr:colOff>
      <xdr:row>57</xdr:row>
      <xdr:rowOff>2366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18893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4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126090</xdr:rowOff>
    </xdr:from>
    <xdr:to>
      <xdr:col>15</xdr:col>
      <xdr:colOff>101600</xdr:colOff>
      <xdr:row>56</xdr:row>
      <xdr:rowOff>56240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72767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157550</xdr:rowOff>
    </xdr:from>
    <xdr:to>
      <xdr:col>10</xdr:col>
      <xdr:colOff>165100</xdr:colOff>
      <xdr:row>57</xdr:row>
      <xdr:rowOff>87700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104227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3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13601</xdr:rowOff>
    </xdr:from>
    <xdr:to>
      <xdr:col>6</xdr:col>
      <xdr:colOff>38100</xdr:colOff>
      <xdr:row>57</xdr:row>
      <xdr:rowOff>115201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131728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6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9243</xdr:rowOff>
    </xdr:from>
    <xdr:to>
      <xdr:col>24</xdr:col>
      <xdr:colOff>63500</xdr:colOff>
      <xdr:row>76</xdr:row>
      <xdr:rowOff>88402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39443"/>
          <a:ext cx="8382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9243</xdr:rowOff>
    </xdr:from>
    <xdr:to>
      <xdr:col>19</xdr:col>
      <xdr:colOff>177800</xdr:colOff>
      <xdr:row>77</xdr:row>
      <xdr:rowOff>52584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9443"/>
          <a:ext cx="889000" cy="2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52584</xdr:rowOff>
    </xdr:from>
    <xdr:to>
      <xdr:col>15</xdr:col>
      <xdr:colOff>50800</xdr:colOff>
      <xdr:row>77</xdr:row>
      <xdr:rowOff>97025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4234"/>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61033</xdr:rowOff>
    </xdr:from>
    <xdr:to>
      <xdr:col>10</xdr:col>
      <xdr:colOff>114300</xdr:colOff>
      <xdr:row>77</xdr:row>
      <xdr:rowOff>97025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62683"/>
          <a:ext cx="8890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37602</xdr:rowOff>
    </xdr:from>
    <xdr:to>
      <xdr:col>24</xdr:col>
      <xdr:colOff>114300</xdr:colOff>
      <xdr:row>76</xdr:row>
      <xdr:rowOff>139202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129893</xdr:rowOff>
    </xdr:from>
    <xdr:to>
      <xdr:col>20</xdr:col>
      <xdr:colOff>38100</xdr:colOff>
      <xdr:row>76</xdr:row>
      <xdr:rowOff>60043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51170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8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1784</xdr:rowOff>
    </xdr:from>
    <xdr:to>
      <xdr:col>15</xdr:col>
      <xdr:colOff>101600</xdr:colOff>
      <xdr:row>77</xdr:row>
      <xdr:rowOff>103384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94511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9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46225</xdr:rowOff>
    </xdr:from>
    <xdr:to>
      <xdr:col>10</xdr:col>
      <xdr:colOff>165100</xdr:colOff>
      <xdr:row>77</xdr:row>
      <xdr:rowOff>147825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138952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4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10233</xdr:rowOff>
    </xdr:from>
    <xdr:to>
      <xdr:col>6</xdr:col>
      <xdr:colOff>38100</xdr:colOff>
      <xdr:row>77</xdr:row>
      <xdr:rowOff>111833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102960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0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149758</xdr:rowOff>
    </xdr:from>
    <xdr:to>
      <xdr:col>24</xdr:col>
      <xdr:colOff>63500</xdr:colOff>
      <xdr:row>97</xdr:row>
      <xdr:rowOff>21354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08958"/>
          <a:ext cx="8382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149758</xdr:rowOff>
    </xdr:from>
    <xdr:to>
      <xdr:col>19</xdr:col>
      <xdr:colOff>177800</xdr:colOff>
      <xdr:row>97</xdr:row>
      <xdr:rowOff>99457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8958"/>
          <a:ext cx="889000" cy="1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99457</xdr:rowOff>
    </xdr:from>
    <xdr:to>
      <xdr:col>15</xdr:col>
      <xdr:colOff>50800</xdr:colOff>
      <xdr:row>97</xdr:row>
      <xdr:rowOff>124772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30107"/>
          <a:ext cx="8890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124772</xdr:rowOff>
    </xdr:from>
    <xdr:to>
      <xdr:col>10</xdr:col>
      <xdr:colOff>114300</xdr:colOff>
      <xdr:row>97</xdr:row>
      <xdr:rowOff>131328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55422"/>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142004</xdr:rowOff>
    </xdr:from>
    <xdr:to>
      <xdr:col>24</xdr:col>
      <xdr:colOff>114300</xdr:colOff>
      <xdr:row>97</xdr:row>
      <xdr:rowOff>72154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0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56931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1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98958</xdr:rowOff>
    </xdr:from>
    <xdr:to>
      <xdr:col>20</xdr:col>
      <xdr:colOff>38100</xdr:colOff>
      <xdr:row>97</xdr:row>
      <xdr:rowOff>29108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20235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48657</xdr:rowOff>
    </xdr:from>
    <xdr:to>
      <xdr:col>15</xdr:col>
      <xdr:colOff>101600</xdr:colOff>
      <xdr:row>97</xdr:row>
      <xdr:rowOff>150257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141384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73972</xdr:rowOff>
    </xdr:from>
    <xdr:to>
      <xdr:col>10</xdr:col>
      <xdr:colOff>165100</xdr:colOff>
      <xdr:row>98</xdr:row>
      <xdr:rowOff>4122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166699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80528</xdr:rowOff>
    </xdr:from>
    <xdr:to>
      <xdr:col>6</xdr:col>
      <xdr:colOff>38100</xdr:colOff>
      <xdr:row>98</xdr:row>
      <xdr:rowOff>10678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165685</xdr:rowOff>
    </xdr:from>
    <xdr:to>
      <xdr:col>55</xdr:col>
      <xdr:colOff>0</xdr:colOff>
      <xdr:row>59</xdr:row>
      <xdr:rowOff>3752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09785"/>
          <a:ext cx="8382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129811</xdr:rowOff>
    </xdr:from>
    <xdr:to>
      <xdr:col>50</xdr:col>
      <xdr:colOff>114300</xdr:colOff>
      <xdr:row>59</xdr:row>
      <xdr:rowOff>3752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02461"/>
          <a:ext cx="889000" cy="2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129811</xdr:rowOff>
    </xdr:from>
    <xdr:to>
      <xdr:col>45</xdr:col>
      <xdr:colOff>177800</xdr:colOff>
      <xdr:row>59</xdr:row>
      <xdr:rowOff>1348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2461"/>
          <a:ext cx="889000" cy="2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136088</xdr:rowOff>
    </xdr:from>
    <xdr:to>
      <xdr:col>41</xdr:col>
      <xdr:colOff>50800</xdr:colOff>
      <xdr:row>59</xdr:row>
      <xdr:rowOff>1348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80188"/>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114885</xdr:rowOff>
    </xdr:from>
    <xdr:to>
      <xdr:col>55</xdr:col>
      <xdr:colOff>50800</xdr:colOff>
      <xdr:row>59</xdr:row>
      <xdr:rowOff>45035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29812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124402</xdr:rowOff>
    </xdr:from>
    <xdr:to>
      <xdr:col>50</xdr:col>
      <xdr:colOff>165100</xdr:colOff>
      <xdr:row>59</xdr:row>
      <xdr:rowOff>54552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45679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79011</xdr:rowOff>
    </xdr:from>
    <xdr:to>
      <xdr:col>46</xdr:col>
      <xdr:colOff>38100</xdr:colOff>
      <xdr:row>58</xdr:row>
      <xdr:rowOff>9161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121998</xdr:rowOff>
    </xdr:from>
    <xdr:to>
      <xdr:col>41</xdr:col>
      <xdr:colOff>101600</xdr:colOff>
      <xdr:row>59</xdr:row>
      <xdr:rowOff>52148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43275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85288</xdr:rowOff>
    </xdr:from>
    <xdr:to>
      <xdr:col>36</xdr:col>
      <xdr:colOff>165100</xdr:colOff>
      <xdr:row>59</xdr:row>
      <xdr:rowOff>15438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74828</xdr:rowOff>
    </xdr:from>
    <xdr:to>
      <xdr:col>55</xdr:col>
      <xdr:colOff>0</xdr:colOff>
      <xdr:row>78</xdr:row>
      <xdr:rowOff>97309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47928"/>
          <a:ext cx="8382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94538</xdr:rowOff>
    </xdr:from>
    <xdr:to>
      <xdr:col>50</xdr:col>
      <xdr:colOff>114300</xdr:colOff>
      <xdr:row>78</xdr:row>
      <xdr:rowOff>97309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7638"/>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94538</xdr:rowOff>
    </xdr:from>
    <xdr:to>
      <xdr:col>45</xdr:col>
      <xdr:colOff>177800</xdr:colOff>
      <xdr:row>78</xdr:row>
      <xdr:rowOff>110731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7638"/>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103494</xdr:rowOff>
    </xdr:from>
    <xdr:to>
      <xdr:col>41</xdr:col>
      <xdr:colOff>50800</xdr:colOff>
      <xdr:row>78</xdr:row>
      <xdr:rowOff>110731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76594"/>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24028</xdr:rowOff>
    </xdr:from>
    <xdr:to>
      <xdr:col>55</xdr:col>
      <xdr:colOff>50800</xdr:colOff>
      <xdr:row>78</xdr:row>
      <xdr:rowOff>125628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110405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46509</xdr:rowOff>
    </xdr:from>
    <xdr:to>
      <xdr:col>50</xdr:col>
      <xdr:colOff>165100</xdr:colOff>
      <xdr:row>78</xdr:row>
      <xdr:rowOff>148109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139236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1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43738</xdr:rowOff>
    </xdr:from>
    <xdr:to>
      <xdr:col>46</xdr:col>
      <xdr:colOff>38100</xdr:colOff>
      <xdr:row>78</xdr:row>
      <xdr:rowOff>145338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136465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59931</xdr:rowOff>
    </xdr:from>
    <xdr:to>
      <xdr:col>41</xdr:col>
      <xdr:colOff>101600</xdr:colOff>
      <xdr:row>78</xdr:row>
      <xdr:rowOff>161531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152658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52694</xdr:rowOff>
    </xdr:from>
    <xdr:to>
      <xdr:col>36</xdr:col>
      <xdr:colOff>165100</xdr:colOff>
      <xdr:row>78</xdr:row>
      <xdr:rowOff>154294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145421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1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72811</xdr:rowOff>
    </xdr:from>
    <xdr:to>
      <xdr:col>55</xdr:col>
      <xdr:colOff>0</xdr:colOff>
      <xdr:row>96</xdr:row>
      <xdr:rowOff>155375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360561"/>
          <a:ext cx="838200" cy="2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93264</xdr:rowOff>
    </xdr:from>
    <xdr:to>
      <xdr:col>50</xdr:col>
      <xdr:colOff>114300</xdr:colOff>
      <xdr:row>96</xdr:row>
      <xdr:rowOff>155375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52464"/>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93264</xdr:rowOff>
    </xdr:from>
    <xdr:to>
      <xdr:col>45</xdr:col>
      <xdr:colOff>177800</xdr:colOff>
      <xdr:row>97</xdr:row>
      <xdr:rowOff>125809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52464"/>
          <a:ext cx="889000" cy="20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125809</xdr:rowOff>
    </xdr:from>
    <xdr:to>
      <xdr:col>41</xdr:col>
      <xdr:colOff>50800</xdr:colOff>
      <xdr:row>97</xdr:row>
      <xdr:rowOff>170920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56459"/>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22011</xdr:rowOff>
    </xdr:from>
    <xdr:to>
      <xdr:col>55</xdr:col>
      <xdr:colOff>50800</xdr:colOff>
      <xdr:row>95</xdr:row>
      <xdr:rowOff>123611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44888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104575</xdr:rowOff>
    </xdr:from>
    <xdr:to>
      <xdr:col>50</xdr:col>
      <xdr:colOff>165100</xdr:colOff>
      <xdr:row>97</xdr:row>
      <xdr:rowOff>34725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25852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65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42464</xdr:rowOff>
    </xdr:from>
    <xdr:to>
      <xdr:col>46</xdr:col>
      <xdr:colOff>38100</xdr:colOff>
      <xdr:row>96</xdr:row>
      <xdr:rowOff>144064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160591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2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75009</xdr:rowOff>
    </xdr:from>
    <xdr:to>
      <xdr:col>41</xdr:col>
      <xdr:colOff>101600</xdr:colOff>
      <xdr:row>98</xdr:row>
      <xdr:rowOff>5159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167736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120120</xdr:rowOff>
    </xdr:from>
    <xdr:to>
      <xdr:col>36</xdr:col>
      <xdr:colOff>165100</xdr:colOff>
      <xdr:row>98</xdr:row>
      <xdr:rowOff>50270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41397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100087</xdr:rowOff>
    </xdr:from>
    <xdr:to>
      <xdr:col>85</xdr:col>
      <xdr:colOff>127000</xdr:colOff>
      <xdr:row>37</xdr:row>
      <xdr:rowOff>160078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43737"/>
          <a:ext cx="8382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100087</xdr:rowOff>
    </xdr:from>
    <xdr:to>
      <xdr:col>81</xdr:col>
      <xdr:colOff>50800</xdr:colOff>
      <xdr:row>38</xdr:row>
      <xdr:rowOff>101050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43737"/>
          <a:ext cx="889000" cy="1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107876</xdr:rowOff>
    </xdr:from>
    <xdr:to>
      <xdr:col>76</xdr:col>
      <xdr:colOff>114300</xdr:colOff>
      <xdr:row>38</xdr:row>
      <xdr:rowOff>101050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51526"/>
          <a:ext cx="889000" cy="16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107876</xdr:rowOff>
    </xdr:from>
    <xdr:to>
      <xdr:col>71</xdr:col>
      <xdr:colOff>177800</xdr:colOff>
      <xdr:row>38</xdr:row>
      <xdr:rowOff>26151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51526"/>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109278</xdr:rowOff>
    </xdr:from>
    <xdr:to>
      <xdr:col>85</xdr:col>
      <xdr:colOff>177800</xdr:colOff>
      <xdr:row>38</xdr:row>
      <xdr:rowOff>39429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52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87705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3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49287</xdr:rowOff>
    </xdr:from>
    <xdr:to>
      <xdr:col>81</xdr:col>
      <xdr:colOff>101600</xdr:colOff>
      <xdr:row>37</xdr:row>
      <xdr:rowOff>150887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142014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50250</xdr:rowOff>
    </xdr:from>
    <xdr:to>
      <xdr:col>76</xdr:col>
      <xdr:colOff>165100</xdr:colOff>
      <xdr:row>38</xdr:row>
      <xdr:rowOff>151850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142977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57076</xdr:rowOff>
    </xdr:from>
    <xdr:to>
      <xdr:col>72</xdr:col>
      <xdr:colOff>38100</xdr:colOff>
      <xdr:row>37</xdr:row>
      <xdr:rowOff>158676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149803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146801</xdr:rowOff>
    </xdr:from>
    <xdr:to>
      <xdr:col>67</xdr:col>
      <xdr:colOff>101600</xdr:colOff>
      <xdr:row>38</xdr:row>
      <xdr:rowOff>76951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68078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4721</xdr:rowOff>
    </xdr:from>
    <xdr:to>
      <xdr:col>85</xdr:col>
      <xdr:colOff>127000</xdr:colOff>
      <xdr:row>58</xdr:row>
      <xdr:rowOff>39965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48821"/>
          <a:ext cx="838200" cy="3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4721</xdr:rowOff>
    </xdr:from>
    <xdr:to>
      <xdr:col>81</xdr:col>
      <xdr:colOff>50800</xdr:colOff>
      <xdr:row>58</xdr:row>
      <xdr:rowOff>25818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48821"/>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25818</xdr:rowOff>
    </xdr:from>
    <xdr:to>
      <xdr:col>76</xdr:col>
      <xdr:colOff>114300</xdr:colOff>
      <xdr:row>58</xdr:row>
      <xdr:rowOff>70810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69918"/>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70810</xdr:rowOff>
    </xdr:from>
    <xdr:to>
      <xdr:col>71</xdr:col>
      <xdr:colOff>177800</xdr:colOff>
      <xdr:row>58</xdr:row>
      <xdr:rowOff>88801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14910"/>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160615</xdr:rowOff>
    </xdr:from>
    <xdr:to>
      <xdr:col>85</xdr:col>
      <xdr:colOff>177800</xdr:colOff>
      <xdr:row>58</xdr:row>
      <xdr:rowOff>90765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75542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125371</xdr:rowOff>
    </xdr:from>
    <xdr:to>
      <xdr:col>81</xdr:col>
      <xdr:colOff>101600</xdr:colOff>
      <xdr:row>58</xdr:row>
      <xdr:rowOff>55521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46648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146468</xdr:rowOff>
    </xdr:from>
    <xdr:to>
      <xdr:col>76</xdr:col>
      <xdr:colOff>165100</xdr:colOff>
      <xdr:row>58</xdr:row>
      <xdr:rowOff>76618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67745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1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20010</xdr:rowOff>
    </xdr:from>
    <xdr:to>
      <xdr:col>72</xdr:col>
      <xdr:colOff>38100</xdr:colOff>
      <xdr:row>58</xdr:row>
      <xdr:rowOff>121610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112737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38001</xdr:rowOff>
    </xdr:from>
    <xdr:to>
      <xdr:col>67</xdr:col>
      <xdr:colOff>101600</xdr:colOff>
      <xdr:row>58</xdr:row>
      <xdr:rowOff>139601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130728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139509</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609"/>
          <a:ext cx="8382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139509</xdr:rowOff>
    </xdr:from>
    <xdr:to>
      <xdr:col>81</xdr:col>
      <xdr:colOff>50800</xdr:colOff>
      <xdr:row>79</xdr:row>
      <xdr:rowOff>28308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12609"/>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85623</xdr:rowOff>
    </xdr:from>
    <xdr:to>
      <xdr:col>76</xdr:col>
      <xdr:colOff>114300</xdr:colOff>
      <xdr:row>79</xdr:row>
      <xdr:rowOff>28308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58723"/>
          <a:ext cx="889000" cy="1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85623</xdr:rowOff>
    </xdr:from>
    <xdr:to>
      <xdr:col>71</xdr:col>
      <xdr:colOff>177800</xdr:colOff>
      <xdr:row>79</xdr:row>
      <xdr:rowOff>44310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58723"/>
          <a:ext cx="889000" cy="1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88709</xdr:rowOff>
    </xdr:from>
    <xdr:to>
      <xdr:col>81</xdr:col>
      <xdr:colOff>101600</xdr:colOff>
      <xdr:row>79</xdr:row>
      <xdr:rowOff>18859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9986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5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148958</xdr:rowOff>
    </xdr:from>
    <xdr:to>
      <xdr:col>76</xdr:col>
      <xdr:colOff>165100</xdr:colOff>
      <xdr:row>79</xdr:row>
      <xdr:rowOff>79108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70235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34823</xdr:rowOff>
    </xdr:from>
    <xdr:to>
      <xdr:col>72</xdr:col>
      <xdr:colOff>38100</xdr:colOff>
      <xdr:row>78</xdr:row>
      <xdr:rowOff>136423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127550</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5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164960</xdr:rowOff>
    </xdr:from>
    <xdr:to>
      <xdr:col>67</xdr:col>
      <xdr:colOff>101600</xdr:colOff>
      <xdr:row>79</xdr:row>
      <xdr:rowOff>95110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86237</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30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71166</xdr:rowOff>
    </xdr:from>
    <xdr:to>
      <xdr:col>85</xdr:col>
      <xdr:colOff>127000</xdr:colOff>
      <xdr:row>98</xdr:row>
      <xdr:rowOff>75555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73266"/>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75555</xdr:rowOff>
    </xdr:from>
    <xdr:to>
      <xdr:col>81</xdr:col>
      <xdr:colOff>50800</xdr:colOff>
      <xdr:row>98</xdr:row>
      <xdr:rowOff>87378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77655"/>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87378</xdr:rowOff>
    </xdr:from>
    <xdr:to>
      <xdr:col>76</xdr:col>
      <xdr:colOff>114300</xdr:colOff>
      <xdr:row>98</xdr:row>
      <xdr:rowOff>94734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89478"/>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94734</xdr:rowOff>
    </xdr:from>
    <xdr:to>
      <xdr:col>71</xdr:col>
      <xdr:colOff>177800</xdr:colOff>
      <xdr:row>98</xdr:row>
      <xdr:rowOff>100944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9683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20366</xdr:rowOff>
    </xdr:from>
    <xdr:to>
      <xdr:col>85</xdr:col>
      <xdr:colOff>177800</xdr:colOff>
      <xdr:row>98</xdr:row>
      <xdr:rowOff>121966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8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170243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24755</xdr:rowOff>
    </xdr:from>
    <xdr:to>
      <xdr:col>81</xdr:col>
      <xdr:colOff>101600</xdr:colOff>
      <xdr:row>98</xdr:row>
      <xdr:rowOff>126355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8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9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36578</xdr:rowOff>
    </xdr:from>
    <xdr:to>
      <xdr:col>76</xdr:col>
      <xdr:colOff>165100</xdr:colOff>
      <xdr:row>98</xdr:row>
      <xdr:rowOff>138178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129305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43934</xdr:rowOff>
    </xdr:from>
    <xdr:to>
      <xdr:col>72</xdr:col>
      <xdr:colOff>38100</xdr:colOff>
      <xdr:row>98</xdr:row>
      <xdr:rowOff>145534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136661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3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50144</xdr:rowOff>
    </xdr:from>
    <xdr:to>
      <xdr:col>67</xdr:col>
      <xdr:colOff>101600</xdr:colOff>
      <xdr:row>98</xdr:row>
      <xdr:rowOff>151744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142871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当町の支出では、議会費、総務費、土木費以外は類似団体平均を下回っている。前年度から比べ土木費の増額幅が大きいのは、成田空港機能強化関連事業によるインフラ整備等が始まったことと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維持工事町単独事業町内全域路線維持補修が増額になったことが大きな要因である。今後も成田空港機能強化関連事業は継続していくため、衛生（簡易水道事業）費及び土木費の増額が見込まれる。総務費についても、空港対策費として、成田国際空港を離着陸する航空機の騒音対策事業にかかる経費や各種補助金があるため多額となったいるため、類似団体平均より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町民のニーズに合わせた計画的な財政運営に努めていく。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年度から財政調整基金の取崩しなく、積立を行っているため、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標準財政規模比は、標準財政規模</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約</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億円の増</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財政調整基金の年度末残高</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約</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となったことで、</a:t>
          </a:r>
          <a:r>
            <a:rPr kumimoji="1" lang="en-US" altLang="ja-JP" sz="1400">
              <a:latin typeface="ＭＳ ゴシック" pitchFamily="49" charset="-128"/>
              <a:ea typeface="ＭＳ ゴシック" pitchFamily="49" charset="-128"/>
            </a:rPr>
            <a:t>34.22</a:t>
          </a:r>
          <a:r>
            <a:rPr kumimoji="1" lang="ja-JP" altLang="en-US" sz="1400">
              <a:latin typeface="ＭＳ ゴシック" pitchFamily="49" charset="-128"/>
              <a:ea typeface="ＭＳ ゴシック" pitchFamily="49" charset="-128"/>
            </a:rPr>
            <a:t>％まで増となった。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実質収支額及び実質単年度収支の減少は、令和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年度から普通交付税が不交付になったことから歳入総額が減少したためである。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健全な財政運営ができていると評価できる。今後は、大規模事業の実施に向けて国庫支出金等の財源以外にも、徴収の強化等による歳入確保に努め、黒字状態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据置期間が終了した地方債の償還開始のため増加傾向にある。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ついては、事業が概成していることから新規の借入の償還がないため当面の間減少していくが、空港機能強化関連事業のインフラ整備の償還が始まると一気に増加することが見込まれる。複数の大規模事業に対して、元利償還金と新規借入額のバランスに留意す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満期一括償還債の借入実績なし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地方債の現在高及び公営企業債等繰入金は、元利償還金に比べ借入額が少ないため、減少傾向にある。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さらに基準財政需要算入見込額が公債費の減少に伴い減少しているものの、充当可能基金が増えているため、前年度より充当可能財源等は増え、将来負担比率は減少している。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今後は、町のみならず広域行政においても大規模事業が計画されているため、借入額と元金償還額、充当可能財源等とのバランスを考慮</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した財政運営に努めなければならない。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空港関連の固定資産税や法人町民税の税収の増額により、財政調整基金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百万円や特定目的金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百万円（それぞれ運用収入を含む）に積立をし、主に子育て事業や福祉事業、教育事業、公共交通事業のため、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空港機能強化関連事業や施設改修などの大規模事業が計画されているため、基金の充当が見込まれ減額していくことが想定される。財政調整基金は決算余剰金の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の積立と天災等に備え、残高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億円を維持していく。またその他特定目的基金については、各種事業の進捗に合わせ積立と取崩しを行う。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芝山町学校教育施設等整備基金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校教育施設等整備事業の財源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芝山町騒音地域整備基金：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航空機騒音地域の振興及び環境整備等の財源</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公共施設等総合基金：公共施設の建設や改修等の財源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芝山（向野）工業団地内給水施設等維持適正化整備基金：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芝山工業団地向野地区内の給水施設及び調整池の維持適正化整備の財源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芝山町福祉基金：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福祉活動の促進、快適な生活環境の形成事業等の財源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芝山町学校教育施設等整備基金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大規模改修に係る基本設計業務委託料に充当するため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百万円取崩しをしたため減額となった。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公共施設等総合管理基金：施設の建築や改修に備え、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百万円積立をした。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芝山（向野）工業団地内給水施設等維持適正化整備基金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百万円を積立をした。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騒音地域整備基金、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芝山町福祉基金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は積立・取崩しがなく増減なし。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今後の大規模事業の実施に応じた取崩しと積立を行う。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当町では、地方財政法第</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7</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条第</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1</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項に基づき前年度の決算剰余金（実質収支額：</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R3</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年度</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428</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百万円）の</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2</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分の</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1</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を超えた額である</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250</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百万円を積立を行った。また町税の増収により、取り崩しも行わなかった。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天災等の突発的かつ喫緊の課題に対処しうるよう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年度は積立・取崩しなく、増減なし。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今後は大規模事業に地方債を投入する予定があるが、償還開始期間をを元利償還金の平準化を図り、減債基金の取崩しの必要性は慎重に検討した上で行う。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8178B6-6A2B-402F-B3A5-20F7DB294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2CEFCA-2E9A-4FA5-BC53-100E5737A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CF877D-A616-4210-9D47-D74A27A20343}"/>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C15D66C-26BC-40CB-9A9F-3E6BB288611B}"/>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CE01C0B-54E3-45AA-9D08-333E67668622}"/>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9E6B612-4CC0-4C4D-A038-D00C6EFA604C}"/>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BA082EB-D4E8-4A69-B56F-F9C3A57D9C7C}"/>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83D3BDF-3658-43B4-BF52-C2259752B4C4}"/>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5314-3A01-4EFF-B0A2-224552A35AA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7908F18-0EB1-4011-8C25-B401B4E88C79}"/>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D1536B0-4685-43E8-97F8-DA4E41600A75}"/>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607139C-D5E9-438B-A460-BC2278C3134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24F6B21-BFAF-4D4A-B69F-5D50CDD86E8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DC2EE34-84E8-4852-9DF8-D0C7C1EA142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DE23AC9-A857-4797-AD56-243D6EEA9A4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9E464F0-AFEA-40F6-A7CB-48B0E2250ED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1F4FB2E-D724-45E4-B912-29891C3D020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4BCAE45-9D8E-4273-A3B3-56B3CB07B3C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4EB59E8-2823-4953-869F-85D83EC6D9E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88F3700-55D8-44E1-92D9-744621DD0A6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A4AA439-9CAD-4FF7-BCFE-D6A7B8152A0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6274574-E66D-405B-9FF0-AF74BDEAB9D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6,633
43.24
6,408,019
6,080,601
236,705
3,514,092
2,230,229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B5CE6FA-C1C5-4CBC-ABEA-51DF7DAAA6F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221AA5E-2D9C-41BC-9F1C-DA50B873BDC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A47B5AF-2225-49B9-8B6A-C17B65F8EC0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BFC1FFF-B2A4-4EC4-B934-465902A89A1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34A6086-F992-4223-BBF3-2BE2FC1F1DB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18508A8-3450-46FA-A818-3331A0E9078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BC43EA8-FFA9-4249-A72B-0688306E801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CE667AC-FDD8-4269-83AF-FA8BD2FCCD1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E2D24CD-FDA8-4636-8DCC-4EDB152BEED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F4A6058-D385-4FA2-B2AB-7840AADFC3F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61B751C-A3DA-4836-A796-B3B03D9FB1E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FC97501-3C6D-4B0C-BA05-898DB49C965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BC0F364-043A-4C1A-A2C2-F4399542E04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3836D84-CF8C-477E-8824-DAB0E0763A7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B2786DA-E450-46D1-B8A5-2C4C9D49EC5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814DA84-8130-48E3-BAC0-5F8E0599E9E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5B1DE31-ACBA-4B19-ADD9-0ABF32C5E81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5813191-A79C-4F0B-B2CF-0993C3D5718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75F496F-8BE7-41C2-9FC6-6DB6E23CEAE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72D38EC-5D83-4B9B-91AD-F2FCC0485F3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6B1EBAE3-FB66-4697-9C61-D16204D7354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4F4ED41-FD9B-46F4-A205-EE22D666FAC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FAAF033-BF1B-49F5-93E5-195D5ACEF39F}"/>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509DF91-034A-43B8-8356-15D30D3D8FE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B3CBEAD-D695-44C8-A54C-9118536A028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587E7F2-862C-4A4A-9F4A-3BEC7A5D4F6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4CD257F-5849-41E8-B4C9-7C5B5B2E2FF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71B1DB8-9F06-4E9C-A571-A679FCE9F44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E8AE5CB-9C1D-47C9-B87D-D0ED75CC8AC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00311A0-13EB-45C4-9FF5-EC57CD2FB9E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33A1828-8BE3-4D5B-92A9-18F9222269A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3C64B0E-DDE7-4683-8558-8031AF60912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997AD43-2C4D-40B4-96DE-64A2BC91AF3F}"/>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287D210-6C8E-4570-8EAF-8B9193CDA1F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9DD37AB-CF1F-44D5-9204-9EE3D7C3006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類似団体関連数値より</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ポイント、令和３年度より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ポイント高い。平成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年度から上昇傾向にある。これは、施設の老朽化が進み、更新が進んでいることが要因だと考えられる。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個別施設計画に基づき、改修や統廃合を進めていく。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5BB4BB0-37C4-4B4E-9109-942107EACC15}"/>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CAADF30-8155-4DB7-B00E-ED94650C9FD3}"/>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BAFF26E-545D-4CAE-A3C1-335FCC1BDA1E}"/>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901E741-E400-43F5-937E-5F277F1D9EF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C6A4B8A-3096-4811-9FC2-640F8FAB9A36}"/>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6DEC1E71-5994-447B-8385-20C4A3FF498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5660CC9-AB44-49D9-98E0-308C3AD9AB9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F0D6C13-27C5-417B-9FAC-9126E1EF555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5D82DC9-2C6D-4A6B-961A-78DD365B2424}"/>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5AF3750-BE40-4692-94E8-FACE7BB0804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C4D7C55-99A9-4501-B559-535215263F53}"/>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507DC11-97FC-4ADA-A91F-C18E86417C3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5635DBA-F969-47D5-82C7-985C3F81514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227FAF2-0E4F-4A99-9AFE-5D13EC48CD5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31527E7-9F9B-4A2A-AB46-EA854F8E000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578F90D-E799-40C6-97AF-37880DDD3D4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63BE66C3-2C3B-447F-B3EF-EDB3367BF64D}"/>
            </a:ext>
          </a:extLst>
        </xdr:cNvPr>
        <xdr:cNvCxnSpPr/>
      </xdr:nvCxnSpPr>
      <xdr:spPr>
        <a:xfrm flipV="1">
          <a:off x="4206240" y="5157893"/>
          <a:ext cx="1270" cy="1257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99517CAD-9731-475B-AA78-16AFE38379C3}"/>
            </a:ext>
          </a:extLst>
        </xdr:cNvPr>
        <xdr:cNvSpPr txBox="1"/>
      </xdr:nvSpPr>
      <xdr:spPr>
        <a:xfrm>
          <a:off x="4258945" y="641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1EF0CAD2-0A2B-4959-A15A-19A425E5CF17}"/>
            </a:ext>
          </a:extLst>
        </xdr:cNvPr>
        <xdr:cNvCxnSpPr/>
      </xdr:nvCxnSpPr>
      <xdr:spPr>
        <a:xfrm>
          <a:off x="4119245" y="64158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8FC578EB-BD00-4426-9B32-4556F487C654}"/>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70E56E19-525E-473E-A7C6-3FF3062AD496}"/>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D7CA7E3C-8867-49E4-B860-A4A9600A6B1B}"/>
            </a:ext>
          </a:extLst>
        </xdr:cNvPr>
        <xdr:cNvSpPr txBox="1"/>
      </xdr:nvSpPr>
      <xdr:spPr>
        <a:xfrm>
          <a:off x="4258945" y="56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0A2B4E1C-16D0-495E-9441-BC670DCC6AF5}"/>
            </a:ext>
          </a:extLst>
        </xdr:cNvPr>
        <xdr:cNvSpPr/>
      </xdr:nvSpPr>
      <xdr:spPr>
        <a:xfrm>
          <a:off x="4157345" y="574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A173D55B-963F-4EAC-9FD9-D4F1341B9EE8}"/>
            </a:ext>
          </a:extLst>
        </xdr:cNvPr>
        <xdr:cNvSpPr/>
      </xdr:nvSpPr>
      <xdr:spPr>
        <a:xfrm>
          <a:off x="3537585" y="57001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A423DA53-7A5E-4BA0-94E0-68F6329709C9}"/>
            </a:ext>
          </a:extLst>
        </xdr:cNvPr>
        <xdr:cNvSpPr/>
      </xdr:nvSpPr>
      <xdr:spPr>
        <a:xfrm>
          <a:off x="2867025" y="5664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2303DBCF-445F-4C17-908C-25BF01050671}"/>
            </a:ext>
          </a:extLst>
        </xdr:cNvPr>
        <xdr:cNvSpPr/>
      </xdr:nvSpPr>
      <xdr:spPr>
        <a:xfrm>
          <a:off x="2196465" y="5570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859A4A24-CBDF-413C-A419-AA127532D818}"/>
            </a:ext>
          </a:extLst>
        </xdr:cNvPr>
        <xdr:cNvSpPr/>
      </xdr:nvSpPr>
      <xdr:spPr>
        <a:xfrm>
          <a:off x="1525905" y="5516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8745775-50E4-4B8A-BED6-91975925B2A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1942544-041C-4348-8F38-9865ABB4595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A75F191-502A-4A22-99C7-24C78C3F709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430A70C-9B40-481B-A13F-B81FD41517C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DD5CBF9-04EB-4B26-A39C-DAEE0A7614D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91" name="楕円 90">
          <a:extLst>
            <a:ext uri="{FF2B5EF4-FFF2-40B4-BE49-F238E27FC236}">
              <a16:creationId xmlns:a16="http://schemas.microsoft.com/office/drawing/2014/main" id="{F4600F1C-9D50-44B6-8003-C215A452B356}"/>
            </a:ext>
          </a:extLst>
        </xdr:cNvPr>
        <xdr:cNvSpPr/>
      </xdr:nvSpPr>
      <xdr:spPr>
        <a:xfrm>
          <a:off x="4157345" y="60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42774</xdr:rowOff>
    </xdr:from>
    <xdr:ext cx="405111" cy="259045"/>
    <xdr:sp macro="" textlink="">
      <xdr:nvSpPr>
        <xdr:cNvPr id="92" name="有形固定資産減価償却率該当値テキスト">
          <a:extLst>
            <a:ext uri="{FF2B5EF4-FFF2-40B4-BE49-F238E27FC236}">
              <a16:creationId xmlns:a16="http://schemas.microsoft.com/office/drawing/2014/main" id="{9970F5E5-BCDB-46BB-91CD-98E8E78841CF}"/>
            </a:ext>
          </a:extLst>
        </xdr:cNvPr>
        <xdr:cNvSpPr txBox="1"/>
      </xdr:nvSpPr>
      <xdr:spPr>
        <a:xfrm>
          <a:off x="4258945" y="600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3" name="楕円 92">
          <a:extLst>
            <a:ext uri="{FF2B5EF4-FFF2-40B4-BE49-F238E27FC236}">
              <a16:creationId xmlns:a16="http://schemas.microsoft.com/office/drawing/2014/main" id="{34AC5C76-453E-4020-9685-0AD2A72484C1}"/>
            </a:ext>
          </a:extLst>
        </xdr:cNvPr>
        <xdr:cNvSpPr/>
      </xdr:nvSpPr>
      <xdr:spPr>
        <a:xfrm>
          <a:off x="3537585" y="5991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115147</xdr:rowOff>
    </xdr:to>
    <xdr:cxnSp macro="">
      <xdr:nvCxnSpPr>
        <xdr:cNvPr id="94" name="直線コネクタ 93">
          <a:extLst>
            <a:ext uri="{FF2B5EF4-FFF2-40B4-BE49-F238E27FC236}">
              <a16:creationId xmlns:a16="http://schemas.microsoft.com/office/drawing/2014/main" id="{E92F3AD6-B1DD-459D-87A4-820E23C01703}"/>
            </a:ext>
          </a:extLst>
        </xdr:cNvPr>
        <xdr:cNvCxnSpPr/>
      </xdr:nvCxnSpPr>
      <xdr:spPr>
        <a:xfrm>
          <a:off x="3588385" y="6042025"/>
          <a:ext cx="6197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95" name="楕円 94">
          <a:extLst>
            <a:ext uri="{FF2B5EF4-FFF2-40B4-BE49-F238E27FC236}">
              <a16:creationId xmlns:a16="http://schemas.microsoft.com/office/drawing/2014/main" id="{89E97A53-8A7F-4AEF-927A-0BF88B5BDD6B}"/>
            </a:ext>
          </a:extLst>
        </xdr:cNvPr>
        <xdr:cNvSpPr/>
      </xdr:nvSpPr>
      <xdr:spPr>
        <a:xfrm>
          <a:off x="2867025" y="5969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31</xdr:row>
      <xdr:rowOff>75565</xdr:rowOff>
    </xdr:to>
    <xdr:cxnSp macro="">
      <xdr:nvCxnSpPr>
        <xdr:cNvPr id="96" name="直線コネクタ 95">
          <a:extLst>
            <a:ext uri="{FF2B5EF4-FFF2-40B4-BE49-F238E27FC236}">
              <a16:creationId xmlns:a16="http://schemas.microsoft.com/office/drawing/2014/main" id="{9FE3B806-5F36-434D-8A7B-C8FA3C10CE1D}"/>
            </a:ext>
          </a:extLst>
        </xdr:cNvPr>
        <xdr:cNvCxnSpPr/>
      </xdr:nvCxnSpPr>
      <xdr:spPr>
        <a:xfrm>
          <a:off x="2917825" y="6016837"/>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7" name="楕円 96">
          <a:extLst>
            <a:ext uri="{FF2B5EF4-FFF2-40B4-BE49-F238E27FC236}">
              <a16:creationId xmlns:a16="http://schemas.microsoft.com/office/drawing/2014/main" id="{04996D93-EB20-44F9-8F89-0BABDEDD5B2B}"/>
            </a:ext>
          </a:extLst>
        </xdr:cNvPr>
        <xdr:cNvSpPr/>
      </xdr:nvSpPr>
      <xdr:spPr>
        <a:xfrm>
          <a:off x="2196465" y="5908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50377</xdr:rowOff>
    </xdr:to>
    <xdr:cxnSp macro="">
      <xdr:nvCxnSpPr>
        <xdr:cNvPr id="98" name="直線コネクタ 97">
          <a:extLst>
            <a:ext uri="{FF2B5EF4-FFF2-40B4-BE49-F238E27FC236}">
              <a16:creationId xmlns:a16="http://schemas.microsoft.com/office/drawing/2014/main" id="{CCEC1A0A-9AD4-4BF3-AAA0-C4E1D5A8C223}"/>
            </a:ext>
          </a:extLst>
        </xdr:cNvPr>
        <xdr:cNvCxnSpPr/>
      </xdr:nvCxnSpPr>
      <xdr:spPr>
        <a:xfrm>
          <a:off x="2247265" y="5959475"/>
          <a:ext cx="67056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99" name="楕円 98">
          <a:extLst>
            <a:ext uri="{FF2B5EF4-FFF2-40B4-BE49-F238E27FC236}">
              <a16:creationId xmlns:a16="http://schemas.microsoft.com/office/drawing/2014/main" id="{E0FFDC24-A569-40F5-8E4A-9B0EBC95EFF8}"/>
            </a:ext>
          </a:extLst>
        </xdr:cNvPr>
        <xdr:cNvSpPr/>
      </xdr:nvSpPr>
      <xdr:spPr>
        <a:xfrm>
          <a:off x="1525905" y="5843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160655</xdr:rowOff>
    </xdr:to>
    <xdr:cxnSp macro="">
      <xdr:nvCxnSpPr>
        <xdr:cNvPr id="100" name="直線コネクタ 99">
          <a:extLst>
            <a:ext uri="{FF2B5EF4-FFF2-40B4-BE49-F238E27FC236}">
              <a16:creationId xmlns:a16="http://schemas.microsoft.com/office/drawing/2014/main" id="{E3BDE94B-9932-4448-8BD4-FE300B7350CB}"/>
            </a:ext>
          </a:extLst>
        </xdr:cNvPr>
        <xdr:cNvCxnSpPr/>
      </xdr:nvCxnSpPr>
      <xdr:spPr>
        <a:xfrm>
          <a:off x="1576705" y="5894705"/>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101" name="n_1aveValue有形固定資産減価償却率">
          <a:extLst>
            <a:ext uri="{FF2B5EF4-FFF2-40B4-BE49-F238E27FC236}">
              <a16:creationId xmlns:a16="http://schemas.microsoft.com/office/drawing/2014/main" id="{A1AB74A6-1723-484D-A27B-21C7CD673C19}"/>
            </a:ext>
          </a:extLst>
        </xdr:cNvPr>
        <xdr:cNvSpPr txBox="1"/>
      </xdr:nvSpPr>
      <xdr:spPr>
        <a:xfrm>
          <a:off x="3395989"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2" name="n_2aveValue有形固定資産減価償却率">
          <a:extLst>
            <a:ext uri="{FF2B5EF4-FFF2-40B4-BE49-F238E27FC236}">
              <a16:creationId xmlns:a16="http://schemas.microsoft.com/office/drawing/2014/main" id="{0899A35D-51B1-4790-A555-2923917DF770}"/>
            </a:ext>
          </a:extLst>
        </xdr:cNvPr>
        <xdr:cNvSpPr txBox="1"/>
      </xdr:nvSpPr>
      <xdr:spPr>
        <a:xfrm>
          <a:off x="2738129"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3" name="n_3aveValue有形固定資産減価償却率">
          <a:extLst>
            <a:ext uri="{FF2B5EF4-FFF2-40B4-BE49-F238E27FC236}">
              <a16:creationId xmlns:a16="http://schemas.microsoft.com/office/drawing/2014/main" id="{A1A9D284-3B66-4F36-BF6E-D7F2DA571585}"/>
            </a:ext>
          </a:extLst>
        </xdr:cNvPr>
        <xdr:cNvSpPr txBox="1"/>
      </xdr:nvSpPr>
      <xdr:spPr>
        <a:xfrm>
          <a:off x="2067569" y="53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104" name="n_4aveValue有形固定資産減価償却率">
          <a:extLst>
            <a:ext uri="{FF2B5EF4-FFF2-40B4-BE49-F238E27FC236}">
              <a16:creationId xmlns:a16="http://schemas.microsoft.com/office/drawing/2014/main" id="{03E6917D-2713-4B7B-90C8-8F71C5BB2673}"/>
            </a:ext>
          </a:extLst>
        </xdr:cNvPr>
        <xdr:cNvSpPr txBox="1"/>
      </xdr:nvSpPr>
      <xdr:spPr>
        <a:xfrm>
          <a:off x="1397009"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105" name="n_1mainValue有形固定資産減価償却率">
          <a:extLst>
            <a:ext uri="{FF2B5EF4-FFF2-40B4-BE49-F238E27FC236}">
              <a16:creationId xmlns:a16="http://schemas.microsoft.com/office/drawing/2014/main" id="{C763C239-98C3-4503-9CF6-235E90B13CC5}"/>
            </a:ext>
          </a:extLst>
        </xdr:cNvPr>
        <xdr:cNvSpPr txBox="1"/>
      </xdr:nvSpPr>
      <xdr:spPr>
        <a:xfrm>
          <a:off x="3395989"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106" name="n_2mainValue有形固定資産減価償却率">
          <a:extLst>
            <a:ext uri="{FF2B5EF4-FFF2-40B4-BE49-F238E27FC236}">
              <a16:creationId xmlns:a16="http://schemas.microsoft.com/office/drawing/2014/main" id="{E2C16A92-B366-44D2-9A0F-4457C912E852}"/>
            </a:ext>
          </a:extLst>
        </xdr:cNvPr>
        <xdr:cNvSpPr txBox="1"/>
      </xdr:nvSpPr>
      <xdr:spPr>
        <a:xfrm>
          <a:off x="2738129" y="60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7" name="n_3mainValue有形固定資産減価償却率">
          <a:extLst>
            <a:ext uri="{FF2B5EF4-FFF2-40B4-BE49-F238E27FC236}">
              <a16:creationId xmlns:a16="http://schemas.microsoft.com/office/drawing/2014/main" id="{1FB304CE-7785-4976-B703-14DED3A14F23}"/>
            </a:ext>
          </a:extLst>
        </xdr:cNvPr>
        <xdr:cNvSpPr txBox="1"/>
      </xdr:nvSpPr>
      <xdr:spPr>
        <a:xfrm>
          <a:off x="2067569"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8" name="n_4mainValue有形固定資産減価償却率">
          <a:extLst>
            <a:ext uri="{FF2B5EF4-FFF2-40B4-BE49-F238E27FC236}">
              <a16:creationId xmlns:a16="http://schemas.microsoft.com/office/drawing/2014/main" id="{DD10A7EB-C13D-4F0A-91CE-0C9FA3A2B851}"/>
            </a:ext>
          </a:extLst>
        </xdr:cNvPr>
        <xdr:cNvSpPr txBox="1"/>
      </xdr:nvSpPr>
      <xdr:spPr>
        <a:xfrm>
          <a:off x="139700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2C5248C-B7CF-41AD-BB7B-4E77421658D5}"/>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480949B-8BB4-4854-9814-7265763B842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39AA3237-3815-49F1-94C5-0926502533F1}"/>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A2E7BCF-5875-4A40-8737-F66F4919F90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B50D2F6-6F6B-46E6-86A9-F630B6F4285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BACBD1F-E7AE-432A-B4E0-764AEF2F2DB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1DB8E18-4642-4471-945E-E88EB4C6789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2E3A062-D418-4B05-97EA-F5C1FBEB24F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DD413B5-0510-41C0-A7D5-2D3EEB44191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B979F2D-5B49-41B7-A502-31AD97EA778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30024E0-A09F-463E-A3BE-CAD928FDCDB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174973C-1AA2-46F8-919D-9522A51BA7B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014A1C5-6270-449F-9768-65EFD863F0A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地方債の残高や公営企業繰入見込額が</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年度より減少したことにより将来負担額が減少した。そこに充当可能基金が増加したことで、</a:t>
          </a:r>
          <a:r>
            <a:rPr kumimoji="1" lang="en-US" altLang="ja-JP" sz="1100">
              <a:latin typeface="ＭＳ Ｐゴシック" panose="020B0600070205080204" pitchFamily="50" charset="-128"/>
              <a:ea typeface="ＭＳ Ｐゴシック" panose="020B0600070205080204" pitchFamily="50" charset="-128"/>
            </a:rPr>
            <a:t>16.6</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財務負担の公平性は念頭に置きつつ、財政計画に基づいた財政の健全化に努めていく。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5311DB8-2523-47CE-8041-FBFF1103D79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5947AA4-C236-413B-819D-F52D5EF7E66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270083B-EF01-4CAB-B542-7EF971DEE1A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A4BFD218-1D0B-4B0A-8817-C4E0DD381F4F}"/>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3E5B7DCA-2C56-406A-A52F-EB1B98AE01CC}"/>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5EEF309-C49D-4A0F-873A-DE4C04C9FD7A}"/>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A385EB55-5B73-47EC-8D9D-CFBD05ACCCF2}"/>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7211CE3B-CFE6-4108-BD4F-812EF343BC59}"/>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5E92B3B-2843-4E7F-B2EC-74ECAD2FDEF5}"/>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EC58FC37-5CDE-420E-8CE1-3C1196FE1BBE}"/>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AE2CED22-CC5D-4917-B4BE-134A31E6D793}"/>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C4FA3C0-A9AC-4902-96B5-6E6E92A46C7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E84EDBA5-C933-4CEC-909D-F1352CB0DC1C}"/>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7924CBA-CADD-48DC-A7B3-EF817D0F70F2}"/>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D7721174-B9B5-43C5-A7AF-9B3B1ED3BF0D}"/>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DA005E1-AAC0-4A3E-82D5-CA1BC32728F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D22FC61-C7A3-46B4-AEBD-A1C39A964BE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B0A420E5-346F-4FF6-B38D-C4133188FDDD}"/>
            </a:ext>
          </a:extLst>
        </xdr:cNvPr>
        <xdr:cNvCxnSpPr/>
      </xdr:nvCxnSpPr>
      <xdr:spPr>
        <a:xfrm flipV="1">
          <a:off x="13027660" y="5160463"/>
          <a:ext cx="1269" cy="140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09E361E6-F6D0-4DE4-8D6E-9734B650978D}"/>
            </a:ext>
          </a:extLst>
        </xdr:cNvPr>
        <xdr:cNvSpPr txBox="1"/>
      </xdr:nvSpPr>
      <xdr:spPr>
        <a:xfrm>
          <a:off x="13080365" y="65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4485340C-67BF-4B56-80EE-27A744E0425C}"/>
            </a:ext>
          </a:extLst>
        </xdr:cNvPr>
        <xdr:cNvCxnSpPr/>
      </xdr:nvCxnSpPr>
      <xdr:spPr>
        <a:xfrm>
          <a:off x="12963525" y="656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688C7FB4-B4C0-4262-87EF-89CD13EC2059}"/>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540331E-2CCE-491A-B795-E8EF1B2E9866}"/>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62390E2A-9F21-41A1-8E18-4DA2F2D669CF}"/>
            </a:ext>
          </a:extLst>
        </xdr:cNvPr>
        <xdr:cNvSpPr txBox="1"/>
      </xdr:nvSpPr>
      <xdr:spPr>
        <a:xfrm>
          <a:off x="13080365" y="560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B78A677C-B037-4717-A5A1-69C9CA163133}"/>
            </a:ext>
          </a:extLst>
        </xdr:cNvPr>
        <xdr:cNvSpPr/>
      </xdr:nvSpPr>
      <xdr:spPr>
        <a:xfrm>
          <a:off x="13001625" y="5622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64B132C8-126C-43A4-BEA2-F37724F91A5D}"/>
            </a:ext>
          </a:extLst>
        </xdr:cNvPr>
        <xdr:cNvSpPr/>
      </xdr:nvSpPr>
      <xdr:spPr>
        <a:xfrm>
          <a:off x="12359005" y="5600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BD8E4820-8E57-462C-AF20-1C543A051BFC}"/>
            </a:ext>
          </a:extLst>
        </xdr:cNvPr>
        <xdr:cNvSpPr/>
      </xdr:nvSpPr>
      <xdr:spPr>
        <a:xfrm>
          <a:off x="11688445" y="5718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6BC25C53-2DC9-4490-B641-6B8E349EBB7F}"/>
            </a:ext>
          </a:extLst>
        </xdr:cNvPr>
        <xdr:cNvSpPr/>
      </xdr:nvSpPr>
      <xdr:spPr>
        <a:xfrm>
          <a:off x="11017885" y="572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DEE6C0CA-33A0-4D61-95BF-1EE250106542}"/>
            </a:ext>
          </a:extLst>
        </xdr:cNvPr>
        <xdr:cNvSpPr/>
      </xdr:nvSpPr>
      <xdr:spPr>
        <a:xfrm>
          <a:off x="10347325" y="5741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291CC79-35C0-4430-818B-B3A941DF49A2}"/>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E2D0313-749A-4F05-937E-7A32E302F16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7ADC352-6B63-41AB-8DA1-134A638C379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9AEAD20-0710-4C47-99E9-2BC18BA8A2BC}"/>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25890B2-8389-4B3A-A21A-35E51781276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7003</xdr:rowOff>
    </xdr:from>
    <xdr:to>
      <xdr:col>72</xdr:col>
      <xdr:colOff>123825</xdr:colOff>
      <xdr:row>26</xdr:row>
      <xdr:rowOff>108603</xdr:rowOff>
    </xdr:to>
    <xdr:sp macro="" textlink="">
      <xdr:nvSpPr>
        <xdr:cNvPr id="155" name="楕円 154">
          <a:extLst>
            <a:ext uri="{FF2B5EF4-FFF2-40B4-BE49-F238E27FC236}">
              <a16:creationId xmlns:a16="http://schemas.microsoft.com/office/drawing/2014/main" id="{F12986E5-47C7-45C6-90F5-3CC6552AE610}"/>
            </a:ext>
          </a:extLst>
        </xdr:cNvPr>
        <xdr:cNvSpPr/>
      </xdr:nvSpPr>
      <xdr:spPr>
        <a:xfrm>
          <a:off x="12359005" y="51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16138</xdr:rowOff>
    </xdr:from>
    <xdr:to>
      <xdr:col>68</xdr:col>
      <xdr:colOff>123825</xdr:colOff>
      <xdr:row>27</xdr:row>
      <xdr:rowOff>117738</xdr:rowOff>
    </xdr:to>
    <xdr:sp macro="" textlink="">
      <xdr:nvSpPr>
        <xdr:cNvPr id="156" name="楕円 155">
          <a:extLst>
            <a:ext uri="{FF2B5EF4-FFF2-40B4-BE49-F238E27FC236}">
              <a16:creationId xmlns:a16="http://schemas.microsoft.com/office/drawing/2014/main" id="{3D71BF34-7EF7-4CB2-A124-57BE6EC6AD5D}"/>
            </a:ext>
          </a:extLst>
        </xdr:cNvPr>
        <xdr:cNvSpPr/>
      </xdr:nvSpPr>
      <xdr:spPr>
        <a:xfrm>
          <a:off x="11688445" y="53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57803</xdr:rowOff>
    </xdr:from>
    <xdr:to>
      <xdr:col>72</xdr:col>
      <xdr:colOff>73025</xdr:colOff>
      <xdr:row>27</xdr:row>
      <xdr:rowOff>66938</xdr:rowOff>
    </xdr:to>
    <xdr:cxnSp macro="">
      <xdr:nvCxnSpPr>
        <xdr:cNvPr id="157" name="直線コネクタ 156">
          <a:extLst>
            <a:ext uri="{FF2B5EF4-FFF2-40B4-BE49-F238E27FC236}">
              <a16:creationId xmlns:a16="http://schemas.microsoft.com/office/drawing/2014/main" id="{E94430FF-F14F-46CB-AD1F-D97557DA8182}"/>
            </a:ext>
          </a:extLst>
        </xdr:cNvPr>
        <xdr:cNvCxnSpPr/>
      </xdr:nvCxnSpPr>
      <xdr:spPr>
        <a:xfrm flipV="1">
          <a:off x="11739245" y="5186063"/>
          <a:ext cx="670560" cy="17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15866</xdr:rowOff>
    </xdr:from>
    <xdr:to>
      <xdr:col>64</xdr:col>
      <xdr:colOff>123825</xdr:colOff>
      <xdr:row>28</xdr:row>
      <xdr:rowOff>117466</xdr:rowOff>
    </xdr:to>
    <xdr:sp macro="" textlink="">
      <xdr:nvSpPr>
        <xdr:cNvPr id="158" name="楕円 157">
          <a:extLst>
            <a:ext uri="{FF2B5EF4-FFF2-40B4-BE49-F238E27FC236}">
              <a16:creationId xmlns:a16="http://schemas.microsoft.com/office/drawing/2014/main" id="{72CCD885-D71E-46E8-826C-C9640ABE1483}"/>
            </a:ext>
          </a:extLst>
        </xdr:cNvPr>
        <xdr:cNvSpPr/>
      </xdr:nvSpPr>
      <xdr:spPr>
        <a:xfrm>
          <a:off x="11017885" y="54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66938</xdr:rowOff>
    </xdr:from>
    <xdr:to>
      <xdr:col>68</xdr:col>
      <xdr:colOff>73025</xdr:colOff>
      <xdr:row>28</xdr:row>
      <xdr:rowOff>66666</xdr:rowOff>
    </xdr:to>
    <xdr:cxnSp macro="">
      <xdr:nvCxnSpPr>
        <xdr:cNvPr id="159" name="直線コネクタ 158">
          <a:extLst>
            <a:ext uri="{FF2B5EF4-FFF2-40B4-BE49-F238E27FC236}">
              <a16:creationId xmlns:a16="http://schemas.microsoft.com/office/drawing/2014/main" id="{D35C3144-6A84-4035-80A2-217AA6245423}"/>
            </a:ext>
          </a:extLst>
        </xdr:cNvPr>
        <xdr:cNvCxnSpPr/>
      </xdr:nvCxnSpPr>
      <xdr:spPr>
        <a:xfrm flipV="1">
          <a:off x="11068685" y="5362838"/>
          <a:ext cx="670560" cy="1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128560</xdr:rowOff>
    </xdr:from>
    <xdr:to>
      <xdr:col>60</xdr:col>
      <xdr:colOff>123825</xdr:colOff>
      <xdr:row>28</xdr:row>
      <xdr:rowOff>58710</xdr:rowOff>
    </xdr:to>
    <xdr:sp macro="" textlink="">
      <xdr:nvSpPr>
        <xdr:cNvPr id="160" name="楕円 159">
          <a:extLst>
            <a:ext uri="{FF2B5EF4-FFF2-40B4-BE49-F238E27FC236}">
              <a16:creationId xmlns:a16="http://schemas.microsoft.com/office/drawing/2014/main" id="{315B7E5C-40D9-49D5-82FF-CB52827FB5CF}"/>
            </a:ext>
          </a:extLst>
        </xdr:cNvPr>
        <xdr:cNvSpPr/>
      </xdr:nvSpPr>
      <xdr:spPr>
        <a:xfrm>
          <a:off x="10347325" y="5424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7910</xdr:rowOff>
    </xdr:from>
    <xdr:to>
      <xdr:col>64</xdr:col>
      <xdr:colOff>73025</xdr:colOff>
      <xdr:row>28</xdr:row>
      <xdr:rowOff>66666</xdr:rowOff>
    </xdr:to>
    <xdr:cxnSp macro="">
      <xdr:nvCxnSpPr>
        <xdr:cNvPr id="161" name="直線コネクタ 160">
          <a:extLst>
            <a:ext uri="{FF2B5EF4-FFF2-40B4-BE49-F238E27FC236}">
              <a16:creationId xmlns:a16="http://schemas.microsoft.com/office/drawing/2014/main" id="{F1A39A34-982C-451F-9006-615FD27FB1D2}"/>
            </a:ext>
          </a:extLst>
        </xdr:cNvPr>
        <xdr:cNvCxnSpPr/>
      </xdr:nvCxnSpPr>
      <xdr:spPr>
        <a:xfrm>
          <a:off x="10398125" y="5471450"/>
          <a:ext cx="67056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2" name="n_1aveValue債務償還比率">
          <a:extLst>
            <a:ext uri="{FF2B5EF4-FFF2-40B4-BE49-F238E27FC236}">
              <a16:creationId xmlns:a16="http://schemas.microsoft.com/office/drawing/2014/main" id="{D8485FD2-92B8-41FA-86D6-74B5F8BC8B85}"/>
            </a:ext>
          </a:extLst>
        </xdr:cNvPr>
        <xdr:cNvSpPr txBox="1"/>
      </xdr:nvSpPr>
      <xdr:spPr>
        <a:xfrm>
          <a:off x="12185092" y="56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63" name="n_2aveValue債務償還比率">
          <a:extLst>
            <a:ext uri="{FF2B5EF4-FFF2-40B4-BE49-F238E27FC236}">
              <a16:creationId xmlns:a16="http://schemas.microsoft.com/office/drawing/2014/main" id="{1083B58A-834D-4B83-9E39-DC86B8E1B269}"/>
            </a:ext>
          </a:extLst>
        </xdr:cNvPr>
        <xdr:cNvSpPr txBox="1"/>
      </xdr:nvSpPr>
      <xdr:spPr>
        <a:xfrm>
          <a:off x="11527232" y="58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14441</xdr:rowOff>
    </xdr:from>
    <xdr:ext cx="469744" cy="259045"/>
    <xdr:sp macro="" textlink="">
      <xdr:nvSpPr>
        <xdr:cNvPr id="164" name="n_3aveValue債務償還比率">
          <a:extLst>
            <a:ext uri="{FF2B5EF4-FFF2-40B4-BE49-F238E27FC236}">
              <a16:creationId xmlns:a16="http://schemas.microsoft.com/office/drawing/2014/main" id="{9B799055-829E-45F3-B611-A6E9BF0A326F}"/>
            </a:ext>
          </a:extLst>
        </xdr:cNvPr>
        <xdr:cNvSpPr txBox="1"/>
      </xdr:nvSpPr>
      <xdr:spPr>
        <a:xfrm>
          <a:off x="10856672" y="58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5" name="n_4aveValue債務償還比率">
          <a:extLst>
            <a:ext uri="{FF2B5EF4-FFF2-40B4-BE49-F238E27FC236}">
              <a16:creationId xmlns:a16="http://schemas.microsoft.com/office/drawing/2014/main" id="{236BBBCF-403C-4D21-850A-7E293532694F}"/>
            </a:ext>
          </a:extLst>
        </xdr:cNvPr>
        <xdr:cNvSpPr txBox="1"/>
      </xdr:nvSpPr>
      <xdr:spPr>
        <a:xfrm>
          <a:off x="10186112" y="583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125130</xdr:rowOff>
    </xdr:from>
    <xdr:ext cx="405111" cy="259045"/>
    <xdr:sp macro="" textlink="">
      <xdr:nvSpPr>
        <xdr:cNvPr id="166" name="n_1mainValue債務償還比率">
          <a:extLst>
            <a:ext uri="{FF2B5EF4-FFF2-40B4-BE49-F238E27FC236}">
              <a16:creationId xmlns:a16="http://schemas.microsoft.com/office/drawing/2014/main" id="{76754E95-E1B7-4D20-B030-35529CAC59F1}"/>
            </a:ext>
          </a:extLst>
        </xdr:cNvPr>
        <xdr:cNvSpPr txBox="1"/>
      </xdr:nvSpPr>
      <xdr:spPr>
        <a:xfrm>
          <a:off x="12217409" y="491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134265</xdr:rowOff>
    </xdr:from>
    <xdr:ext cx="469744" cy="259045"/>
    <xdr:sp macro="" textlink="">
      <xdr:nvSpPr>
        <xdr:cNvPr id="167" name="n_2mainValue債務償還比率">
          <a:extLst>
            <a:ext uri="{FF2B5EF4-FFF2-40B4-BE49-F238E27FC236}">
              <a16:creationId xmlns:a16="http://schemas.microsoft.com/office/drawing/2014/main" id="{67BA1F33-3785-4D3A-B225-CD0AD322B81D}"/>
            </a:ext>
          </a:extLst>
        </xdr:cNvPr>
        <xdr:cNvSpPr txBox="1"/>
      </xdr:nvSpPr>
      <xdr:spPr>
        <a:xfrm>
          <a:off x="11527232" y="50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133993</xdr:rowOff>
    </xdr:from>
    <xdr:ext cx="469744" cy="259045"/>
    <xdr:sp macro="" textlink="">
      <xdr:nvSpPr>
        <xdr:cNvPr id="168" name="n_3mainValue債務償還比率">
          <a:extLst>
            <a:ext uri="{FF2B5EF4-FFF2-40B4-BE49-F238E27FC236}">
              <a16:creationId xmlns:a16="http://schemas.microsoft.com/office/drawing/2014/main" id="{C2F19B3C-14D8-4878-B6CB-6C5C0E496BF0}"/>
            </a:ext>
          </a:extLst>
        </xdr:cNvPr>
        <xdr:cNvSpPr txBox="1"/>
      </xdr:nvSpPr>
      <xdr:spPr>
        <a:xfrm>
          <a:off x="10856672" y="52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75237</xdr:rowOff>
    </xdr:from>
    <xdr:ext cx="469744" cy="259045"/>
    <xdr:sp macro="" textlink="">
      <xdr:nvSpPr>
        <xdr:cNvPr id="169" name="n_4mainValue債務償還比率">
          <a:extLst>
            <a:ext uri="{FF2B5EF4-FFF2-40B4-BE49-F238E27FC236}">
              <a16:creationId xmlns:a16="http://schemas.microsoft.com/office/drawing/2014/main" id="{8B8FE46F-33B1-42F2-9F4A-F1819E9F15E3}"/>
            </a:ext>
          </a:extLst>
        </xdr:cNvPr>
        <xdr:cNvSpPr txBox="1"/>
      </xdr:nvSpPr>
      <xdr:spPr>
        <a:xfrm>
          <a:off x="10186112" y="520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E989EF66-9C00-4BDA-BDD9-BE98DE48D85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CCB1754E-21C7-47E5-A9E5-D68FA9E802A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CD7241BA-A350-4BD6-9275-E72F13A74DC7}"/>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334FB889-EF19-46A7-9DEE-092DDEDB273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1299FF7-342F-4165-A2CA-B19D35576B4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36718FBD-6EB5-4BD9-9C96-83CF572160C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48908C-9971-4EE7-ACA4-F86DF8C28FD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C49A57-3BC8-458B-9508-DF7FF6EC411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8E6164-A827-4DCE-80C9-DB036CD9685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F01DCB-4E1F-4354-AF03-E99068C5E2B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7C5F56-3504-4377-A84D-A28576B9723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A580C4-DB03-4623-9ECC-CB0F96A81A4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C66EA5-1B0A-417D-8E7B-FF480B24091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A620F9-8B4A-4AD4-8E0B-0C823AD252F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2EA7E2-1E2B-48E4-9386-E0A68C1DE33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5D9E4C-81F4-414B-B076-CBD58A9445A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6,633
43.24
6,408,019
6,080,601
236,705
3,514,092
2,230,229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769DCC-35D3-4B1E-8D23-E553B857E98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7A16AA-55F6-4CE5-A443-B702BD2D995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42F605-B2ED-4329-A7E9-D1848DBCE67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4BBD9F-AC67-4398-B483-7BD50D7DA36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7570EE-643F-4C22-9972-8AF97C271BA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9703C9-D2E2-4DBD-B05C-F03E310D5C9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C60358-B205-4AB2-B7CE-3AC81ED0771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83551F-2D84-4CE0-AA98-C7C0081F66C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40A085-445A-4083-AFA9-323C1281AA2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55DBD7-B386-4CD1-B609-9D18E036339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B264E8-B2A1-47D8-B29B-1C368411A44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FC39BC-1C3E-4B08-8C3F-A9C8333A12F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C4262C-1C4C-484D-8132-9C412EB1913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17B97F-5AD7-43CC-A299-0E275014154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E277EB-6951-4E63-8A2D-BC89B8B3B67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F47635-8E5D-4DB8-9BE6-356BA83B55A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C2418D-6650-42B9-987D-14203058901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65236A-6B47-49FB-AF03-2FBD328BDE4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225EB0-D011-4F64-86F6-67CC31A6927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E5C06D-55F5-466C-8199-84078B8BAA4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3229D9-6110-41A1-B8BF-793C840D90F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6C2B43-B2D8-48CC-95E4-EA59EC5BF4A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ACB4BC-B51B-4699-9785-B3A54598E4F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9857D5-3941-4D2B-AAC4-A964EAB2872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CF45C3-E17B-418E-BEFC-8D3F646BE7B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28C9A9-49E6-48A1-837A-C36E87DE62D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786420-BD51-4FFC-BA2A-9A3B09DA902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16739C-E94D-449C-A58C-3575F79C925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DBC4D5-1BBD-4F30-A115-9F265C5B710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EC3EA1-2945-4EE7-AF44-BDE35BB404E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C3738D-FC7A-4541-AE16-F064666C3AA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79C67F-DBCE-4763-BE3C-5912015F234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EC34C8-DD2A-4DEA-8C2F-CA1AF80A3A3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17CCFC-7B9B-4985-AB24-5935507E9D3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A675A88-CB73-4581-906D-474B78E5D8E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7A2369-5736-4F16-B110-BB321B44C37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625A25-98FA-4C72-90E8-8C62C96C710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281540-7519-4916-9175-5EC61E7444C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38181F0-F329-4246-8D66-A2E3366807F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0074BE5-88DD-45E7-B3C8-BDEC12A498C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E4DFC00-6FA4-4BD5-8A74-9CA092E20C8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73A5C42-4B54-4F96-BC91-8D0D7361CCD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C31BDB-B1AB-4549-AA0F-E793390BEF9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510A01F-50F6-4858-BE97-BA5275BA7B7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A50B3F4-97A7-4911-AB3F-8719B2D2855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28B51DAE-4649-4321-83DB-F869975988F2}"/>
            </a:ext>
          </a:extLst>
        </xdr:cNvPr>
        <xdr:cNvCxnSpPr/>
      </xdr:nvCxnSpPr>
      <xdr:spPr>
        <a:xfrm flipV="1">
          <a:off x="4086225" y="54864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B64961F3-C321-4D54-81E2-A27AC9F5EA93}"/>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CD9EFFD0-FA9C-497D-AD00-FE4164409918}"/>
            </a:ext>
          </a:extLst>
        </xdr:cNvPr>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595FB99B-0C88-4EB0-84EB-D76753D006CC}"/>
            </a:ext>
          </a:extLst>
        </xdr:cNvPr>
        <xdr:cNvSpPr txBox="1"/>
      </xdr:nvSpPr>
      <xdr:spPr>
        <a:xfrm>
          <a:off x="412496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62F46930-8DC1-4FFD-90F5-5CC9855D6902}"/>
            </a:ext>
          </a:extLst>
        </xdr:cNvPr>
        <xdr:cNvCxnSpPr/>
      </xdr:nvCxnSpPr>
      <xdr:spPr>
        <a:xfrm>
          <a:off x="4020820" y="548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E8EB63C2-371D-4467-A25C-49A0060F3742}"/>
            </a:ext>
          </a:extLst>
        </xdr:cNvPr>
        <xdr:cNvSpPr txBox="1"/>
      </xdr:nvSpPr>
      <xdr:spPr>
        <a:xfrm>
          <a:off x="412496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22C79E38-EFD4-44CF-86EA-286DE0DCA1EF}"/>
            </a:ext>
          </a:extLst>
        </xdr:cNvPr>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CA696B08-EF34-43D7-B179-A69A14AAA020}"/>
            </a:ext>
          </a:extLst>
        </xdr:cNvPr>
        <xdr:cNvSpPr/>
      </xdr:nvSpPr>
      <xdr:spPr>
        <a:xfrm>
          <a:off x="331216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36828AD1-249A-42B3-B585-F7BA6399ABE0}"/>
            </a:ext>
          </a:extLst>
        </xdr:cNvPr>
        <xdr:cNvSpPr/>
      </xdr:nvSpPr>
      <xdr:spPr>
        <a:xfrm>
          <a:off x="25146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E57E6F5E-D890-431A-AC3A-4E1F2A48031A}"/>
            </a:ext>
          </a:extLst>
        </xdr:cNvPr>
        <xdr:cNvSpPr/>
      </xdr:nvSpPr>
      <xdr:spPr>
        <a:xfrm>
          <a:off x="173990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54DB5D3B-95BC-4854-9E07-D1C326F929B0}"/>
            </a:ext>
          </a:extLst>
        </xdr:cNvPr>
        <xdr:cNvSpPr/>
      </xdr:nvSpPr>
      <xdr:spPr>
        <a:xfrm>
          <a:off x="96520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10DE912-CCD1-450D-9DFF-C48A4694110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872211-E216-4DC5-AE43-2F4366DFE4F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4CC549-FE3F-4795-BF54-3E15B78E7E3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8D6E32-B33D-4A8E-A457-5D16B6634D6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14B347-9BC9-4906-A128-8A215501ADE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118745</xdr:rowOff>
    </xdr:from>
    <xdr:to>
      <xdr:col>24</xdr:col>
      <xdr:colOff>114300</xdr:colOff>
      <xdr:row>40</xdr:row>
      <xdr:rowOff>48895</xdr:rowOff>
    </xdr:to>
    <xdr:sp macro="" textlink="">
      <xdr:nvSpPr>
        <xdr:cNvPr id="73" name="楕円 72">
          <a:extLst>
            <a:ext uri="{FF2B5EF4-FFF2-40B4-BE49-F238E27FC236}">
              <a16:creationId xmlns:a16="http://schemas.microsoft.com/office/drawing/2014/main" id="{4A3223CA-9E27-41A1-BA6F-1B6E388F53A8}"/>
            </a:ext>
          </a:extLst>
        </xdr:cNvPr>
        <xdr:cNvSpPr/>
      </xdr:nvSpPr>
      <xdr:spPr>
        <a:xfrm>
          <a:off x="403606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97172</xdr:rowOff>
    </xdr:from>
    <xdr:ext cx="405111" cy="259045"/>
    <xdr:sp macro="" textlink="">
      <xdr:nvSpPr>
        <xdr:cNvPr id="74" name="【道路】&#10;有形固定資産減価償却率該当値テキスト">
          <a:extLst>
            <a:ext uri="{FF2B5EF4-FFF2-40B4-BE49-F238E27FC236}">
              <a16:creationId xmlns:a16="http://schemas.microsoft.com/office/drawing/2014/main" id="{88005252-A370-40ED-B7CC-F3341694873E}"/>
            </a:ext>
          </a:extLst>
        </xdr:cNvPr>
        <xdr:cNvSpPr txBox="1"/>
      </xdr:nvSpPr>
      <xdr:spPr>
        <a:xfrm>
          <a:off x="412496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5" name="楕円 74">
          <a:extLst>
            <a:ext uri="{FF2B5EF4-FFF2-40B4-BE49-F238E27FC236}">
              <a16:creationId xmlns:a16="http://schemas.microsoft.com/office/drawing/2014/main" id="{61B5E1E5-12F7-4DEA-83EA-0FCF81F16168}"/>
            </a:ext>
          </a:extLst>
        </xdr:cNvPr>
        <xdr:cNvSpPr/>
      </xdr:nvSpPr>
      <xdr:spPr>
        <a:xfrm>
          <a:off x="331216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39</xdr:row>
      <xdr:rowOff>169545</xdr:rowOff>
    </xdr:to>
    <xdr:cxnSp macro="">
      <xdr:nvCxnSpPr>
        <xdr:cNvPr id="76" name="直線コネクタ 75">
          <a:extLst>
            <a:ext uri="{FF2B5EF4-FFF2-40B4-BE49-F238E27FC236}">
              <a16:creationId xmlns:a16="http://schemas.microsoft.com/office/drawing/2014/main" id="{92FE8DD1-1622-42ED-B56E-4206D2B22E93}"/>
            </a:ext>
          </a:extLst>
        </xdr:cNvPr>
        <xdr:cNvCxnSpPr/>
      </xdr:nvCxnSpPr>
      <xdr:spPr>
        <a:xfrm>
          <a:off x="3355340" y="6694170"/>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135890</xdr:rowOff>
    </xdr:from>
    <xdr:to>
      <xdr:col>15</xdr:col>
      <xdr:colOff>101600</xdr:colOff>
      <xdr:row>40</xdr:row>
      <xdr:rowOff>66040</xdr:rowOff>
    </xdr:to>
    <xdr:sp macro="" textlink="">
      <xdr:nvSpPr>
        <xdr:cNvPr id="77" name="楕円 76">
          <a:extLst>
            <a:ext uri="{FF2B5EF4-FFF2-40B4-BE49-F238E27FC236}">
              <a16:creationId xmlns:a16="http://schemas.microsoft.com/office/drawing/2014/main" id="{A2CA855F-E776-41E0-B27C-91A423B2C215}"/>
            </a:ext>
          </a:extLst>
        </xdr:cNvPr>
        <xdr:cNvSpPr/>
      </xdr:nvSpPr>
      <xdr:spPr>
        <a:xfrm>
          <a:off x="251460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15240</xdr:rowOff>
    </xdr:to>
    <xdr:cxnSp macro="">
      <xdr:nvCxnSpPr>
        <xdr:cNvPr id="78" name="直線コネクタ 77">
          <a:extLst>
            <a:ext uri="{FF2B5EF4-FFF2-40B4-BE49-F238E27FC236}">
              <a16:creationId xmlns:a16="http://schemas.microsoft.com/office/drawing/2014/main" id="{6C80B207-FA72-4B00-AA07-B261574C4BD0}"/>
            </a:ext>
          </a:extLst>
        </xdr:cNvPr>
        <xdr:cNvCxnSpPr/>
      </xdr:nvCxnSpPr>
      <xdr:spPr>
        <a:xfrm flipV="1">
          <a:off x="2565400" y="669417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107315</xdr:rowOff>
    </xdr:from>
    <xdr:to>
      <xdr:col>10</xdr:col>
      <xdr:colOff>165100</xdr:colOff>
      <xdr:row>40</xdr:row>
      <xdr:rowOff>37465</xdr:rowOff>
    </xdr:to>
    <xdr:sp macro="" textlink="">
      <xdr:nvSpPr>
        <xdr:cNvPr id="79" name="楕円 78">
          <a:extLst>
            <a:ext uri="{FF2B5EF4-FFF2-40B4-BE49-F238E27FC236}">
              <a16:creationId xmlns:a16="http://schemas.microsoft.com/office/drawing/2014/main" id="{22C3754B-CDB9-435E-B707-92AF229F435C}"/>
            </a:ext>
          </a:extLst>
        </xdr:cNvPr>
        <xdr:cNvSpPr/>
      </xdr:nvSpPr>
      <xdr:spPr>
        <a:xfrm>
          <a:off x="1739900" y="664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158115</xdr:rowOff>
    </xdr:from>
    <xdr:to>
      <xdr:col>15</xdr:col>
      <xdr:colOff>50800</xdr:colOff>
      <xdr:row>40</xdr:row>
      <xdr:rowOff>15240</xdr:rowOff>
    </xdr:to>
    <xdr:cxnSp macro="">
      <xdr:nvCxnSpPr>
        <xdr:cNvPr id="80" name="直線コネクタ 79">
          <a:extLst>
            <a:ext uri="{FF2B5EF4-FFF2-40B4-BE49-F238E27FC236}">
              <a16:creationId xmlns:a16="http://schemas.microsoft.com/office/drawing/2014/main" id="{8AEB9CF3-5896-445B-80A5-EB54ACF9D929}"/>
            </a:ext>
          </a:extLst>
        </xdr:cNvPr>
        <xdr:cNvCxnSpPr/>
      </xdr:nvCxnSpPr>
      <xdr:spPr>
        <a:xfrm>
          <a:off x="1790700" y="669607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76835</xdr:rowOff>
    </xdr:from>
    <xdr:to>
      <xdr:col>6</xdr:col>
      <xdr:colOff>38100</xdr:colOff>
      <xdr:row>40</xdr:row>
      <xdr:rowOff>6985</xdr:rowOff>
    </xdr:to>
    <xdr:sp macro="" textlink="">
      <xdr:nvSpPr>
        <xdr:cNvPr id="81" name="楕円 80">
          <a:extLst>
            <a:ext uri="{FF2B5EF4-FFF2-40B4-BE49-F238E27FC236}">
              <a16:creationId xmlns:a16="http://schemas.microsoft.com/office/drawing/2014/main" id="{7A397617-3F65-402F-91F9-3FAB1B5AACB8}"/>
            </a:ext>
          </a:extLst>
        </xdr:cNvPr>
        <xdr:cNvSpPr/>
      </xdr:nvSpPr>
      <xdr:spPr>
        <a:xfrm>
          <a:off x="965200" y="6614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127635</xdr:rowOff>
    </xdr:from>
    <xdr:to>
      <xdr:col>10</xdr:col>
      <xdr:colOff>114300</xdr:colOff>
      <xdr:row>39</xdr:row>
      <xdr:rowOff>158115</xdr:rowOff>
    </xdr:to>
    <xdr:cxnSp macro="">
      <xdr:nvCxnSpPr>
        <xdr:cNvPr id="82" name="直線コネクタ 81">
          <a:extLst>
            <a:ext uri="{FF2B5EF4-FFF2-40B4-BE49-F238E27FC236}">
              <a16:creationId xmlns:a16="http://schemas.microsoft.com/office/drawing/2014/main" id="{21CB6A46-13A9-48A4-B3AA-66619A5150ED}"/>
            </a:ext>
          </a:extLst>
        </xdr:cNvPr>
        <xdr:cNvCxnSpPr/>
      </xdr:nvCxnSpPr>
      <xdr:spPr>
        <a:xfrm>
          <a:off x="1008380" y="666559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39966209-EF7C-42A7-9BBF-010955D3A72E}"/>
            </a:ext>
          </a:extLst>
        </xdr:cNvPr>
        <xdr:cNvSpPr txBox="1"/>
      </xdr:nvSpPr>
      <xdr:spPr>
        <a:xfrm>
          <a:off x="317056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FFE73C4F-3C05-4D1F-9F5E-BB02C01829EF}"/>
            </a:ext>
          </a:extLst>
        </xdr:cNvPr>
        <xdr:cNvSpPr txBox="1"/>
      </xdr:nvSpPr>
      <xdr:spPr>
        <a:xfrm>
          <a:off x="238570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E8321711-6F02-4456-979E-B1568092F80A}"/>
            </a:ext>
          </a:extLst>
        </xdr:cNvPr>
        <xdr:cNvSpPr txBox="1"/>
      </xdr:nvSpPr>
      <xdr:spPr>
        <a:xfrm>
          <a:off x="161100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48F5A303-FD2C-49A1-985A-A6AC27FF782C}"/>
            </a:ext>
          </a:extLst>
        </xdr:cNvPr>
        <xdr:cNvSpPr txBox="1"/>
      </xdr:nvSpPr>
      <xdr:spPr>
        <a:xfrm>
          <a:off x="83630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54275527-B4B9-4662-8D09-FA2A0F931C4A}"/>
            </a:ext>
          </a:extLst>
        </xdr:cNvPr>
        <xdr:cNvSpPr txBox="1"/>
      </xdr:nvSpPr>
      <xdr:spPr>
        <a:xfrm>
          <a:off x="317056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id="{88F77374-0D21-4194-9B1B-80B389FC5253}"/>
            </a:ext>
          </a:extLst>
        </xdr:cNvPr>
        <xdr:cNvSpPr txBox="1"/>
      </xdr:nvSpPr>
      <xdr:spPr>
        <a:xfrm>
          <a:off x="238570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28592</xdr:rowOff>
    </xdr:from>
    <xdr:ext cx="405111" cy="259045"/>
    <xdr:sp macro="" textlink="">
      <xdr:nvSpPr>
        <xdr:cNvPr id="89" name="n_3mainValue【道路】&#10;有形固定資産減価償却率">
          <a:extLst>
            <a:ext uri="{FF2B5EF4-FFF2-40B4-BE49-F238E27FC236}">
              <a16:creationId xmlns:a16="http://schemas.microsoft.com/office/drawing/2014/main" id="{17D397C2-D22A-4D2B-9914-C340C258AD98}"/>
            </a:ext>
          </a:extLst>
        </xdr:cNvPr>
        <xdr:cNvSpPr txBox="1"/>
      </xdr:nvSpPr>
      <xdr:spPr>
        <a:xfrm>
          <a:off x="161100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169562</xdr:rowOff>
    </xdr:from>
    <xdr:ext cx="405111" cy="259045"/>
    <xdr:sp macro="" textlink="">
      <xdr:nvSpPr>
        <xdr:cNvPr id="90" name="n_4mainValue【道路】&#10;有形固定資産減価償却率">
          <a:extLst>
            <a:ext uri="{FF2B5EF4-FFF2-40B4-BE49-F238E27FC236}">
              <a16:creationId xmlns:a16="http://schemas.microsoft.com/office/drawing/2014/main" id="{44992F8C-F1DC-4089-AB66-1571852743C0}"/>
            </a:ext>
          </a:extLst>
        </xdr:cNvPr>
        <xdr:cNvSpPr txBox="1"/>
      </xdr:nvSpPr>
      <xdr:spPr>
        <a:xfrm>
          <a:off x="83630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CCE9ED-35F5-4733-A51B-CC9A1E23A92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8E8FD2E-1669-415E-ADE6-1C35B04571A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09222CE-4947-45E9-874B-5320367950A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9110665-D408-48DD-96C0-8670AD266F5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A79AF8B-1F97-4D5B-B3F3-478EE0305A5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503A0CC-0FD3-4249-923D-BCAE052DB35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9D1AE9-C1FA-4E2B-8787-05800ECE3AD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3F2F585-C6C3-41DF-9722-ACC9A46996E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CDFEED7-E806-4C19-83B0-E6CBA4F7A83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3E3CEE2-80B6-4B5E-AA25-4326C9F7771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5470458-9F43-4411-9645-565C506F3DB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197DD0C-9126-42FB-B382-23F3D53FA4D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272DE1E-5811-487F-996B-AF2959EE88D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CBF9E37E-3607-4FFD-B845-8DBB98E40CC7}"/>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9F82395-82D9-468D-8F31-3BE3195D3BD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322D60EF-7C8A-4BD6-BE4C-F071AA9A4D9D}"/>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64BABC3-6694-4D8A-9BFB-CA24A361EC4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A673E4EF-73A5-4C9B-B550-1631609327DD}"/>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F319342-9691-4C4C-98E1-BA1E178F988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77999BD2-260B-4523-9DF5-696E0A28EC27}"/>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A53AA2E-FC07-4091-9944-EB2F02E37D6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2FBA5456-DB8E-4B97-9657-E59524CEB7E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DBC6E9C-92A2-4858-9795-D28AF33E403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4F273AF6-E5AC-4022-B2FA-22DC2FE3F0B0}"/>
            </a:ext>
          </a:extLst>
        </xdr:cNvPr>
        <xdr:cNvCxnSpPr/>
      </xdr:nvCxnSpPr>
      <xdr:spPr>
        <a:xfrm flipV="1">
          <a:off x="9219565" y="5731026"/>
          <a:ext cx="0" cy="1322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D5766BBE-9FDB-44A5-8A0B-2131462A838C}"/>
            </a:ext>
          </a:extLst>
        </xdr:cNvPr>
        <xdr:cNvSpPr txBox="1"/>
      </xdr:nvSpPr>
      <xdr:spPr>
        <a:xfrm>
          <a:off x="9258300" y="70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74AC44A5-862D-480C-9D53-DDCBD4FB93B6}"/>
            </a:ext>
          </a:extLst>
        </xdr:cNvPr>
        <xdr:cNvCxnSpPr/>
      </xdr:nvCxnSpPr>
      <xdr:spPr>
        <a:xfrm>
          <a:off x="9154160" y="705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E27CDB12-C899-433B-A88A-13CBC9569C13}"/>
            </a:ext>
          </a:extLst>
        </xdr:cNvPr>
        <xdr:cNvSpPr txBox="1"/>
      </xdr:nvSpPr>
      <xdr:spPr>
        <a:xfrm>
          <a:off x="9258300" y="5513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E69FB050-3DA0-4B4D-A59B-8528588CDBB7}"/>
            </a:ext>
          </a:extLst>
        </xdr:cNvPr>
        <xdr:cNvCxnSpPr/>
      </xdr:nvCxnSpPr>
      <xdr:spPr>
        <a:xfrm>
          <a:off x="9154160" y="573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E180D88F-165B-43DE-A956-27EFA1AD9A68}"/>
            </a:ext>
          </a:extLst>
        </xdr:cNvPr>
        <xdr:cNvSpPr txBox="1"/>
      </xdr:nvSpPr>
      <xdr:spPr>
        <a:xfrm>
          <a:off x="9258300" y="6786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4B30E5E4-D078-4C1E-B9A7-CEF21611A0D9}"/>
            </a:ext>
          </a:extLst>
        </xdr:cNvPr>
        <xdr:cNvSpPr/>
      </xdr:nvSpPr>
      <xdr:spPr>
        <a:xfrm>
          <a:off x="9192260" y="6931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BD418888-284D-453D-AEB5-F2E3241EF176}"/>
            </a:ext>
          </a:extLst>
        </xdr:cNvPr>
        <xdr:cNvSpPr/>
      </xdr:nvSpPr>
      <xdr:spPr>
        <a:xfrm>
          <a:off x="8445500" y="692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886228EE-4AF4-43D2-AC70-66793D045BFB}"/>
            </a:ext>
          </a:extLst>
        </xdr:cNvPr>
        <xdr:cNvSpPr/>
      </xdr:nvSpPr>
      <xdr:spPr>
        <a:xfrm>
          <a:off x="7670800" y="6960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F177AF8F-7F94-41D6-AEEF-96869DE81566}"/>
            </a:ext>
          </a:extLst>
        </xdr:cNvPr>
        <xdr:cNvSpPr/>
      </xdr:nvSpPr>
      <xdr:spPr>
        <a:xfrm>
          <a:off x="6873240" y="695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9B51D3EC-9A67-499D-954F-A087C4989F86}"/>
            </a:ext>
          </a:extLst>
        </xdr:cNvPr>
        <xdr:cNvSpPr/>
      </xdr:nvSpPr>
      <xdr:spPr>
        <a:xfrm>
          <a:off x="6098540" y="69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B35FBAA-A76D-4BB4-92BC-E4DE234A9A9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DA0778-D842-41A8-B3EC-359A8FEEB79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47E5C2-38AE-4012-B9BC-4D6F7F240DC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80CD6A-588A-4E73-B516-9A783AEEE18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B179AB-7342-41BA-BDEE-8E539C26068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115179</xdr:rowOff>
    </xdr:from>
    <xdr:to>
      <xdr:col>55</xdr:col>
      <xdr:colOff>50800</xdr:colOff>
      <xdr:row>42</xdr:row>
      <xdr:rowOff>45329</xdr:rowOff>
    </xdr:to>
    <xdr:sp macro="" textlink="">
      <xdr:nvSpPr>
        <xdr:cNvPr id="130" name="楕円 129">
          <a:extLst>
            <a:ext uri="{FF2B5EF4-FFF2-40B4-BE49-F238E27FC236}">
              <a16:creationId xmlns:a16="http://schemas.microsoft.com/office/drawing/2014/main" id="{0D3F058F-D761-4004-8D28-93A2E3C0955C}"/>
            </a:ext>
          </a:extLst>
        </xdr:cNvPr>
        <xdr:cNvSpPr/>
      </xdr:nvSpPr>
      <xdr:spPr>
        <a:xfrm>
          <a:off x="9192260" y="6988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BCC85D86-DF11-4052-AE7B-B6594A35990C}"/>
            </a:ext>
          </a:extLst>
        </xdr:cNvPr>
        <xdr:cNvSpPr txBox="1"/>
      </xdr:nvSpPr>
      <xdr:spPr>
        <a:xfrm>
          <a:off x="9258300" y="69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104065</xdr:rowOff>
    </xdr:from>
    <xdr:to>
      <xdr:col>50</xdr:col>
      <xdr:colOff>165100</xdr:colOff>
      <xdr:row>42</xdr:row>
      <xdr:rowOff>34215</xdr:rowOff>
    </xdr:to>
    <xdr:sp macro="" textlink="">
      <xdr:nvSpPr>
        <xdr:cNvPr id="132" name="楕円 131">
          <a:extLst>
            <a:ext uri="{FF2B5EF4-FFF2-40B4-BE49-F238E27FC236}">
              <a16:creationId xmlns:a16="http://schemas.microsoft.com/office/drawing/2014/main" id="{BAD7D53D-5F70-424B-B397-D40F385D074E}"/>
            </a:ext>
          </a:extLst>
        </xdr:cNvPr>
        <xdr:cNvSpPr/>
      </xdr:nvSpPr>
      <xdr:spPr>
        <a:xfrm>
          <a:off x="8445500" y="697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154865</xdr:rowOff>
    </xdr:from>
    <xdr:to>
      <xdr:col>55</xdr:col>
      <xdr:colOff>0</xdr:colOff>
      <xdr:row>41</xdr:row>
      <xdr:rowOff>165979</xdr:rowOff>
    </xdr:to>
    <xdr:cxnSp macro="">
      <xdr:nvCxnSpPr>
        <xdr:cNvPr id="133" name="直線コネクタ 132">
          <a:extLst>
            <a:ext uri="{FF2B5EF4-FFF2-40B4-BE49-F238E27FC236}">
              <a16:creationId xmlns:a16="http://schemas.microsoft.com/office/drawing/2014/main" id="{BACC5FB3-A7B2-4C4F-95DE-5B2D9AC1D84E}"/>
            </a:ext>
          </a:extLst>
        </xdr:cNvPr>
        <xdr:cNvCxnSpPr/>
      </xdr:nvCxnSpPr>
      <xdr:spPr>
        <a:xfrm>
          <a:off x="8496300" y="7028105"/>
          <a:ext cx="7239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104976</xdr:rowOff>
    </xdr:from>
    <xdr:to>
      <xdr:col>46</xdr:col>
      <xdr:colOff>38100</xdr:colOff>
      <xdr:row>42</xdr:row>
      <xdr:rowOff>35126</xdr:rowOff>
    </xdr:to>
    <xdr:sp macro="" textlink="">
      <xdr:nvSpPr>
        <xdr:cNvPr id="134" name="楕円 133">
          <a:extLst>
            <a:ext uri="{FF2B5EF4-FFF2-40B4-BE49-F238E27FC236}">
              <a16:creationId xmlns:a16="http://schemas.microsoft.com/office/drawing/2014/main" id="{F6C2F6A7-94C4-43F5-91D7-F0DDDC58E725}"/>
            </a:ext>
          </a:extLst>
        </xdr:cNvPr>
        <xdr:cNvSpPr/>
      </xdr:nvSpPr>
      <xdr:spPr>
        <a:xfrm>
          <a:off x="7670800" y="6978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154865</xdr:rowOff>
    </xdr:from>
    <xdr:to>
      <xdr:col>50</xdr:col>
      <xdr:colOff>114300</xdr:colOff>
      <xdr:row>41</xdr:row>
      <xdr:rowOff>155776</xdr:rowOff>
    </xdr:to>
    <xdr:cxnSp macro="">
      <xdr:nvCxnSpPr>
        <xdr:cNvPr id="135" name="直線コネクタ 134">
          <a:extLst>
            <a:ext uri="{FF2B5EF4-FFF2-40B4-BE49-F238E27FC236}">
              <a16:creationId xmlns:a16="http://schemas.microsoft.com/office/drawing/2014/main" id="{5104DBFE-C4F2-4830-B24C-91F797BE3419}"/>
            </a:ext>
          </a:extLst>
        </xdr:cNvPr>
        <xdr:cNvCxnSpPr/>
      </xdr:nvCxnSpPr>
      <xdr:spPr>
        <a:xfrm flipV="1">
          <a:off x="7713980" y="7028105"/>
          <a:ext cx="78232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106006</xdr:rowOff>
    </xdr:from>
    <xdr:to>
      <xdr:col>41</xdr:col>
      <xdr:colOff>101600</xdr:colOff>
      <xdr:row>42</xdr:row>
      <xdr:rowOff>36156</xdr:rowOff>
    </xdr:to>
    <xdr:sp macro="" textlink="">
      <xdr:nvSpPr>
        <xdr:cNvPr id="136" name="楕円 135">
          <a:extLst>
            <a:ext uri="{FF2B5EF4-FFF2-40B4-BE49-F238E27FC236}">
              <a16:creationId xmlns:a16="http://schemas.microsoft.com/office/drawing/2014/main" id="{7F0704A6-CEF6-42B4-AC1E-63B949160D59}"/>
            </a:ext>
          </a:extLst>
        </xdr:cNvPr>
        <xdr:cNvSpPr/>
      </xdr:nvSpPr>
      <xdr:spPr>
        <a:xfrm>
          <a:off x="6873240" y="6979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155776</xdr:rowOff>
    </xdr:from>
    <xdr:to>
      <xdr:col>45</xdr:col>
      <xdr:colOff>177800</xdr:colOff>
      <xdr:row>41</xdr:row>
      <xdr:rowOff>156806</xdr:rowOff>
    </xdr:to>
    <xdr:cxnSp macro="">
      <xdr:nvCxnSpPr>
        <xdr:cNvPr id="137" name="直線コネクタ 136">
          <a:extLst>
            <a:ext uri="{FF2B5EF4-FFF2-40B4-BE49-F238E27FC236}">
              <a16:creationId xmlns:a16="http://schemas.microsoft.com/office/drawing/2014/main" id="{33A12244-A8FA-41E9-B52E-DE1C8A3EB682}"/>
            </a:ext>
          </a:extLst>
        </xdr:cNvPr>
        <xdr:cNvCxnSpPr/>
      </xdr:nvCxnSpPr>
      <xdr:spPr>
        <a:xfrm flipV="1">
          <a:off x="6924040" y="7029016"/>
          <a:ext cx="78994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106378</xdr:rowOff>
    </xdr:from>
    <xdr:to>
      <xdr:col>36</xdr:col>
      <xdr:colOff>165100</xdr:colOff>
      <xdr:row>42</xdr:row>
      <xdr:rowOff>36528</xdr:rowOff>
    </xdr:to>
    <xdr:sp macro="" textlink="">
      <xdr:nvSpPr>
        <xdr:cNvPr id="138" name="楕円 137">
          <a:extLst>
            <a:ext uri="{FF2B5EF4-FFF2-40B4-BE49-F238E27FC236}">
              <a16:creationId xmlns:a16="http://schemas.microsoft.com/office/drawing/2014/main" id="{57213016-9F65-4BDC-9EEA-13E3F5B88F2E}"/>
            </a:ext>
          </a:extLst>
        </xdr:cNvPr>
        <xdr:cNvSpPr/>
      </xdr:nvSpPr>
      <xdr:spPr>
        <a:xfrm>
          <a:off x="6098540" y="6979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156806</xdr:rowOff>
    </xdr:from>
    <xdr:to>
      <xdr:col>41</xdr:col>
      <xdr:colOff>50800</xdr:colOff>
      <xdr:row>41</xdr:row>
      <xdr:rowOff>157178</xdr:rowOff>
    </xdr:to>
    <xdr:cxnSp macro="">
      <xdr:nvCxnSpPr>
        <xdr:cNvPr id="139" name="直線コネクタ 138">
          <a:extLst>
            <a:ext uri="{FF2B5EF4-FFF2-40B4-BE49-F238E27FC236}">
              <a16:creationId xmlns:a16="http://schemas.microsoft.com/office/drawing/2014/main" id="{2148FC57-9738-4230-98F6-EF8F5EDFCC42}"/>
            </a:ext>
          </a:extLst>
        </xdr:cNvPr>
        <xdr:cNvCxnSpPr/>
      </xdr:nvCxnSpPr>
      <xdr:spPr>
        <a:xfrm flipV="1">
          <a:off x="6149340" y="7030046"/>
          <a:ext cx="7747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2F0C53A7-F7E3-4323-A84F-C1D9B2FA6981}"/>
            </a:ext>
          </a:extLst>
        </xdr:cNvPr>
        <xdr:cNvSpPr txBox="1"/>
      </xdr:nvSpPr>
      <xdr:spPr>
        <a:xfrm>
          <a:off x="8239271" y="6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B6F11C6-78B1-419E-9214-ACCDAF93A4C4}"/>
            </a:ext>
          </a:extLst>
        </xdr:cNvPr>
        <xdr:cNvSpPr txBox="1"/>
      </xdr:nvSpPr>
      <xdr:spPr>
        <a:xfrm>
          <a:off x="7477271" y="67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BF8D26FC-3E50-4C84-8DD7-2A24DA126EB6}"/>
            </a:ext>
          </a:extLst>
        </xdr:cNvPr>
        <xdr:cNvSpPr txBox="1"/>
      </xdr:nvSpPr>
      <xdr:spPr>
        <a:xfrm>
          <a:off x="6702571" y="67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F93F415E-9F48-4BD4-904D-9924F242AB1E}"/>
            </a:ext>
          </a:extLst>
        </xdr:cNvPr>
        <xdr:cNvSpPr txBox="1"/>
      </xdr:nvSpPr>
      <xdr:spPr>
        <a:xfrm>
          <a:off x="5905011" y="67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25342</xdr:rowOff>
    </xdr:from>
    <xdr:ext cx="534377" cy="259045"/>
    <xdr:sp macro="" textlink="">
      <xdr:nvSpPr>
        <xdr:cNvPr id="144" name="n_1mainValue【道路】&#10;一人当たり延長">
          <a:extLst>
            <a:ext uri="{FF2B5EF4-FFF2-40B4-BE49-F238E27FC236}">
              <a16:creationId xmlns:a16="http://schemas.microsoft.com/office/drawing/2014/main" id="{16E0262E-CF7D-4CD2-9652-9CED3A255BE5}"/>
            </a:ext>
          </a:extLst>
        </xdr:cNvPr>
        <xdr:cNvSpPr txBox="1"/>
      </xdr:nvSpPr>
      <xdr:spPr>
        <a:xfrm>
          <a:off x="8239271" y="70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26253</xdr:rowOff>
    </xdr:from>
    <xdr:ext cx="534377" cy="259045"/>
    <xdr:sp macro="" textlink="">
      <xdr:nvSpPr>
        <xdr:cNvPr id="145" name="n_2mainValue【道路】&#10;一人当たり延長">
          <a:extLst>
            <a:ext uri="{FF2B5EF4-FFF2-40B4-BE49-F238E27FC236}">
              <a16:creationId xmlns:a16="http://schemas.microsoft.com/office/drawing/2014/main" id="{984C9064-3E68-42BD-9DED-4C90C2C2F9CC}"/>
            </a:ext>
          </a:extLst>
        </xdr:cNvPr>
        <xdr:cNvSpPr txBox="1"/>
      </xdr:nvSpPr>
      <xdr:spPr>
        <a:xfrm>
          <a:off x="7477271" y="70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27283</xdr:rowOff>
    </xdr:from>
    <xdr:ext cx="534377" cy="259045"/>
    <xdr:sp macro="" textlink="">
      <xdr:nvSpPr>
        <xdr:cNvPr id="146" name="n_3mainValue【道路】&#10;一人当たり延長">
          <a:extLst>
            <a:ext uri="{FF2B5EF4-FFF2-40B4-BE49-F238E27FC236}">
              <a16:creationId xmlns:a16="http://schemas.microsoft.com/office/drawing/2014/main" id="{43830F81-BE4A-4E22-976B-149C3219A6E4}"/>
            </a:ext>
          </a:extLst>
        </xdr:cNvPr>
        <xdr:cNvSpPr txBox="1"/>
      </xdr:nvSpPr>
      <xdr:spPr>
        <a:xfrm>
          <a:off x="6702571" y="70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27655</xdr:rowOff>
    </xdr:from>
    <xdr:ext cx="534377" cy="259045"/>
    <xdr:sp macro="" textlink="">
      <xdr:nvSpPr>
        <xdr:cNvPr id="147" name="n_4mainValue【道路】&#10;一人当たり延長">
          <a:extLst>
            <a:ext uri="{FF2B5EF4-FFF2-40B4-BE49-F238E27FC236}">
              <a16:creationId xmlns:a16="http://schemas.microsoft.com/office/drawing/2014/main" id="{2D3745A2-8F65-4F9B-91E9-E6D071FC6B01}"/>
            </a:ext>
          </a:extLst>
        </xdr:cNvPr>
        <xdr:cNvSpPr txBox="1"/>
      </xdr:nvSpPr>
      <xdr:spPr>
        <a:xfrm>
          <a:off x="5905011" y="706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8C49764-67D2-43C2-8245-E47CD3B47E7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2CB99C0-F1F4-4B92-827E-FE1BDA4398D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A5B7E69-DC3B-4E99-8B8D-A8832E6C126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43396FA-5D8E-4273-840F-31155BA6F74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2EB6C2E-A458-451B-AF78-AAAC8167800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4FF752C-C391-4775-AABA-75A6D6DEC48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0AB4CC5-2169-48B3-9DF5-94B39765C71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9C54EF8-4B7B-4EA0-8F56-4A21257524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EA2DB71-2FE9-4581-B4AD-4ACB48C563C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3D4AAE1-9D7A-4DCE-9338-0C2F48752B3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F1B51CB-E06D-4686-89DA-03F72272668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AF52C34-C500-43F9-AC66-0A94C4DC44B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230537A-6F3C-4E38-B922-691E7736B73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CCE8710-4487-44E0-81D9-F15DF48F41B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47BCF2C-CC6C-44AE-B737-116CCA688CC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309F25D-F519-49B4-9111-77E9074A95A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1F2B803-0C08-459C-963A-0C31EC023E9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A96761D-44E9-4009-98DB-822D35BB896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A6626A8-E0D3-4AE5-9881-0C5F9B70397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92E3E62-97E9-4CD6-9C31-B81E03FB0E3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0CE7B8A-131E-4B5A-B605-BB0B2A61D09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2A80253-356A-490A-BF97-BC2F8F99A93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CC2F895-9792-4422-BE24-AD026195C2E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AC88A12-0CA7-4224-952A-50F9A6D7579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044B5DD-95B8-42FA-A24A-A9A10D07EC6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AD919C7D-25AD-4969-94C5-225B60A25E9B}"/>
            </a:ext>
          </a:extLst>
        </xdr:cNvPr>
        <xdr:cNvCxnSpPr/>
      </xdr:nvCxnSpPr>
      <xdr:spPr>
        <a:xfrm flipV="1">
          <a:off x="4086225" y="9349196"/>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DFA2C11-B8C7-48AC-A0D3-332EA8CB1DF6}"/>
            </a:ext>
          </a:extLst>
        </xdr:cNvPr>
        <xdr:cNvSpPr txBox="1"/>
      </xdr:nvSpPr>
      <xdr:spPr>
        <a:xfrm>
          <a:off x="4124960"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BDE67176-8FA5-4853-92B1-C2EAC11F3549}"/>
            </a:ext>
          </a:extLst>
        </xdr:cNvPr>
        <xdr:cNvCxnSpPr/>
      </xdr:nvCxnSpPr>
      <xdr:spPr>
        <a:xfrm>
          <a:off x="402082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5400A70-AD93-489E-9ABC-ADCDFAFCDE47}"/>
            </a:ext>
          </a:extLst>
        </xdr:cNvPr>
        <xdr:cNvSpPr txBox="1"/>
      </xdr:nvSpPr>
      <xdr:spPr>
        <a:xfrm>
          <a:off x="4124960" y="91282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AD7C4DD1-36BA-4547-A932-62A8BDB10A02}"/>
            </a:ext>
          </a:extLst>
        </xdr:cNvPr>
        <xdr:cNvCxnSpPr/>
      </xdr:nvCxnSpPr>
      <xdr:spPr>
        <a:xfrm>
          <a:off x="402082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090414E-A1D4-4763-B951-2E6366800EA6}"/>
            </a:ext>
          </a:extLst>
        </xdr:cNvPr>
        <xdr:cNvSpPr txBox="1"/>
      </xdr:nvSpPr>
      <xdr:spPr>
        <a:xfrm>
          <a:off x="4124960" y="10016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E4483809-F2E8-442D-804D-81EAF2DE61A2}"/>
            </a:ext>
          </a:extLst>
        </xdr:cNvPr>
        <xdr:cNvSpPr/>
      </xdr:nvSpPr>
      <xdr:spPr>
        <a:xfrm>
          <a:off x="403606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C441C500-F87A-4FA3-850E-F35479AB6783}"/>
            </a:ext>
          </a:extLst>
        </xdr:cNvPr>
        <xdr:cNvSpPr/>
      </xdr:nvSpPr>
      <xdr:spPr>
        <a:xfrm>
          <a:off x="3312160" y="10157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905E08FC-70D9-4BB7-A722-94FA01BB0D40}"/>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D05A24F9-5936-41F1-A3D1-8FCC20A74F1C}"/>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D70C2F8D-A871-4C5F-8F44-71FB73CEC841}"/>
            </a:ext>
          </a:extLst>
        </xdr:cNvPr>
        <xdr:cNvSpPr/>
      </xdr:nvSpPr>
      <xdr:spPr>
        <a:xfrm>
          <a:off x="965200" y="10095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F42677F-D340-4601-97BF-0C871F6ED3E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B48F1AF-1A29-4D21-88BC-2B2E107E257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9C02A6A-DCFA-495C-9ABB-DC05202D404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A6C520D-0589-4387-9532-64EB213EC28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C40254B-712E-4475-A046-6AE4393E301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66766</xdr:rowOff>
    </xdr:from>
    <xdr:to>
      <xdr:col>24</xdr:col>
      <xdr:colOff>114300</xdr:colOff>
      <xdr:row>63</xdr:row>
      <xdr:rowOff>168366</xdr:rowOff>
    </xdr:to>
    <xdr:sp macro="" textlink="">
      <xdr:nvSpPr>
        <xdr:cNvPr id="189" name="楕円 188">
          <a:extLst>
            <a:ext uri="{FF2B5EF4-FFF2-40B4-BE49-F238E27FC236}">
              <a16:creationId xmlns:a16="http://schemas.microsoft.com/office/drawing/2014/main" id="{1EFBAA86-B0E5-4EFD-BBFE-204C8B33C5FF}"/>
            </a:ext>
          </a:extLst>
        </xdr:cNvPr>
        <xdr:cNvSpPr/>
      </xdr:nvSpPr>
      <xdr:spPr>
        <a:xfrm>
          <a:off x="4036060" y="106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153143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9FA59FE-5FBC-4198-93C7-76622B3B84BB}"/>
            </a:ext>
          </a:extLst>
        </xdr:cNvPr>
        <xdr:cNvSpPr txBox="1"/>
      </xdr:nvSpPr>
      <xdr:spPr>
        <a:xfrm>
          <a:off x="4124960" y="1054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91" name="楕円 190">
          <a:extLst>
            <a:ext uri="{FF2B5EF4-FFF2-40B4-BE49-F238E27FC236}">
              <a16:creationId xmlns:a16="http://schemas.microsoft.com/office/drawing/2014/main" id="{F9B0BCA3-5DB5-4692-A5EE-58509A903566}"/>
            </a:ext>
          </a:extLst>
        </xdr:cNvPr>
        <xdr:cNvSpPr/>
      </xdr:nvSpPr>
      <xdr:spPr>
        <a:xfrm>
          <a:off x="331216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117566</xdr:rowOff>
    </xdr:to>
    <xdr:cxnSp macro="">
      <xdr:nvCxnSpPr>
        <xdr:cNvPr id="192" name="直線コネクタ 191">
          <a:extLst>
            <a:ext uri="{FF2B5EF4-FFF2-40B4-BE49-F238E27FC236}">
              <a16:creationId xmlns:a16="http://schemas.microsoft.com/office/drawing/2014/main" id="{A9FCDEA5-5127-4C12-8C6A-D25E855D21FA}"/>
            </a:ext>
          </a:extLst>
        </xdr:cNvPr>
        <xdr:cNvCxnSpPr/>
      </xdr:nvCxnSpPr>
      <xdr:spPr>
        <a:xfrm>
          <a:off x="3355340" y="10629900"/>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32476</xdr:rowOff>
    </xdr:from>
    <xdr:to>
      <xdr:col>15</xdr:col>
      <xdr:colOff>101600</xdr:colOff>
      <xdr:row>63</xdr:row>
      <xdr:rowOff>134076</xdr:rowOff>
    </xdr:to>
    <xdr:sp macro="" textlink="">
      <xdr:nvSpPr>
        <xdr:cNvPr id="193" name="楕円 192">
          <a:extLst>
            <a:ext uri="{FF2B5EF4-FFF2-40B4-BE49-F238E27FC236}">
              <a16:creationId xmlns:a16="http://schemas.microsoft.com/office/drawing/2014/main" id="{B672B692-F4A6-4857-84AD-5951C04810AE}"/>
            </a:ext>
          </a:extLst>
        </xdr:cNvPr>
        <xdr:cNvSpPr/>
      </xdr:nvSpPr>
      <xdr:spPr>
        <a:xfrm>
          <a:off x="25146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83276</xdr:rowOff>
    </xdr:to>
    <xdr:cxnSp macro="">
      <xdr:nvCxnSpPr>
        <xdr:cNvPr id="194" name="直線コネクタ 193">
          <a:extLst>
            <a:ext uri="{FF2B5EF4-FFF2-40B4-BE49-F238E27FC236}">
              <a16:creationId xmlns:a16="http://schemas.microsoft.com/office/drawing/2014/main" id="{0202F1A5-716C-4A5E-8DBB-8B83A847269E}"/>
            </a:ext>
          </a:extLst>
        </xdr:cNvPr>
        <xdr:cNvCxnSpPr/>
      </xdr:nvCxnSpPr>
      <xdr:spPr>
        <a:xfrm flipV="1">
          <a:off x="2565400" y="10629900"/>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95" name="楕円 194">
          <a:extLst>
            <a:ext uri="{FF2B5EF4-FFF2-40B4-BE49-F238E27FC236}">
              <a16:creationId xmlns:a16="http://schemas.microsoft.com/office/drawing/2014/main" id="{4803C8CF-B538-4C77-9A0C-9F9576F794EA}"/>
            </a:ext>
          </a:extLst>
        </xdr:cNvPr>
        <xdr:cNvSpPr/>
      </xdr:nvSpPr>
      <xdr:spPr>
        <a:xfrm>
          <a:off x="17399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83276</xdr:rowOff>
    </xdr:to>
    <xdr:cxnSp macro="">
      <xdr:nvCxnSpPr>
        <xdr:cNvPr id="196" name="直線コネクタ 195">
          <a:extLst>
            <a:ext uri="{FF2B5EF4-FFF2-40B4-BE49-F238E27FC236}">
              <a16:creationId xmlns:a16="http://schemas.microsoft.com/office/drawing/2014/main" id="{32563104-AD56-4FE4-80C0-088B535F0561}"/>
            </a:ext>
          </a:extLst>
        </xdr:cNvPr>
        <xdr:cNvCxnSpPr/>
      </xdr:nvCxnSpPr>
      <xdr:spPr>
        <a:xfrm>
          <a:off x="1790700" y="10629900"/>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3084</xdr:rowOff>
    </xdr:from>
    <xdr:to>
      <xdr:col>6</xdr:col>
      <xdr:colOff>38100</xdr:colOff>
      <xdr:row>63</xdr:row>
      <xdr:rowOff>104684</xdr:rowOff>
    </xdr:to>
    <xdr:sp macro="" textlink="">
      <xdr:nvSpPr>
        <xdr:cNvPr id="197" name="楕円 196">
          <a:extLst>
            <a:ext uri="{FF2B5EF4-FFF2-40B4-BE49-F238E27FC236}">
              <a16:creationId xmlns:a16="http://schemas.microsoft.com/office/drawing/2014/main" id="{57FE26BD-2F59-4117-8513-8E65E1448CD7}"/>
            </a:ext>
          </a:extLst>
        </xdr:cNvPr>
        <xdr:cNvSpPr/>
      </xdr:nvSpPr>
      <xdr:spPr>
        <a:xfrm>
          <a:off x="965200" y="10564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53884</xdr:rowOff>
    </xdr:from>
    <xdr:to>
      <xdr:col>10</xdr:col>
      <xdr:colOff>114300</xdr:colOff>
      <xdr:row>63</xdr:row>
      <xdr:rowOff>68580</xdr:rowOff>
    </xdr:to>
    <xdr:cxnSp macro="">
      <xdr:nvCxnSpPr>
        <xdr:cNvPr id="198" name="直線コネクタ 197">
          <a:extLst>
            <a:ext uri="{FF2B5EF4-FFF2-40B4-BE49-F238E27FC236}">
              <a16:creationId xmlns:a16="http://schemas.microsoft.com/office/drawing/2014/main" id="{110080CD-9783-4B18-B4A1-C14927A61AE8}"/>
            </a:ext>
          </a:extLst>
        </xdr:cNvPr>
        <xdr:cNvCxnSpPr/>
      </xdr:nvCxnSpPr>
      <xdr:spPr>
        <a:xfrm>
          <a:off x="1008380" y="10615204"/>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16FF366-5824-4428-AEDF-6885FE2C1009}"/>
            </a:ext>
          </a:extLst>
        </xdr:cNvPr>
        <xdr:cNvSpPr txBox="1"/>
      </xdr:nvSpPr>
      <xdr:spPr>
        <a:xfrm>
          <a:off x="317056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F60B0C8-F168-410D-A478-CBF7C2D61CFD}"/>
            </a:ext>
          </a:extLst>
        </xdr:cNvPr>
        <xdr:cNvSpPr txBox="1"/>
      </xdr:nvSpPr>
      <xdr:spPr>
        <a:xfrm>
          <a:off x="23857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CC3F7E4-C8F8-466C-904A-72FF18E0D505}"/>
            </a:ext>
          </a:extLst>
        </xdr:cNvPr>
        <xdr:cNvSpPr txBox="1"/>
      </xdr:nvSpPr>
      <xdr:spPr>
        <a:xfrm>
          <a:off x="16110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150BDF4-271E-4334-9042-FC27D3A407B2}"/>
            </a:ext>
          </a:extLst>
        </xdr:cNvPr>
        <xdr:cNvSpPr txBox="1"/>
      </xdr:nvSpPr>
      <xdr:spPr>
        <a:xfrm>
          <a:off x="8363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B3B6EB5-9CE1-44B1-8FD0-B91ED6F8FB44}"/>
            </a:ext>
          </a:extLst>
        </xdr:cNvPr>
        <xdr:cNvSpPr txBox="1"/>
      </xdr:nvSpPr>
      <xdr:spPr>
        <a:xfrm>
          <a:off x="317056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7C7B1AD-603D-4AD9-9080-502400C95DFC}"/>
            </a:ext>
          </a:extLst>
        </xdr:cNvPr>
        <xdr:cNvSpPr txBox="1"/>
      </xdr:nvSpPr>
      <xdr:spPr>
        <a:xfrm>
          <a:off x="238570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3F70CB5-9074-47E1-B6C3-97B214E9F80C}"/>
            </a:ext>
          </a:extLst>
        </xdr:cNvPr>
        <xdr:cNvSpPr txBox="1"/>
      </xdr:nvSpPr>
      <xdr:spPr>
        <a:xfrm>
          <a:off x="161100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95811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7FCBFEB-12E9-478C-B790-093AA1AAF71F}"/>
            </a:ext>
          </a:extLst>
        </xdr:cNvPr>
        <xdr:cNvSpPr txBox="1"/>
      </xdr:nvSpPr>
      <xdr:spPr>
        <a:xfrm>
          <a:off x="83630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2B1AB8B-CADF-4E5C-9500-42857E0B62B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2C6CD32-DDF0-411A-8E54-9504A24B319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695B9A1-DE8F-4960-A527-534C05FE276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DBAA728-228F-4F58-9D16-626B2747B5B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D1E1157-3F80-44AA-B19F-B07A80332B7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675F40A-83A4-457F-B833-0E3B92A120A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AACB52D-6765-4323-B635-46367703296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CCEEFED-6E16-441C-A7AA-FE70A835183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E7AAB5C-71A2-4CC5-8A7B-00B178881A9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EE55D6D-2A47-4DB6-87C4-DE610646DE3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7E71FC5-4391-4D53-B38E-82BE953DC92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6FAB13D-D6DC-401F-B0B6-442F163F1E8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1677B18-5CFE-472D-B471-553FC809BA6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ED596FA5-CC55-4FB2-A65D-D59EB5816CF6}"/>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17E5B2B-A4DB-40BD-B41E-D6E572647F0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9BEA5D4D-5676-45CD-B26E-3A43E5F1501A}"/>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9FB9B41-AE6F-47AC-A2DB-3DA3FA84A69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B760537-3186-4655-955C-EBB50D89A631}"/>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18981C7-53DF-4EB5-8433-E5023FB5CE9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D8D77EC-4AE1-44F5-915A-28852965624D}"/>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0EE464D-1703-4843-B7E6-D92204C78FE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94283C0-0DFF-474C-B895-9142B5F604C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3C236CB-7B1A-49E6-8C87-F5B81A57501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7103BA32-CB5E-452E-AF46-4CD106802466}"/>
            </a:ext>
          </a:extLst>
        </xdr:cNvPr>
        <xdr:cNvCxnSpPr/>
      </xdr:nvCxnSpPr>
      <xdr:spPr>
        <a:xfrm flipV="1">
          <a:off x="9219565" y="9555551"/>
          <a:ext cx="0" cy="124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2AA91B13-C849-49DF-8ED6-EA9F46B81C53}"/>
            </a:ext>
          </a:extLst>
        </xdr:cNvPr>
        <xdr:cNvSpPr txBox="1"/>
      </xdr:nvSpPr>
      <xdr:spPr>
        <a:xfrm>
          <a:off x="9258300" y="107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8228EB62-6EF2-4ED9-B715-D5F435CD08B7}"/>
            </a:ext>
          </a:extLst>
        </xdr:cNvPr>
        <xdr:cNvCxnSpPr/>
      </xdr:nvCxnSpPr>
      <xdr:spPr>
        <a:xfrm>
          <a:off x="9154160" y="10796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591F854-2082-49E0-9528-EB08CBAEE26B}"/>
            </a:ext>
          </a:extLst>
        </xdr:cNvPr>
        <xdr:cNvSpPr txBox="1"/>
      </xdr:nvSpPr>
      <xdr:spPr>
        <a:xfrm>
          <a:off x="9258300" y="93345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B5D6511F-0191-4120-9221-1B66A41CE401}"/>
            </a:ext>
          </a:extLst>
        </xdr:cNvPr>
        <xdr:cNvCxnSpPr/>
      </xdr:nvCxnSpPr>
      <xdr:spPr>
        <a:xfrm>
          <a:off x="9154160" y="9555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74E2E4A-4008-4262-89D9-05A034AD3B11}"/>
            </a:ext>
          </a:extLst>
        </xdr:cNvPr>
        <xdr:cNvSpPr txBox="1"/>
      </xdr:nvSpPr>
      <xdr:spPr>
        <a:xfrm>
          <a:off x="9258300" y="10297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FFFE87E-A470-4A9E-9702-BBEF27F8D94A}"/>
            </a:ext>
          </a:extLst>
        </xdr:cNvPr>
        <xdr:cNvSpPr/>
      </xdr:nvSpPr>
      <xdr:spPr>
        <a:xfrm>
          <a:off x="9192260" y="104427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23FBD4B3-7FD1-41C8-B036-389EEC5473A3}"/>
            </a:ext>
          </a:extLst>
        </xdr:cNvPr>
        <xdr:cNvSpPr/>
      </xdr:nvSpPr>
      <xdr:spPr>
        <a:xfrm>
          <a:off x="8445500" y="104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6BE4E7CE-A532-4DA5-985A-04F128968471}"/>
            </a:ext>
          </a:extLst>
        </xdr:cNvPr>
        <xdr:cNvSpPr/>
      </xdr:nvSpPr>
      <xdr:spPr>
        <a:xfrm>
          <a:off x="7670800" y="10442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C59980E9-BE19-4169-AA2D-7A25FA295FA5}"/>
            </a:ext>
          </a:extLst>
        </xdr:cNvPr>
        <xdr:cNvSpPr/>
      </xdr:nvSpPr>
      <xdr:spPr>
        <a:xfrm>
          <a:off x="6873240" y="1040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8CAA83CD-C1A5-498C-8CBF-2CCFA1382CB0}"/>
            </a:ext>
          </a:extLst>
        </xdr:cNvPr>
        <xdr:cNvSpPr/>
      </xdr:nvSpPr>
      <xdr:spPr>
        <a:xfrm>
          <a:off x="6098540" y="1041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A50AA4-BD5D-4B63-8CAB-D4F50531738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D9335EC-F35A-44D4-BEB8-1F299ACE11E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C93E4F-2957-4AE5-AFE6-079FDF9477B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2C7B403-E6F0-4480-A3F0-AB4FF7AE063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41FF2A7-7A1F-42B6-A32D-458104EDFD4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133017</xdr:rowOff>
    </xdr:from>
    <xdr:to>
      <xdr:col>55</xdr:col>
      <xdr:colOff>50800</xdr:colOff>
      <xdr:row>64</xdr:row>
      <xdr:rowOff>63167</xdr:rowOff>
    </xdr:to>
    <xdr:sp macro="" textlink="">
      <xdr:nvSpPr>
        <xdr:cNvPr id="246" name="楕円 245">
          <a:extLst>
            <a:ext uri="{FF2B5EF4-FFF2-40B4-BE49-F238E27FC236}">
              <a16:creationId xmlns:a16="http://schemas.microsoft.com/office/drawing/2014/main" id="{442DEB59-BD8A-4000-8ED8-BE31A98ED57B}"/>
            </a:ext>
          </a:extLst>
        </xdr:cNvPr>
        <xdr:cNvSpPr/>
      </xdr:nvSpPr>
      <xdr:spPr>
        <a:xfrm>
          <a:off x="9192260" y="10694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47944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FE099AE-3EB2-4656-8DCB-A34EA800432A}"/>
            </a:ext>
          </a:extLst>
        </xdr:cNvPr>
        <xdr:cNvSpPr txBox="1"/>
      </xdr:nvSpPr>
      <xdr:spPr>
        <a:xfrm>
          <a:off x="9258300" y="106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133124</xdr:rowOff>
    </xdr:from>
    <xdr:to>
      <xdr:col>50</xdr:col>
      <xdr:colOff>165100</xdr:colOff>
      <xdr:row>64</xdr:row>
      <xdr:rowOff>63274</xdr:rowOff>
    </xdr:to>
    <xdr:sp macro="" textlink="">
      <xdr:nvSpPr>
        <xdr:cNvPr id="248" name="楕円 247">
          <a:extLst>
            <a:ext uri="{FF2B5EF4-FFF2-40B4-BE49-F238E27FC236}">
              <a16:creationId xmlns:a16="http://schemas.microsoft.com/office/drawing/2014/main" id="{36C56611-086F-415C-9C65-822DB23B688B}"/>
            </a:ext>
          </a:extLst>
        </xdr:cNvPr>
        <xdr:cNvSpPr/>
      </xdr:nvSpPr>
      <xdr:spPr>
        <a:xfrm>
          <a:off x="8445500" y="1069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12367</xdr:rowOff>
    </xdr:from>
    <xdr:to>
      <xdr:col>55</xdr:col>
      <xdr:colOff>0</xdr:colOff>
      <xdr:row>64</xdr:row>
      <xdr:rowOff>12474</xdr:rowOff>
    </xdr:to>
    <xdr:cxnSp macro="">
      <xdr:nvCxnSpPr>
        <xdr:cNvPr id="249" name="直線コネクタ 248">
          <a:extLst>
            <a:ext uri="{FF2B5EF4-FFF2-40B4-BE49-F238E27FC236}">
              <a16:creationId xmlns:a16="http://schemas.microsoft.com/office/drawing/2014/main" id="{9E066F6A-F7C1-4E20-86BF-57434084CF38}"/>
            </a:ext>
          </a:extLst>
        </xdr:cNvPr>
        <xdr:cNvCxnSpPr/>
      </xdr:nvCxnSpPr>
      <xdr:spPr>
        <a:xfrm flipV="1">
          <a:off x="8496300" y="10741327"/>
          <a:ext cx="7239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134181</xdr:rowOff>
    </xdr:from>
    <xdr:to>
      <xdr:col>46</xdr:col>
      <xdr:colOff>38100</xdr:colOff>
      <xdr:row>64</xdr:row>
      <xdr:rowOff>64331</xdr:rowOff>
    </xdr:to>
    <xdr:sp macro="" textlink="">
      <xdr:nvSpPr>
        <xdr:cNvPr id="250" name="楕円 249">
          <a:extLst>
            <a:ext uri="{FF2B5EF4-FFF2-40B4-BE49-F238E27FC236}">
              <a16:creationId xmlns:a16="http://schemas.microsoft.com/office/drawing/2014/main" id="{61F50852-A70D-4F98-AB8C-857030BDD793}"/>
            </a:ext>
          </a:extLst>
        </xdr:cNvPr>
        <xdr:cNvSpPr/>
      </xdr:nvSpPr>
      <xdr:spPr>
        <a:xfrm>
          <a:off x="7670800" y="106955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12474</xdr:rowOff>
    </xdr:from>
    <xdr:to>
      <xdr:col>50</xdr:col>
      <xdr:colOff>114300</xdr:colOff>
      <xdr:row>64</xdr:row>
      <xdr:rowOff>13531</xdr:rowOff>
    </xdr:to>
    <xdr:cxnSp macro="">
      <xdr:nvCxnSpPr>
        <xdr:cNvPr id="251" name="直線コネクタ 250">
          <a:extLst>
            <a:ext uri="{FF2B5EF4-FFF2-40B4-BE49-F238E27FC236}">
              <a16:creationId xmlns:a16="http://schemas.microsoft.com/office/drawing/2014/main" id="{4C1E6D25-EFB4-49FD-879A-6443361655BF}"/>
            </a:ext>
          </a:extLst>
        </xdr:cNvPr>
        <xdr:cNvCxnSpPr/>
      </xdr:nvCxnSpPr>
      <xdr:spPr>
        <a:xfrm flipV="1">
          <a:off x="7713980" y="10741434"/>
          <a:ext cx="78232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135382</xdr:rowOff>
    </xdr:from>
    <xdr:to>
      <xdr:col>41</xdr:col>
      <xdr:colOff>101600</xdr:colOff>
      <xdr:row>64</xdr:row>
      <xdr:rowOff>65532</xdr:rowOff>
    </xdr:to>
    <xdr:sp macro="" textlink="">
      <xdr:nvSpPr>
        <xdr:cNvPr id="252" name="楕円 251">
          <a:extLst>
            <a:ext uri="{FF2B5EF4-FFF2-40B4-BE49-F238E27FC236}">
              <a16:creationId xmlns:a16="http://schemas.microsoft.com/office/drawing/2014/main" id="{41110D80-6E48-4C3F-A2FE-0EE733710F21}"/>
            </a:ext>
          </a:extLst>
        </xdr:cNvPr>
        <xdr:cNvSpPr/>
      </xdr:nvSpPr>
      <xdr:spPr>
        <a:xfrm>
          <a:off x="6873240" y="10696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13531</xdr:rowOff>
    </xdr:from>
    <xdr:to>
      <xdr:col>45</xdr:col>
      <xdr:colOff>177800</xdr:colOff>
      <xdr:row>64</xdr:row>
      <xdr:rowOff>14732</xdr:rowOff>
    </xdr:to>
    <xdr:cxnSp macro="">
      <xdr:nvCxnSpPr>
        <xdr:cNvPr id="253" name="直線コネクタ 252">
          <a:extLst>
            <a:ext uri="{FF2B5EF4-FFF2-40B4-BE49-F238E27FC236}">
              <a16:creationId xmlns:a16="http://schemas.microsoft.com/office/drawing/2014/main" id="{54C53F0F-B3FF-4F5E-A0F4-B4FFF904D558}"/>
            </a:ext>
          </a:extLst>
        </xdr:cNvPr>
        <xdr:cNvCxnSpPr/>
      </xdr:nvCxnSpPr>
      <xdr:spPr>
        <a:xfrm flipV="1">
          <a:off x="6924040" y="10742491"/>
          <a:ext cx="78994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135819</xdr:rowOff>
    </xdr:from>
    <xdr:to>
      <xdr:col>36</xdr:col>
      <xdr:colOff>165100</xdr:colOff>
      <xdr:row>64</xdr:row>
      <xdr:rowOff>65969</xdr:rowOff>
    </xdr:to>
    <xdr:sp macro="" textlink="">
      <xdr:nvSpPr>
        <xdr:cNvPr id="254" name="楕円 253">
          <a:extLst>
            <a:ext uri="{FF2B5EF4-FFF2-40B4-BE49-F238E27FC236}">
              <a16:creationId xmlns:a16="http://schemas.microsoft.com/office/drawing/2014/main" id="{5D69548B-1433-486F-9699-FD8C285E28BE}"/>
            </a:ext>
          </a:extLst>
        </xdr:cNvPr>
        <xdr:cNvSpPr/>
      </xdr:nvSpPr>
      <xdr:spPr>
        <a:xfrm>
          <a:off x="6098540" y="10697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14732</xdr:rowOff>
    </xdr:from>
    <xdr:to>
      <xdr:col>41</xdr:col>
      <xdr:colOff>50800</xdr:colOff>
      <xdr:row>64</xdr:row>
      <xdr:rowOff>15169</xdr:rowOff>
    </xdr:to>
    <xdr:cxnSp macro="">
      <xdr:nvCxnSpPr>
        <xdr:cNvPr id="255" name="直線コネクタ 254">
          <a:extLst>
            <a:ext uri="{FF2B5EF4-FFF2-40B4-BE49-F238E27FC236}">
              <a16:creationId xmlns:a16="http://schemas.microsoft.com/office/drawing/2014/main" id="{90012C61-F29F-4430-9D89-C9BCBCBB9B0E}"/>
            </a:ext>
          </a:extLst>
        </xdr:cNvPr>
        <xdr:cNvCxnSpPr/>
      </xdr:nvCxnSpPr>
      <xdr:spPr>
        <a:xfrm flipV="1">
          <a:off x="6149340" y="10743692"/>
          <a:ext cx="7747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408CC9C-D22C-4EEF-8FFD-0F92C0099286}"/>
            </a:ext>
          </a:extLst>
        </xdr:cNvPr>
        <xdr:cNvSpPr txBox="1"/>
      </xdr:nvSpPr>
      <xdr:spPr>
        <a:xfrm>
          <a:off x="8214575" y="1023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27F552D-12FC-4BC9-AB90-7C257BA5A346}"/>
            </a:ext>
          </a:extLst>
        </xdr:cNvPr>
        <xdr:cNvSpPr txBox="1"/>
      </xdr:nvSpPr>
      <xdr:spPr>
        <a:xfrm>
          <a:off x="7444955" y="1022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CDF19DE-E57F-483F-85E1-A26D2C7BF601}"/>
            </a:ext>
          </a:extLst>
        </xdr:cNvPr>
        <xdr:cNvSpPr txBox="1"/>
      </xdr:nvSpPr>
      <xdr:spPr>
        <a:xfrm>
          <a:off x="6670255" y="1018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B457ADA-6F0A-4A28-B317-48AD9FA404EA}"/>
            </a:ext>
          </a:extLst>
        </xdr:cNvPr>
        <xdr:cNvSpPr txBox="1"/>
      </xdr:nvSpPr>
      <xdr:spPr>
        <a:xfrm>
          <a:off x="5872695" y="1019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54401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5187A9B-D206-496F-A6D2-538FC0748B1D}"/>
            </a:ext>
          </a:extLst>
        </xdr:cNvPr>
        <xdr:cNvSpPr txBox="1"/>
      </xdr:nvSpPr>
      <xdr:spPr>
        <a:xfrm>
          <a:off x="8214575" y="1078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55458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EFE4D39-B244-456B-A55E-C59AA8E699C8}"/>
            </a:ext>
          </a:extLst>
        </xdr:cNvPr>
        <xdr:cNvSpPr txBox="1"/>
      </xdr:nvSpPr>
      <xdr:spPr>
        <a:xfrm>
          <a:off x="7444955" y="1078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56659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5C6EC6C-20B4-4D13-9BFD-CA40E65C18DF}"/>
            </a:ext>
          </a:extLst>
        </xdr:cNvPr>
        <xdr:cNvSpPr txBox="1"/>
      </xdr:nvSpPr>
      <xdr:spPr>
        <a:xfrm>
          <a:off x="6670255" y="1078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57096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0B5F154-960D-41E6-BB6D-1490CB8169D5}"/>
            </a:ext>
          </a:extLst>
        </xdr:cNvPr>
        <xdr:cNvSpPr txBox="1"/>
      </xdr:nvSpPr>
      <xdr:spPr>
        <a:xfrm>
          <a:off x="5872695" y="107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0EC160A-AC56-4D49-8CF9-197CB3514B0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DDE6313-351D-402A-BC8B-10AD42684E6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650AF34-CE4F-48F0-9C46-A85B5D6045F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0D86554-FFCE-4917-ABF1-DD8E2F76155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916C89D-B267-4005-BA71-053CC0D484E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E9BDFE5-D90D-4019-BE51-81A4227419A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A7E8663-000F-4FBC-B15D-8C347589EFB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2E810BC-BED2-41E7-905D-A8E19FC3166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FF2C1E99-B492-4778-9A73-B5B13A9DAAE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1B99F21-7BBB-42A0-9157-D793AB81A47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6A781461-E0B8-443B-AD3A-3A48EC7BB62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53A4F7C-60DC-4FB1-989F-64A6E063A27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22842FF7-0A38-4160-811D-F8D71B6B698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3237C564-213D-4AB8-BEED-0C6DBCFD6D9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14664E6B-03F1-4ED1-A6EC-F0C2E22A7A4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5A65A45-DA81-4DA9-BFA5-11A46E48C126}"/>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1E0E2A15-5240-40BD-B17E-A481FA52C72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432F115-CF42-4DB2-8382-D7FA48BAA16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B8CD71D6-881E-47DD-9212-753D8FB0843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66BF1CF8-3200-440B-994A-081F114813E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BF037ED8-3297-4DD8-BDA3-0639442B167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F46E7957-C79A-4035-92F2-E548A71F8E5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ECA1BBB4-C824-42FC-9536-7F541232A64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56AEC43C-DD12-48E5-9538-2C7E3091F9B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3367653-049A-42D2-B273-F92734CD4DA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5A66365D-18BA-4862-8B9E-B67607FAFCB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61751F8A-B39E-404A-AB5A-C4EA96EF046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EACE50EB-E58A-4B01-8CB4-AB3B53DF59A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8E9ADA5A-9848-4B0C-A798-7EB46724C13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289EB261-0106-46EF-8E14-0E3C0EBDA87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E3FE31A2-4390-4A56-B9C5-4990195CF91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C1758342-96B2-4CD0-9CC6-3B2AD650BE1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256DD7D7-7553-43EF-87E4-27173DB6080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30CD714-FE1C-4C04-8CF3-0F155D6BB75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6DFE80B3-BC64-4562-A3B4-EA58752532B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BF0592D9-996E-4077-BB1C-E5FC35644C4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35A68AE4-AA22-4DBC-82CA-E164B9F47AD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240C815-C493-4F18-9F6C-07D363C4980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F9030884-3421-4F11-9348-BA0FFCC5260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FDD50917-CF8F-44E6-806F-640D05637DD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4E975AFF-27DC-40C3-9594-1C7164B93FD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FD2AD3A8-F05F-4031-8193-5C22A7162A7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FE30DE17-E37E-423F-999A-503A9781B66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51BC47C6-B9B1-4BA8-AECC-13C53DD47C1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E256C526-2740-4F27-8461-99E9DA31839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38681F7-D950-46F4-830E-4A2A65BC124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81AAFFA2-B068-492B-9971-A7D5235C9423}"/>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DE078ECB-D4C2-4B15-9E99-55B9151DCBA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7E1A2B5A-E3AE-4D5D-9982-91862A6A1AC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FDAC50DF-3869-4060-985C-099825E03F0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59A976E9-50E3-4BC6-B786-3BDC3E397EA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9F44D5B3-44EE-4F69-8947-F6B4E483934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461000EA-102F-4310-A466-6E46C07EC44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7AD7F9E9-62D0-4A24-A8BF-4C97FD28574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5D9F396B-05C7-49D6-9BAC-2D2443F8429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52F7E228-7E80-487D-915C-148E3EC9D20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2C1EB142-4AFD-4DEA-9D83-18EB21DF19F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A232458E-9C3C-445F-A129-223FF772AD09}"/>
            </a:ext>
          </a:extLst>
        </xdr:cNvPr>
        <xdr:cNvCxnSpPr/>
      </xdr:nvCxnSpPr>
      <xdr:spPr>
        <a:xfrm flipV="1">
          <a:off x="14375764" y="574493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89268487-16ED-4A16-BBB2-31E1326A609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981CB388-9037-47AC-8C20-1EB1522F032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75E88B86-A0E3-456A-94BB-4D6C3A37468A}"/>
            </a:ext>
          </a:extLst>
        </xdr:cNvPr>
        <xdr:cNvSpPr txBox="1"/>
      </xdr:nvSpPr>
      <xdr:spPr>
        <a:xfrm>
          <a:off x="1441450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325" name="直線コネクタ 324">
          <a:extLst>
            <a:ext uri="{FF2B5EF4-FFF2-40B4-BE49-F238E27FC236}">
              <a16:creationId xmlns:a16="http://schemas.microsoft.com/office/drawing/2014/main" id="{1F89EEF7-BF49-418D-A0E5-6C4D1DFD2FD9}"/>
            </a:ext>
          </a:extLst>
        </xdr:cNvPr>
        <xdr:cNvCxnSpPr/>
      </xdr:nvCxnSpPr>
      <xdr:spPr>
        <a:xfrm>
          <a:off x="14287500" y="5744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9A7ECD19-FC29-4B9A-BA78-51935EF3C0D4}"/>
            </a:ext>
          </a:extLst>
        </xdr:cNvPr>
        <xdr:cNvSpPr txBox="1"/>
      </xdr:nvSpPr>
      <xdr:spPr>
        <a:xfrm>
          <a:off x="14414500" y="613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327" name="フローチャート: 判断 326">
          <a:extLst>
            <a:ext uri="{FF2B5EF4-FFF2-40B4-BE49-F238E27FC236}">
              <a16:creationId xmlns:a16="http://schemas.microsoft.com/office/drawing/2014/main" id="{DEC387A9-5CE9-44A9-8EB2-1492961A8D59}"/>
            </a:ext>
          </a:extLst>
        </xdr:cNvPr>
        <xdr:cNvSpPr/>
      </xdr:nvSpPr>
      <xdr:spPr>
        <a:xfrm>
          <a:off x="14325600" y="62819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328" name="フローチャート: 判断 327">
          <a:extLst>
            <a:ext uri="{FF2B5EF4-FFF2-40B4-BE49-F238E27FC236}">
              <a16:creationId xmlns:a16="http://schemas.microsoft.com/office/drawing/2014/main" id="{99C22554-6DF3-4D14-AA32-730EE70CF9F9}"/>
            </a:ext>
          </a:extLst>
        </xdr:cNvPr>
        <xdr:cNvSpPr/>
      </xdr:nvSpPr>
      <xdr:spPr>
        <a:xfrm>
          <a:off x="1357884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329" name="フローチャート: 判断 328">
          <a:extLst>
            <a:ext uri="{FF2B5EF4-FFF2-40B4-BE49-F238E27FC236}">
              <a16:creationId xmlns:a16="http://schemas.microsoft.com/office/drawing/2014/main" id="{BB0C5388-1047-49F5-A74B-3B092D86BA52}"/>
            </a:ext>
          </a:extLst>
        </xdr:cNvPr>
        <xdr:cNvSpPr/>
      </xdr:nvSpPr>
      <xdr:spPr>
        <a:xfrm>
          <a:off x="128041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30" name="フローチャート: 判断 329">
          <a:extLst>
            <a:ext uri="{FF2B5EF4-FFF2-40B4-BE49-F238E27FC236}">
              <a16:creationId xmlns:a16="http://schemas.microsoft.com/office/drawing/2014/main" id="{D862560D-02DA-4C76-9ABE-02E052ED7173}"/>
            </a:ext>
          </a:extLst>
        </xdr:cNvPr>
        <xdr:cNvSpPr/>
      </xdr:nvSpPr>
      <xdr:spPr>
        <a:xfrm>
          <a:off x="12029440" y="62346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331" name="フローチャート: 判断 330">
          <a:extLst>
            <a:ext uri="{FF2B5EF4-FFF2-40B4-BE49-F238E27FC236}">
              <a16:creationId xmlns:a16="http://schemas.microsoft.com/office/drawing/2014/main" id="{AC5B28FE-2196-4C1E-9DA7-79C27A21DF88}"/>
            </a:ext>
          </a:extLst>
        </xdr:cNvPr>
        <xdr:cNvSpPr/>
      </xdr:nvSpPr>
      <xdr:spPr>
        <a:xfrm>
          <a:off x="1123188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0E51D05-0B26-4878-9522-18672A49CCB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3D75828-58B3-4472-925F-3B542075D54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2AF4B43-0429-4711-B7E2-1B43E26BE27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04C046D-9ABD-4623-8393-02E09C9655D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58EC605-6CF2-42C9-B7B6-B6EAEE88DF8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337" name="楕円 336">
          <a:extLst>
            <a:ext uri="{FF2B5EF4-FFF2-40B4-BE49-F238E27FC236}">
              <a16:creationId xmlns:a16="http://schemas.microsoft.com/office/drawing/2014/main" id="{04334217-F7F7-451E-9BF7-440E37E12330}"/>
            </a:ext>
          </a:extLst>
        </xdr:cNvPr>
        <xdr:cNvSpPr/>
      </xdr:nvSpPr>
      <xdr:spPr>
        <a:xfrm>
          <a:off x="14325600" y="68110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D1848A6D-45DC-46F4-934D-F460F3656D88}"/>
            </a:ext>
          </a:extLst>
        </xdr:cNvPr>
        <xdr:cNvSpPr txBox="1"/>
      </xdr:nvSpPr>
      <xdr:spPr>
        <a:xfrm>
          <a:off x="144145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339" name="楕円 338">
          <a:extLst>
            <a:ext uri="{FF2B5EF4-FFF2-40B4-BE49-F238E27FC236}">
              <a16:creationId xmlns:a16="http://schemas.microsoft.com/office/drawing/2014/main" id="{DB2279D1-B843-4BE1-B7E0-9495C7B9D7CA}"/>
            </a:ext>
          </a:extLst>
        </xdr:cNvPr>
        <xdr:cNvSpPr/>
      </xdr:nvSpPr>
      <xdr:spPr>
        <a:xfrm>
          <a:off x="13578840" y="6697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156210</xdr:rowOff>
    </xdr:to>
    <xdr:cxnSp macro="">
      <xdr:nvCxnSpPr>
        <xdr:cNvPr id="340" name="直線コネクタ 339">
          <a:extLst>
            <a:ext uri="{FF2B5EF4-FFF2-40B4-BE49-F238E27FC236}">
              <a16:creationId xmlns:a16="http://schemas.microsoft.com/office/drawing/2014/main" id="{C4182446-847D-43A5-A790-FCB7D618EE03}"/>
            </a:ext>
          </a:extLst>
        </xdr:cNvPr>
        <xdr:cNvCxnSpPr/>
      </xdr:nvCxnSpPr>
      <xdr:spPr>
        <a:xfrm>
          <a:off x="13629640" y="6744244"/>
          <a:ext cx="74676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341" name="楕円 340">
          <a:extLst>
            <a:ext uri="{FF2B5EF4-FFF2-40B4-BE49-F238E27FC236}">
              <a16:creationId xmlns:a16="http://schemas.microsoft.com/office/drawing/2014/main" id="{2D448E67-5C47-411C-9932-54B2F62D9053}"/>
            </a:ext>
          </a:extLst>
        </xdr:cNvPr>
        <xdr:cNvSpPr/>
      </xdr:nvSpPr>
      <xdr:spPr>
        <a:xfrm>
          <a:off x="1280414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38644</xdr:rowOff>
    </xdr:from>
    <xdr:to>
      <xdr:col>81</xdr:col>
      <xdr:colOff>50800</xdr:colOff>
      <xdr:row>40</xdr:row>
      <xdr:rowOff>79466</xdr:rowOff>
    </xdr:to>
    <xdr:cxnSp macro="">
      <xdr:nvCxnSpPr>
        <xdr:cNvPr id="342" name="直線コネクタ 341">
          <a:extLst>
            <a:ext uri="{FF2B5EF4-FFF2-40B4-BE49-F238E27FC236}">
              <a16:creationId xmlns:a16="http://schemas.microsoft.com/office/drawing/2014/main" id="{5F845831-60CF-498A-80D8-140428CC7607}"/>
            </a:ext>
          </a:extLst>
        </xdr:cNvPr>
        <xdr:cNvCxnSpPr/>
      </xdr:nvCxnSpPr>
      <xdr:spPr>
        <a:xfrm flipV="1">
          <a:off x="12854940" y="6744244"/>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343" name="楕円 342">
          <a:extLst>
            <a:ext uri="{FF2B5EF4-FFF2-40B4-BE49-F238E27FC236}">
              <a16:creationId xmlns:a16="http://schemas.microsoft.com/office/drawing/2014/main" id="{F05035A0-69C3-4B6D-AF05-E9EB08517A90}"/>
            </a:ext>
          </a:extLst>
        </xdr:cNvPr>
        <xdr:cNvSpPr/>
      </xdr:nvSpPr>
      <xdr:spPr>
        <a:xfrm>
          <a:off x="12029440" y="67070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48441</xdr:rowOff>
    </xdr:from>
    <xdr:to>
      <xdr:col>76</xdr:col>
      <xdr:colOff>114300</xdr:colOff>
      <xdr:row>40</xdr:row>
      <xdr:rowOff>79466</xdr:rowOff>
    </xdr:to>
    <xdr:cxnSp macro="">
      <xdr:nvCxnSpPr>
        <xdr:cNvPr id="344" name="直線コネクタ 343">
          <a:extLst>
            <a:ext uri="{FF2B5EF4-FFF2-40B4-BE49-F238E27FC236}">
              <a16:creationId xmlns:a16="http://schemas.microsoft.com/office/drawing/2014/main" id="{8E717D38-45FE-4097-83AC-8F70F75EBC8B}"/>
            </a:ext>
          </a:extLst>
        </xdr:cNvPr>
        <xdr:cNvCxnSpPr/>
      </xdr:nvCxnSpPr>
      <xdr:spPr>
        <a:xfrm>
          <a:off x="12072620" y="6754041"/>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129903</xdr:rowOff>
    </xdr:from>
    <xdr:to>
      <xdr:col>67</xdr:col>
      <xdr:colOff>101600</xdr:colOff>
      <xdr:row>40</xdr:row>
      <xdr:rowOff>60053</xdr:rowOff>
    </xdr:to>
    <xdr:sp macro="" textlink="">
      <xdr:nvSpPr>
        <xdr:cNvPr id="345" name="楕円 344">
          <a:extLst>
            <a:ext uri="{FF2B5EF4-FFF2-40B4-BE49-F238E27FC236}">
              <a16:creationId xmlns:a16="http://schemas.microsoft.com/office/drawing/2014/main" id="{BE5BD8EC-6555-43EE-A6F6-7DF59073658E}"/>
            </a:ext>
          </a:extLst>
        </xdr:cNvPr>
        <xdr:cNvSpPr/>
      </xdr:nvSpPr>
      <xdr:spPr>
        <a:xfrm>
          <a:off x="11231880" y="6667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9253</xdr:rowOff>
    </xdr:from>
    <xdr:to>
      <xdr:col>71</xdr:col>
      <xdr:colOff>177800</xdr:colOff>
      <xdr:row>40</xdr:row>
      <xdr:rowOff>48441</xdr:rowOff>
    </xdr:to>
    <xdr:cxnSp macro="">
      <xdr:nvCxnSpPr>
        <xdr:cNvPr id="346" name="直線コネクタ 345">
          <a:extLst>
            <a:ext uri="{FF2B5EF4-FFF2-40B4-BE49-F238E27FC236}">
              <a16:creationId xmlns:a16="http://schemas.microsoft.com/office/drawing/2014/main" id="{7870E346-7081-4462-9575-55002F0904E2}"/>
            </a:ext>
          </a:extLst>
        </xdr:cNvPr>
        <xdr:cNvCxnSpPr/>
      </xdr:nvCxnSpPr>
      <xdr:spPr>
        <a:xfrm>
          <a:off x="11282680" y="6714853"/>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6E551802-9AA0-4D5B-9972-552E2756358D}"/>
            </a:ext>
          </a:extLst>
        </xdr:cNvPr>
        <xdr:cNvSpPr txBox="1"/>
      </xdr:nvSpPr>
      <xdr:spPr>
        <a:xfrm>
          <a:off x="1343724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A9CBAD67-4689-4C22-A6AD-CE2308527EA6}"/>
            </a:ext>
          </a:extLst>
        </xdr:cNvPr>
        <xdr:cNvSpPr txBox="1"/>
      </xdr:nvSpPr>
      <xdr:spPr>
        <a:xfrm>
          <a:off x="12675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630A5E67-0192-4FE6-85AE-822D90629677}"/>
            </a:ext>
          </a:extLst>
        </xdr:cNvPr>
        <xdr:cNvSpPr txBox="1"/>
      </xdr:nvSpPr>
      <xdr:spPr>
        <a:xfrm>
          <a:off x="119005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BA6F6761-FBEA-4950-B17D-E678838301E4}"/>
            </a:ext>
          </a:extLst>
        </xdr:cNvPr>
        <xdr:cNvSpPr txBox="1"/>
      </xdr:nvSpPr>
      <xdr:spPr>
        <a:xfrm>
          <a:off x="1110298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D8C4B6E6-E6AE-4A01-A849-3C712A7842DB}"/>
            </a:ext>
          </a:extLst>
        </xdr:cNvPr>
        <xdr:cNvSpPr txBox="1"/>
      </xdr:nvSpPr>
      <xdr:spPr>
        <a:xfrm>
          <a:off x="13437244" y="678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D9FA12C1-3D7E-42F1-A721-AB16E0FC6CD0}"/>
            </a:ext>
          </a:extLst>
        </xdr:cNvPr>
        <xdr:cNvSpPr txBox="1"/>
      </xdr:nvSpPr>
      <xdr:spPr>
        <a:xfrm>
          <a:off x="1267524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A362D826-6B9E-4C1A-BDD0-8434C5C423B1}"/>
            </a:ext>
          </a:extLst>
        </xdr:cNvPr>
        <xdr:cNvSpPr txBox="1"/>
      </xdr:nvSpPr>
      <xdr:spPr>
        <a:xfrm>
          <a:off x="11900544" y="679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51180</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A053190-A789-4DF0-9829-77D8FA8F68C3}"/>
            </a:ext>
          </a:extLst>
        </xdr:cNvPr>
        <xdr:cNvSpPr txBox="1"/>
      </xdr:nvSpPr>
      <xdr:spPr>
        <a:xfrm>
          <a:off x="11102984" y="675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7FC95C5B-1934-46B8-9C2D-78375341A08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9FA3D908-D7DA-48C1-B5AC-9415AE4E3E8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A96C35BC-ACEB-456E-B992-461FD1E7894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F9C283E3-B699-4CAD-BABE-172C831FACC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361C47EC-F1FE-4CB1-85B9-A970168268F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ABAD32BC-0B30-4BA3-8BD5-244BC8FF983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CF69DF2C-9E32-4CDD-B923-3D54FC62574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CE7DBD0B-52CB-4636-98F0-2C430F6BBA0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C78402A0-DA43-47D7-805D-568C0F35BE9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17354A4D-2560-4D66-99D8-51B9B065926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3C404E6F-DBA8-44DA-93E9-9F6154D6FC8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C2EBA638-9678-4C20-91D6-FA56C4F83B91}"/>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BC3C007E-A0CA-40D0-AB8B-BAC336F5016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A8D7020D-CCB6-40D1-88BA-2DA69D321F5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C9ED2336-FA52-4919-B6A4-A8BA0BA3B4D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51DA8AD3-9BD2-4EEE-A3FA-0200AB54552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23D83A81-04C6-4188-9166-14C9FE0347D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4D5047B1-BA6A-4E61-814F-BC633DECE377}"/>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A3184F96-B303-4CDB-804A-49AC6A51FAC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A4301F5D-6571-42D1-8BF2-7DE9503994A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BD024970-62F6-4365-B2F2-509D3E207B6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AD52F29E-93BD-4D34-B771-8256ACABD06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BB4C61BA-BB06-4901-B9C2-D68562951BF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378" name="直線コネクタ 377">
          <a:extLst>
            <a:ext uri="{FF2B5EF4-FFF2-40B4-BE49-F238E27FC236}">
              <a16:creationId xmlns:a16="http://schemas.microsoft.com/office/drawing/2014/main" id="{D2017243-9A47-41FB-AE59-CA288CE6A9F8}"/>
            </a:ext>
          </a:extLst>
        </xdr:cNvPr>
        <xdr:cNvCxnSpPr/>
      </xdr:nvCxnSpPr>
      <xdr:spPr>
        <a:xfrm flipV="1">
          <a:off x="19509104" y="585063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96036346-4F0A-43E8-8FEB-2756A3B808A3}"/>
            </a:ext>
          </a:extLst>
        </xdr:cNvPr>
        <xdr:cNvSpPr txBox="1"/>
      </xdr:nvSpPr>
      <xdr:spPr>
        <a:xfrm>
          <a:off x="19547840" y="706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380" name="直線コネクタ 379">
          <a:extLst>
            <a:ext uri="{FF2B5EF4-FFF2-40B4-BE49-F238E27FC236}">
              <a16:creationId xmlns:a16="http://schemas.microsoft.com/office/drawing/2014/main" id="{5DA62A60-1A7F-40AF-B800-EE83F2FA2D6C}"/>
            </a:ext>
          </a:extLst>
        </xdr:cNvPr>
        <xdr:cNvCxnSpPr/>
      </xdr:nvCxnSpPr>
      <xdr:spPr>
        <a:xfrm>
          <a:off x="19443700" y="7060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1BDD432C-3C2E-4DE9-A2CB-F958AA086F93}"/>
            </a:ext>
          </a:extLst>
        </xdr:cNvPr>
        <xdr:cNvSpPr txBox="1"/>
      </xdr:nvSpPr>
      <xdr:spPr>
        <a:xfrm>
          <a:off x="19547840" y="562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382" name="直線コネクタ 381">
          <a:extLst>
            <a:ext uri="{FF2B5EF4-FFF2-40B4-BE49-F238E27FC236}">
              <a16:creationId xmlns:a16="http://schemas.microsoft.com/office/drawing/2014/main" id="{1B2DB3BF-12E7-4E96-9297-0042CDB419E8}"/>
            </a:ext>
          </a:extLst>
        </xdr:cNvPr>
        <xdr:cNvCxnSpPr/>
      </xdr:nvCxnSpPr>
      <xdr:spPr>
        <a:xfrm>
          <a:off x="19443700" y="5850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786004D9-637B-427E-A853-087177444E8C}"/>
            </a:ext>
          </a:extLst>
        </xdr:cNvPr>
        <xdr:cNvSpPr txBox="1"/>
      </xdr:nvSpPr>
      <xdr:spPr>
        <a:xfrm>
          <a:off x="19547840" y="6621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384" name="フローチャート: 判断 383">
          <a:extLst>
            <a:ext uri="{FF2B5EF4-FFF2-40B4-BE49-F238E27FC236}">
              <a16:creationId xmlns:a16="http://schemas.microsoft.com/office/drawing/2014/main" id="{E166DFA2-B070-4E87-AD6C-284D08C77E76}"/>
            </a:ext>
          </a:extLst>
        </xdr:cNvPr>
        <xdr:cNvSpPr/>
      </xdr:nvSpPr>
      <xdr:spPr>
        <a:xfrm>
          <a:off x="19458940" y="676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385" name="フローチャート: 判断 384">
          <a:extLst>
            <a:ext uri="{FF2B5EF4-FFF2-40B4-BE49-F238E27FC236}">
              <a16:creationId xmlns:a16="http://schemas.microsoft.com/office/drawing/2014/main" id="{E5E9BD3F-ED37-4948-A9C0-38FC1A1E3363}"/>
            </a:ext>
          </a:extLst>
        </xdr:cNvPr>
        <xdr:cNvSpPr/>
      </xdr:nvSpPr>
      <xdr:spPr>
        <a:xfrm>
          <a:off x="18735040" y="67698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386" name="フローチャート: 判断 385">
          <a:extLst>
            <a:ext uri="{FF2B5EF4-FFF2-40B4-BE49-F238E27FC236}">
              <a16:creationId xmlns:a16="http://schemas.microsoft.com/office/drawing/2014/main" id="{1EF7844F-F136-4883-BA83-611CEA7F0263}"/>
            </a:ext>
          </a:extLst>
        </xdr:cNvPr>
        <xdr:cNvSpPr/>
      </xdr:nvSpPr>
      <xdr:spPr>
        <a:xfrm>
          <a:off x="1793748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387" name="フローチャート: 判断 386">
          <a:extLst>
            <a:ext uri="{FF2B5EF4-FFF2-40B4-BE49-F238E27FC236}">
              <a16:creationId xmlns:a16="http://schemas.microsoft.com/office/drawing/2014/main" id="{0FC4023B-04F3-4160-BC8D-4FFDDB1F1BDE}"/>
            </a:ext>
          </a:extLst>
        </xdr:cNvPr>
        <xdr:cNvSpPr/>
      </xdr:nvSpPr>
      <xdr:spPr>
        <a:xfrm>
          <a:off x="17162780" y="6777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388" name="フローチャート: 判断 387">
          <a:extLst>
            <a:ext uri="{FF2B5EF4-FFF2-40B4-BE49-F238E27FC236}">
              <a16:creationId xmlns:a16="http://schemas.microsoft.com/office/drawing/2014/main" id="{59334E56-CCD1-4E95-A8E7-EE0DE963D6A1}"/>
            </a:ext>
          </a:extLst>
        </xdr:cNvPr>
        <xdr:cNvSpPr/>
      </xdr:nvSpPr>
      <xdr:spPr>
        <a:xfrm>
          <a:off x="16388080" y="6263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6512D24-514C-40ED-9E74-379481BD1B1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27929D5-7250-45CA-BF6B-ACCF00093C7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023BF39-128E-47B2-A5CB-5B953B27636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3278258D-BE49-44B3-A62F-48A06BD16DE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6C8477F-F6D2-4E5D-89C4-046AA7981B9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xdr:rowOff>
    </xdr:from>
    <xdr:to>
      <xdr:col>116</xdr:col>
      <xdr:colOff>114300</xdr:colOff>
      <xdr:row>41</xdr:row>
      <xdr:rowOff>110998</xdr:rowOff>
    </xdr:to>
    <xdr:sp macro="" textlink="">
      <xdr:nvSpPr>
        <xdr:cNvPr id="394" name="楕円 393">
          <a:extLst>
            <a:ext uri="{FF2B5EF4-FFF2-40B4-BE49-F238E27FC236}">
              <a16:creationId xmlns:a16="http://schemas.microsoft.com/office/drawing/2014/main" id="{295EA20D-44F6-4B98-8505-1AC91EB15541}"/>
            </a:ext>
          </a:extLst>
        </xdr:cNvPr>
        <xdr:cNvSpPr/>
      </xdr:nvSpPr>
      <xdr:spPr>
        <a:xfrm>
          <a:off x="19458940" y="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159275</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888EDDEB-2EA0-45A5-9432-79206FEEF5B1}"/>
            </a:ext>
          </a:extLst>
        </xdr:cNvPr>
        <xdr:cNvSpPr txBox="1"/>
      </xdr:nvSpPr>
      <xdr:spPr>
        <a:xfrm>
          <a:off x="1954784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11684</xdr:rowOff>
    </xdr:from>
    <xdr:to>
      <xdr:col>112</xdr:col>
      <xdr:colOff>38100</xdr:colOff>
      <xdr:row>41</xdr:row>
      <xdr:rowOff>113284</xdr:rowOff>
    </xdr:to>
    <xdr:sp macro="" textlink="">
      <xdr:nvSpPr>
        <xdr:cNvPr id="396" name="楕円 395">
          <a:extLst>
            <a:ext uri="{FF2B5EF4-FFF2-40B4-BE49-F238E27FC236}">
              <a16:creationId xmlns:a16="http://schemas.microsoft.com/office/drawing/2014/main" id="{D97AAAE6-B9FA-4C89-9DEF-5A2C2C5937E7}"/>
            </a:ext>
          </a:extLst>
        </xdr:cNvPr>
        <xdr:cNvSpPr/>
      </xdr:nvSpPr>
      <xdr:spPr>
        <a:xfrm>
          <a:off x="18735040" y="6884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60198</xdr:rowOff>
    </xdr:from>
    <xdr:to>
      <xdr:col>116</xdr:col>
      <xdr:colOff>63500</xdr:colOff>
      <xdr:row>41</xdr:row>
      <xdr:rowOff>62484</xdr:rowOff>
    </xdr:to>
    <xdr:cxnSp macro="">
      <xdr:nvCxnSpPr>
        <xdr:cNvPr id="397" name="直線コネクタ 396">
          <a:extLst>
            <a:ext uri="{FF2B5EF4-FFF2-40B4-BE49-F238E27FC236}">
              <a16:creationId xmlns:a16="http://schemas.microsoft.com/office/drawing/2014/main" id="{9F646193-7AAA-45AB-98D8-47C746A4B2C1}"/>
            </a:ext>
          </a:extLst>
        </xdr:cNvPr>
        <xdr:cNvCxnSpPr/>
      </xdr:nvCxnSpPr>
      <xdr:spPr>
        <a:xfrm flipV="1">
          <a:off x="18778220" y="693343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398" name="楕円 397">
          <a:extLst>
            <a:ext uri="{FF2B5EF4-FFF2-40B4-BE49-F238E27FC236}">
              <a16:creationId xmlns:a16="http://schemas.microsoft.com/office/drawing/2014/main" id="{EE9B05AF-5FE2-4F01-8F9D-B567FAE09F26}"/>
            </a:ext>
          </a:extLst>
        </xdr:cNvPr>
        <xdr:cNvSpPr/>
      </xdr:nvSpPr>
      <xdr:spPr>
        <a:xfrm>
          <a:off x="1793748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62484</xdr:rowOff>
    </xdr:from>
    <xdr:to>
      <xdr:col>111</xdr:col>
      <xdr:colOff>177800</xdr:colOff>
      <xdr:row>41</xdr:row>
      <xdr:rowOff>64770</xdr:rowOff>
    </xdr:to>
    <xdr:cxnSp macro="">
      <xdr:nvCxnSpPr>
        <xdr:cNvPr id="399" name="直線コネクタ 398">
          <a:extLst>
            <a:ext uri="{FF2B5EF4-FFF2-40B4-BE49-F238E27FC236}">
              <a16:creationId xmlns:a16="http://schemas.microsoft.com/office/drawing/2014/main" id="{7C743ED1-9584-4948-BD53-D38C0090EB18}"/>
            </a:ext>
          </a:extLst>
        </xdr:cNvPr>
        <xdr:cNvCxnSpPr/>
      </xdr:nvCxnSpPr>
      <xdr:spPr>
        <a:xfrm flipV="1">
          <a:off x="17988280" y="693572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17018</xdr:rowOff>
    </xdr:from>
    <xdr:to>
      <xdr:col>102</xdr:col>
      <xdr:colOff>165100</xdr:colOff>
      <xdr:row>41</xdr:row>
      <xdr:rowOff>118618</xdr:rowOff>
    </xdr:to>
    <xdr:sp macro="" textlink="">
      <xdr:nvSpPr>
        <xdr:cNvPr id="400" name="楕円 399">
          <a:extLst>
            <a:ext uri="{FF2B5EF4-FFF2-40B4-BE49-F238E27FC236}">
              <a16:creationId xmlns:a16="http://schemas.microsoft.com/office/drawing/2014/main" id="{DC5B52D3-9B58-44B4-9D19-836B644DC41E}"/>
            </a:ext>
          </a:extLst>
        </xdr:cNvPr>
        <xdr:cNvSpPr/>
      </xdr:nvSpPr>
      <xdr:spPr>
        <a:xfrm>
          <a:off x="1716278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67818</xdr:rowOff>
    </xdr:to>
    <xdr:cxnSp macro="">
      <xdr:nvCxnSpPr>
        <xdr:cNvPr id="401" name="直線コネクタ 400">
          <a:extLst>
            <a:ext uri="{FF2B5EF4-FFF2-40B4-BE49-F238E27FC236}">
              <a16:creationId xmlns:a16="http://schemas.microsoft.com/office/drawing/2014/main" id="{D9839CBC-BD33-419E-ACBE-6748306CB544}"/>
            </a:ext>
          </a:extLst>
        </xdr:cNvPr>
        <xdr:cNvCxnSpPr/>
      </xdr:nvCxnSpPr>
      <xdr:spPr>
        <a:xfrm flipV="1">
          <a:off x="17213580" y="6938010"/>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17780</xdr:rowOff>
    </xdr:from>
    <xdr:to>
      <xdr:col>98</xdr:col>
      <xdr:colOff>38100</xdr:colOff>
      <xdr:row>41</xdr:row>
      <xdr:rowOff>119380</xdr:rowOff>
    </xdr:to>
    <xdr:sp macro="" textlink="">
      <xdr:nvSpPr>
        <xdr:cNvPr id="402" name="楕円 401">
          <a:extLst>
            <a:ext uri="{FF2B5EF4-FFF2-40B4-BE49-F238E27FC236}">
              <a16:creationId xmlns:a16="http://schemas.microsoft.com/office/drawing/2014/main" id="{1CDB9C75-84A5-4364-943C-3F66B05B6B61}"/>
            </a:ext>
          </a:extLst>
        </xdr:cNvPr>
        <xdr:cNvSpPr/>
      </xdr:nvSpPr>
      <xdr:spPr>
        <a:xfrm>
          <a:off x="16388080" y="6891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67818</xdr:rowOff>
    </xdr:from>
    <xdr:to>
      <xdr:col>102</xdr:col>
      <xdr:colOff>114300</xdr:colOff>
      <xdr:row>41</xdr:row>
      <xdr:rowOff>68580</xdr:rowOff>
    </xdr:to>
    <xdr:cxnSp macro="">
      <xdr:nvCxnSpPr>
        <xdr:cNvPr id="403" name="直線コネクタ 402">
          <a:extLst>
            <a:ext uri="{FF2B5EF4-FFF2-40B4-BE49-F238E27FC236}">
              <a16:creationId xmlns:a16="http://schemas.microsoft.com/office/drawing/2014/main" id="{2EC8329B-41C5-4DA9-9C55-FDC8EB40541E}"/>
            </a:ext>
          </a:extLst>
        </xdr:cNvPr>
        <xdr:cNvCxnSpPr/>
      </xdr:nvCxnSpPr>
      <xdr:spPr>
        <a:xfrm flipV="1">
          <a:off x="16431260" y="6941058"/>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11012CD2-B07D-4A31-B957-0360EB3DAC8D}"/>
            </a:ext>
          </a:extLst>
        </xdr:cNvPr>
        <xdr:cNvSpPr txBox="1"/>
      </xdr:nvSpPr>
      <xdr:spPr>
        <a:xfrm>
          <a:off x="185611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D6DE1C00-0EC0-41F9-A758-796AB336853F}"/>
            </a:ext>
          </a:extLst>
        </xdr:cNvPr>
        <xdr:cNvSpPr txBox="1"/>
      </xdr:nvSpPr>
      <xdr:spPr>
        <a:xfrm>
          <a:off x="1777626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FD9D41CC-6C8C-431B-84EC-149636FA0325}"/>
            </a:ext>
          </a:extLst>
        </xdr:cNvPr>
        <xdr:cNvSpPr txBox="1"/>
      </xdr:nvSpPr>
      <xdr:spPr>
        <a:xfrm>
          <a:off x="17001567"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B60C5543-5D2C-4D3B-BB69-08960CEF9021}"/>
            </a:ext>
          </a:extLst>
        </xdr:cNvPr>
        <xdr:cNvSpPr txBox="1"/>
      </xdr:nvSpPr>
      <xdr:spPr>
        <a:xfrm>
          <a:off x="16226867"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104411</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4110A11F-B648-4D81-9F56-ADC81163A517}"/>
            </a:ext>
          </a:extLst>
        </xdr:cNvPr>
        <xdr:cNvSpPr txBox="1"/>
      </xdr:nvSpPr>
      <xdr:spPr>
        <a:xfrm>
          <a:off x="18561127" y="697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657367C6-325B-473E-8780-E2F5ED9BEF3D}"/>
            </a:ext>
          </a:extLst>
        </xdr:cNvPr>
        <xdr:cNvSpPr txBox="1"/>
      </xdr:nvSpPr>
      <xdr:spPr>
        <a:xfrm>
          <a:off x="1777626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109745</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779F34EB-B054-4007-B38D-F177472BBB95}"/>
            </a:ext>
          </a:extLst>
        </xdr:cNvPr>
        <xdr:cNvSpPr txBox="1"/>
      </xdr:nvSpPr>
      <xdr:spPr>
        <a:xfrm>
          <a:off x="1700156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110507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F9A65927-F9AB-43BE-9887-1EC9DB9321AD}"/>
            </a:ext>
          </a:extLst>
        </xdr:cNvPr>
        <xdr:cNvSpPr txBox="1"/>
      </xdr:nvSpPr>
      <xdr:spPr>
        <a:xfrm>
          <a:off x="1622686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20C97D9E-9ECE-4F0A-AFD4-8D4EDE80DBB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4EF2E9C4-F5DC-40E8-A680-5D36058F618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9716DA55-7732-48BC-AF42-105C4FA8B0C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34C7B55C-BA74-4078-B3B5-50B2C8CBD37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7737726B-229A-4F2F-BE22-FCEB02D5D30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2AF0C080-1D6A-45ED-A289-881629D6817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5CD200F8-07A1-4257-8D96-4C4A64FFB12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AE94BB6-B0EE-4A33-A6DD-8CA9B15BFBA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E09EC267-86CC-4D74-B340-C5EB102D007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ED874C3E-0B26-4286-9FD6-649965A12D4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FC5D825F-BCE4-4D64-B0C2-AD9E63F730D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619B0153-7F5C-4940-A26E-C51467B776E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3B896AD7-9502-4218-9A02-51EC52B9371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F4930B98-4688-45D2-B6ED-787859EE776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518772BD-D238-4EEC-AD81-37557FD3787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65AA0B45-D527-4B7E-962B-97188BC2718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B72CF703-41B4-40BE-8F6D-4EED3596094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9C653129-5D2C-44F1-818D-5997BB1FBC5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7137F653-587A-4962-86CA-26D95E7ACAE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7169CFDC-1AE1-471C-8405-EA435316BA8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858C55B5-BC66-49B8-9C58-AE75DCAFB40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E1BC7652-9C74-4BC1-88D5-976FFAE32D2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F39A8583-2B48-4CFD-85AE-CD0BFB504FE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56426D92-4B67-4440-90AA-C99C58AA3B4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436" name="直線コネクタ 435">
          <a:extLst>
            <a:ext uri="{FF2B5EF4-FFF2-40B4-BE49-F238E27FC236}">
              <a16:creationId xmlns:a16="http://schemas.microsoft.com/office/drawing/2014/main" id="{7C4398F1-7FB6-4703-AE23-6EF2A76A117D}"/>
            </a:ext>
          </a:extLst>
        </xdr:cNvPr>
        <xdr:cNvCxnSpPr/>
      </xdr:nvCxnSpPr>
      <xdr:spPr>
        <a:xfrm flipV="1">
          <a:off x="14375764" y="921829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15CC3023-6F81-435E-A53C-429DCD96F986}"/>
            </a:ext>
          </a:extLst>
        </xdr:cNvPr>
        <xdr:cNvSpPr txBox="1"/>
      </xdr:nvSpPr>
      <xdr:spPr>
        <a:xfrm>
          <a:off x="144145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438" name="直線コネクタ 437">
          <a:extLst>
            <a:ext uri="{FF2B5EF4-FFF2-40B4-BE49-F238E27FC236}">
              <a16:creationId xmlns:a16="http://schemas.microsoft.com/office/drawing/2014/main" id="{D885161C-FA2A-49D4-A1A4-4830AC0EA987}"/>
            </a:ext>
          </a:extLst>
        </xdr:cNvPr>
        <xdr:cNvCxnSpPr/>
      </xdr:nvCxnSpPr>
      <xdr:spPr>
        <a:xfrm>
          <a:off x="14287500" y="1064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85B6A333-2B28-46E8-A8DA-95E2DD48E1F5}"/>
            </a:ext>
          </a:extLst>
        </xdr:cNvPr>
        <xdr:cNvSpPr txBox="1"/>
      </xdr:nvSpPr>
      <xdr:spPr>
        <a:xfrm>
          <a:off x="14414500" y="899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440" name="直線コネクタ 439">
          <a:extLst>
            <a:ext uri="{FF2B5EF4-FFF2-40B4-BE49-F238E27FC236}">
              <a16:creationId xmlns:a16="http://schemas.microsoft.com/office/drawing/2014/main" id="{F71B17FC-BBC8-4A1F-B36D-3D0F66548008}"/>
            </a:ext>
          </a:extLst>
        </xdr:cNvPr>
        <xdr:cNvCxnSpPr/>
      </xdr:nvCxnSpPr>
      <xdr:spPr>
        <a:xfrm>
          <a:off x="14287500" y="9218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2BD673ED-8794-4D3B-BB35-4447852526DE}"/>
            </a:ext>
          </a:extLst>
        </xdr:cNvPr>
        <xdr:cNvSpPr txBox="1"/>
      </xdr:nvSpPr>
      <xdr:spPr>
        <a:xfrm>
          <a:off x="14414500"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42" name="フローチャート: 判断 441">
          <a:extLst>
            <a:ext uri="{FF2B5EF4-FFF2-40B4-BE49-F238E27FC236}">
              <a16:creationId xmlns:a16="http://schemas.microsoft.com/office/drawing/2014/main" id="{CBB8081D-B4B7-4E59-956D-D7A2754C007F}"/>
            </a:ext>
          </a:extLst>
        </xdr:cNvPr>
        <xdr:cNvSpPr/>
      </xdr:nvSpPr>
      <xdr:spPr>
        <a:xfrm>
          <a:off x="14325600" y="10059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3" name="フローチャート: 判断 442">
          <a:extLst>
            <a:ext uri="{FF2B5EF4-FFF2-40B4-BE49-F238E27FC236}">
              <a16:creationId xmlns:a16="http://schemas.microsoft.com/office/drawing/2014/main" id="{26E9CCF1-6D6A-4B46-9948-3AC61F81151B}"/>
            </a:ext>
          </a:extLst>
        </xdr:cNvPr>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4" name="フローチャート: 判断 443">
          <a:extLst>
            <a:ext uri="{FF2B5EF4-FFF2-40B4-BE49-F238E27FC236}">
              <a16:creationId xmlns:a16="http://schemas.microsoft.com/office/drawing/2014/main" id="{E9E7A1E2-FA7F-4BD0-811D-2FB71D9D92C2}"/>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5" name="フローチャート: 判断 444">
          <a:extLst>
            <a:ext uri="{FF2B5EF4-FFF2-40B4-BE49-F238E27FC236}">
              <a16:creationId xmlns:a16="http://schemas.microsoft.com/office/drawing/2014/main" id="{695BB53E-982D-4554-96EE-D4CDAB544A27}"/>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446" name="フローチャート: 判断 445">
          <a:extLst>
            <a:ext uri="{FF2B5EF4-FFF2-40B4-BE49-F238E27FC236}">
              <a16:creationId xmlns:a16="http://schemas.microsoft.com/office/drawing/2014/main" id="{44714CE9-4BB8-46F4-BFA8-EC560C760E04}"/>
            </a:ext>
          </a:extLst>
        </xdr:cNvPr>
        <xdr:cNvSpPr/>
      </xdr:nvSpPr>
      <xdr:spPr>
        <a:xfrm>
          <a:off x="1123188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4A52D01-A975-486E-AD3C-23E68C226E9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BB2FCC1-0D1E-4302-B885-5C138EA6E4F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5F981F7-FAF8-4AC9-A4D9-67F748A2428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81F02B5-9D5D-418F-9098-99D6B0E6069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4A2CC132-FE8F-4B6F-A3FD-7F943ECB1ED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2" name="楕円 451">
          <a:extLst>
            <a:ext uri="{FF2B5EF4-FFF2-40B4-BE49-F238E27FC236}">
              <a16:creationId xmlns:a16="http://schemas.microsoft.com/office/drawing/2014/main" id="{FFBB6731-DB68-45A6-A896-A7E3842FA85C}"/>
            </a:ext>
          </a:extLst>
        </xdr:cNvPr>
        <xdr:cNvSpPr/>
      </xdr:nvSpPr>
      <xdr:spPr>
        <a:xfrm>
          <a:off x="14325600" y="10019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ACD907D9-3379-4337-9627-B60E554E75A7}"/>
            </a:ext>
          </a:extLst>
        </xdr:cNvPr>
        <xdr:cNvSpPr txBox="1"/>
      </xdr:nvSpPr>
      <xdr:spPr>
        <a:xfrm>
          <a:off x="144145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454" name="楕円 453">
          <a:extLst>
            <a:ext uri="{FF2B5EF4-FFF2-40B4-BE49-F238E27FC236}">
              <a16:creationId xmlns:a16="http://schemas.microsoft.com/office/drawing/2014/main" id="{18CCC32B-EDF5-4C65-8765-45734A974D70}"/>
            </a:ext>
          </a:extLst>
        </xdr:cNvPr>
        <xdr:cNvSpPr/>
      </xdr:nvSpPr>
      <xdr:spPr>
        <a:xfrm>
          <a:off x="1357884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60</xdr:row>
      <xdr:rowOff>7620</xdr:rowOff>
    </xdr:to>
    <xdr:cxnSp macro="">
      <xdr:nvCxnSpPr>
        <xdr:cNvPr id="455" name="直線コネクタ 454">
          <a:extLst>
            <a:ext uri="{FF2B5EF4-FFF2-40B4-BE49-F238E27FC236}">
              <a16:creationId xmlns:a16="http://schemas.microsoft.com/office/drawing/2014/main" id="{1CBB55E4-B1BE-4B5B-9AE9-743A862C2496}"/>
            </a:ext>
          </a:extLst>
        </xdr:cNvPr>
        <xdr:cNvCxnSpPr/>
      </xdr:nvCxnSpPr>
      <xdr:spPr>
        <a:xfrm>
          <a:off x="13629640" y="9946005"/>
          <a:ext cx="74676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56" name="楕円 455">
          <a:extLst>
            <a:ext uri="{FF2B5EF4-FFF2-40B4-BE49-F238E27FC236}">
              <a16:creationId xmlns:a16="http://schemas.microsoft.com/office/drawing/2014/main" id="{54643F57-6B97-4875-8CC3-3BA1B5E2B149}"/>
            </a:ext>
          </a:extLst>
        </xdr:cNvPr>
        <xdr:cNvSpPr/>
      </xdr:nvSpPr>
      <xdr:spPr>
        <a:xfrm>
          <a:off x="1280414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106680</xdr:rowOff>
    </xdr:to>
    <xdr:cxnSp macro="">
      <xdr:nvCxnSpPr>
        <xdr:cNvPr id="457" name="直線コネクタ 456">
          <a:extLst>
            <a:ext uri="{FF2B5EF4-FFF2-40B4-BE49-F238E27FC236}">
              <a16:creationId xmlns:a16="http://schemas.microsoft.com/office/drawing/2014/main" id="{38AA5037-273D-4A91-B105-C9BF2466D38F}"/>
            </a:ext>
          </a:extLst>
        </xdr:cNvPr>
        <xdr:cNvCxnSpPr/>
      </xdr:nvCxnSpPr>
      <xdr:spPr>
        <a:xfrm flipV="1">
          <a:off x="12854940" y="994600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58" name="楕円 457">
          <a:extLst>
            <a:ext uri="{FF2B5EF4-FFF2-40B4-BE49-F238E27FC236}">
              <a16:creationId xmlns:a16="http://schemas.microsoft.com/office/drawing/2014/main" id="{551E3883-EC46-4CDB-AD3B-4C7E39F04217}"/>
            </a:ext>
          </a:extLst>
        </xdr:cNvPr>
        <xdr:cNvSpPr/>
      </xdr:nvSpPr>
      <xdr:spPr>
        <a:xfrm>
          <a:off x="12029440" y="9919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106680</xdr:rowOff>
    </xdr:to>
    <xdr:cxnSp macro="">
      <xdr:nvCxnSpPr>
        <xdr:cNvPr id="459" name="直線コネクタ 458">
          <a:extLst>
            <a:ext uri="{FF2B5EF4-FFF2-40B4-BE49-F238E27FC236}">
              <a16:creationId xmlns:a16="http://schemas.microsoft.com/office/drawing/2014/main" id="{A83059F1-0E35-476B-A0F6-F8FF34DC49D8}"/>
            </a:ext>
          </a:extLst>
        </xdr:cNvPr>
        <xdr:cNvCxnSpPr/>
      </xdr:nvCxnSpPr>
      <xdr:spPr>
        <a:xfrm>
          <a:off x="12072620" y="997077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147320</xdr:rowOff>
    </xdr:from>
    <xdr:to>
      <xdr:col>67</xdr:col>
      <xdr:colOff>101600</xdr:colOff>
      <xdr:row>59</xdr:row>
      <xdr:rowOff>77470</xdr:rowOff>
    </xdr:to>
    <xdr:sp macro="" textlink="">
      <xdr:nvSpPr>
        <xdr:cNvPr id="460" name="楕円 459">
          <a:extLst>
            <a:ext uri="{FF2B5EF4-FFF2-40B4-BE49-F238E27FC236}">
              <a16:creationId xmlns:a16="http://schemas.microsoft.com/office/drawing/2014/main" id="{16D4F4C6-7EC4-42F4-88FC-780B31E0F0E4}"/>
            </a:ext>
          </a:extLst>
        </xdr:cNvPr>
        <xdr:cNvSpPr/>
      </xdr:nvSpPr>
      <xdr:spPr>
        <a:xfrm>
          <a:off x="1123188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26670</xdr:rowOff>
    </xdr:from>
    <xdr:to>
      <xdr:col>71</xdr:col>
      <xdr:colOff>177800</xdr:colOff>
      <xdr:row>59</xdr:row>
      <xdr:rowOff>80010</xdr:rowOff>
    </xdr:to>
    <xdr:cxnSp macro="">
      <xdr:nvCxnSpPr>
        <xdr:cNvPr id="461" name="直線コネクタ 460">
          <a:extLst>
            <a:ext uri="{FF2B5EF4-FFF2-40B4-BE49-F238E27FC236}">
              <a16:creationId xmlns:a16="http://schemas.microsoft.com/office/drawing/2014/main" id="{6061C8AD-339E-4A02-965F-EA312D479DDA}"/>
            </a:ext>
          </a:extLst>
        </xdr:cNvPr>
        <xdr:cNvCxnSpPr/>
      </xdr:nvCxnSpPr>
      <xdr:spPr>
        <a:xfrm>
          <a:off x="11282680" y="991743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462" name="n_1aveValue【学校施設】&#10;有形固定資産減価償却率">
          <a:extLst>
            <a:ext uri="{FF2B5EF4-FFF2-40B4-BE49-F238E27FC236}">
              <a16:creationId xmlns:a16="http://schemas.microsoft.com/office/drawing/2014/main" id="{92EC2DF2-C7A6-4BCE-8989-0228DC63C394}"/>
            </a:ext>
          </a:extLst>
        </xdr:cNvPr>
        <xdr:cNvSpPr txBox="1"/>
      </xdr:nvSpPr>
      <xdr:spPr>
        <a:xfrm>
          <a:off x="1343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63" name="n_2aveValue【学校施設】&#10;有形固定資産減価償却率">
          <a:extLst>
            <a:ext uri="{FF2B5EF4-FFF2-40B4-BE49-F238E27FC236}">
              <a16:creationId xmlns:a16="http://schemas.microsoft.com/office/drawing/2014/main" id="{70EE4F09-CADD-4AA7-9E67-01A429168759}"/>
            </a:ext>
          </a:extLst>
        </xdr:cNvPr>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64" name="n_3aveValue【学校施設】&#10;有形固定資産減価償却率">
          <a:extLst>
            <a:ext uri="{FF2B5EF4-FFF2-40B4-BE49-F238E27FC236}">
              <a16:creationId xmlns:a16="http://schemas.microsoft.com/office/drawing/2014/main" id="{9C65942F-7CCA-4A24-9BD3-F122D455AC7B}"/>
            </a:ext>
          </a:extLst>
        </xdr:cNvPr>
        <xdr:cNvSpPr txBox="1"/>
      </xdr:nvSpPr>
      <xdr:spPr>
        <a:xfrm>
          <a:off x="119005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465" name="n_4aveValue【学校施設】&#10;有形固定資産減価償却率">
          <a:extLst>
            <a:ext uri="{FF2B5EF4-FFF2-40B4-BE49-F238E27FC236}">
              <a16:creationId xmlns:a16="http://schemas.microsoft.com/office/drawing/2014/main" id="{0A7435DD-4DDE-4480-A4C5-8A4CA322DEF1}"/>
            </a:ext>
          </a:extLst>
        </xdr:cNvPr>
        <xdr:cNvSpPr txBox="1"/>
      </xdr:nvSpPr>
      <xdr:spPr>
        <a:xfrm>
          <a:off x="1110298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122572</xdr:rowOff>
    </xdr:from>
    <xdr:ext cx="405111" cy="259045"/>
    <xdr:sp macro="" textlink="">
      <xdr:nvSpPr>
        <xdr:cNvPr id="466" name="n_1mainValue【学校施設】&#10;有形固定資産減価償却率">
          <a:extLst>
            <a:ext uri="{FF2B5EF4-FFF2-40B4-BE49-F238E27FC236}">
              <a16:creationId xmlns:a16="http://schemas.microsoft.com/office/drawing/2014/main" id="{B614E052-6FC0-4CFA-99CE-B0481C3CB3C7}"/>
            </a:ext>
          </a:extLst>
        </xdr:cNvPr>
        <xdr:cNvSpPr txBox="1"/>
      </xdr:nvSpPr>
      <xdr:spPr>
        <a:xfrm>
          <a:off x="134372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67" name="n_2mainValue【学校施設】&#10;有形固定資産減価償却率">
          <a:extLst>
            <a:ext uri="{FF2B5EF4-FFF2-40B4-BE49-F238E27FC236}">
              <a16:creationId xmlns:a16="http://schemas.microsoft.com/office/drawing/2014/main" id="{A4A02778-211C-4250-8385-74C8551FC648}"/>
            </a:ext>
          </a:extLst>
        </xdr:cNvPr>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68" name="n_3mainValue【学校施設】&#10;有形固定資産減価償却率">
          <a:extLst>
            <a:ext uri="{FF2B5EF4-FFF2-40B4-BE49-F238E27FC236}">
              <a16:creationId xmlns:a16="http://schemas.microsoft.com/office/drawing/2014/main" id="{120D4022-6E24-42B6-99FA-F127111035B7}"/>
            </a:ext>
          </a:extLst>
        </xdr:cNvPr>
        <xdr:cNvSpPr txBox="1"/>
      </xdr:nvSpPr>
      <xdr:spPr>
        <a:xfrm>
          <a:off x="119005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93997</xdr:rowOff>
    </xdr:from>
    <xdr:ext cx="405111" cy="259045"/>
    <xdr:sp macro="" textlink="">
      <xdr:nvSpPr>
        <xdr:cNvPr id="469" name="n_4mainValue【学校施設】&#10;有形固定資産減価償却率">
          <a:extLst>
            <a:ext uri="{FF2B5EF4-FFF2-40B4-BE49-F238E27FC236}">
              <a16:creationId xmlns:a16="http://schemas.microsoft.com/office/drawing/2014/main" id="{375182C5-C29E-44C1-B820-C0C6C57CD9B6}"/>
            </a:ext>
          </a:extLst>
        </xdr:cNvPr>
        <xdr:cNvSpPr txBox="1"/>
      </xdr:nvSpPr>
      <xdr:spPr>
        <a:xfrm>
          <a:off x="1110298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BED5D6AD-3C43-4951-A16F-E824555914D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F9179DF0-DF6C-4265-83E8-3824CFF2B92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63887FD8-8D52-42DD-84AF-158F9F04CE2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756E400C-21AD-471D-BC83-39BD653DFED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B164B530-A518-4E40-B233-B2A4D09E075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5DA84678-3B4C-4BB9-8552-7E994DEC70D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3473BA95-73D4-446F-9C1E-0BB0F81E551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FA597A7D-0312-42AD-AA14-C84E45295B9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BD6A8272-58F0-4187-AAB6-C2B1AE33AD0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324BB193-7450-4E56-BAE5-F0EFC23C0F0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BA26E79B-5771-4A5C-B616-52A07D725BC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1E4CDFDF-59B5-4CED-A95A-BAC5D4ACA75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D7494B76-5AF3-429D-AB18-65D5170D531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54E092AD-7E03-41F9-AA06-A43674C6523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8100F963-A5E1-4F34-A630-91D3CC1740E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5" name="テキスト ボックス 484">
          <a:extLst>
            <a:ext uri="{FF2B5EF4-FFF2-40B4-BE49-F238E27FC236}">
              <a16:creationId xmlns:a16="http://schemas.microsoft.com/office/drawing/2014/main" id="{406FE15D-1FF2-4DAB-9A61-B4B82D265B1E}"/>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CE890AF4-C3C4-4204-BECB-B59B25FDAD1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7" name="テキスト ボックス 486">
          <a:extLst>
            <a:ext uri="{FF2B5EF4-FFF2-40B4-BE49-F238E27FC236}">
              <a16:creationId xmlns:a16="http://schemas.microsoft.com/office/drawing/2014/main" id="{EC417E41-755D-4469-8D95-AF21800BA25E}"/>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0C1F5C4D-9C44-4659-87E2-9DE5A67F3EE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9" name="テキスト ボックス 488">
          <a:extLst>
            <a:ext uri="{FF2B5EF4-FFF2-40B4-BE49-F238E27FC236}">
              <a16:creationId xmlns:a16="http://schemas.microsoft.com/office/drawing/2014/main" id="{B6729A19-54F6-4EDC-8689-307EE4E337CB}"/>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74C908D5-9408-42CE-AD5C-1824F1F24D7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DD4F1731-9F3B-4056-A0CB-7602948AF78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52854270-A3E1-4D67-A629-BBE4506C94F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493" name="直線コネクタ 492">
          <a:extLst>
            <a:ext uri="{FF2B5EF4-FFF2-40B4-BE49-F238E27FC236}">
              <a16:creationId xmlns:a16="http://schemas.microsoft.com/office/drawing/2014/main" id="{C28291A8-51B8-4C8D-8402-6B15D77721F3}"/>
            </a:ext>
          </a:extLst>
        </xdr:cNvPr>
        <xdr:cNvCxnSpPr/>
      </xdr:nvCxnSpPr>
      <xdr:spPr>
        <a:xfrm flipV="1">
          <a:off x="19509104" y="9410395"/>
          <a:ext cx="0" cy="12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494" name="【学校施設】&#10;一人当たり面積最小値テキスト">
          <a:extLst>
            <a:ext uri="{FF2B5EF4-FFF2-40B4-BE49-F238E27FC236}">
              <a16:creationId xmlns:a16="http://schemas.microsoft.com/office/drawing/2014/main" id="{6C8C96B6-B11C-440D-A021-94546D066EC2}"/>
            </a:ext>
          </a:extLst>
        </xdr:cNvPr>
        <xdr:cNvSpPr txBox="1"/>
      </xdr:nvSpPr>
      <xdr:spPr>
        <a:xfrm>
          <a:off x="19547840" y="106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495" name="直線コネクタ 494">
          <a:extLst>
            <a:ext uri="{FF2B5EF4-FFF2-40B4-BE49-F238E27FC236}">
              <a16:creationId xmlns:a16="http://schemas.microsoft.com/office/drawing/2014/main" id="{E9340983-D077-40CD-A868-DD689DC45CB9}"/>
            </a:ext>
          </a:extLst>
        </xdr:cNvPr>
        <xdr:cNvCxnSpPr/>
      </xdr:nvCxnSpPr>
      <xdr:spPr>
        <a:xfrm>
          <a:off x="19443700" y="1069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496" name="【学校施設】&#10;一人当たり面積最大値テキスト">
          <a:extLst>
            <a:ext uri="{FF2B5EF4-FFF2-40B4-BE49-F238E27FC236}">
              <a16:creationId xmlns:a16="http://schemas.microsoft.com/office/drawing/2014/main" id="{8C11E31F-C332-414A-806C-1DEBCAA8B15D}"/>
            </a:ext>
          </a:extLst>
        </xdr:cNvPr>
        <xdr:cNvSpPr txBox="1"/>
      </xdr:nvSpPr>
      <xdr:spPr>
        <a:xfrm>
          <a:off x="19547840" y="91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497" name="直線コネクタ 496">
          <a:extLst>
            <a:ext uri="{FF2B5EF4-FFF2-40B4-BE49-F238E27FC236}">
              <a16:creationId xmlns:a16="http://schemas.microsoft.com/office/drawing/2014/main" id="{FC257D03-78ED-4C6F-B3F2-51EC84AB82BE}"/>
            </a:ext>
          </a:extLst>
        </xdr:cNvPr>
        <xdr:cNvCxnSpPr/>
      </xdr:nvCxnSpPr>
      <xdr:spPr>
        <a:xfrm>
          <a:off x="19443700" y="941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498" name="【学校施設】&#10;一人当たり面積平均値テキスト">
          <a:extLst>
            <a:ext uri="{FF2B5EF4-FFF2-40B4-BE49-F238E27FC236}">
              <a16:creationId xmlns:a16="http://schemas.microsoft.com/office/drawing/2014/main" id="{CBC44784-FCAC-4CC2-A35B-B75001022565}"/>
            </a:ext>
          </a:extLst>
        </xdr:cNvPr>
        <xdr:cNvSpPr txBox="1"/>
      </xdr:nvSpPr>
      <xdr:spPr>
        <a:xfrm>
          <a:off x="19547840" y="10353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499" name="フローチャート: 判断 498">
          <a:extLst>
            <a:ext uri="{FF2B5EF4-FFF2-40B4-BE49-F238E27FC236}">
              <a16:creationId xmlns:a16="http://schemas.microsoft.com/office/drawing/2014/main" id="{139989F2-7609-4531-970A-7FD9735AC086}"/>
            </a:ext>
          </a:extLst>
        </xdr:cNvPr>
        <xdr:cNvSpPr/>
      </xdr:nvSpPr>
      <xdr:spPr>
        <a:xfrm>
          <a:off x="19458940" y="10498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00" name="フローチャート: 判断 499">
          <a:extLst>
            <a:ext uri="{FF2B5EF4-FFF2-40B4-BE49-F238E27FC236}">
              <a16:creationId xmlns:a16="http://schemas.microsoft.com/office/drawing/2014/main" id="{4FB30F90-8016-4BBC-B00B-2F320F85B649}"/>
            </a:ext>
          </a:extLst>
        </xdr:cNvPr>
        <xdr:cNvSpPr/>
      </xdr:nvSpPr>
      <xdr:spPr>
        <a:xfrm>
          <a:off x="18735040" y="10507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01" name="フローチャート: 判断 500">
          <a:extLst>
            <a:ext uri="{FF2B5EF4-FFF2-40B4-BE49-F238E27FC236}">
              <a16:creationId xmlns:a16="http://schemas.microsoft.com/office/drawing/2014/main" id="{B331BD15-8E80-471D-A043-DCEC2F590B46}"/>
            </a:ext>
          </a:extLst>
        </xdr:cNvPr>
        <xdr:cNvSpPr/>
      </xdr:nvSpPr>
      <xdr:spPr>
        <a:xfrm>
          <a:off x="17937480" y="10513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502" name="フローチャート: 判断 501">
          <a:extLst>
            <a:ext uri="{FF2B5EF4-FFF2-40B4-BE49-F238E27FC236}">
              <a16:creationId xmlns:a16="http://schemas.microsoft.com/office/drawing/2014/main" id="{1B7CEC17-E127-4EB0-B74A-069179E9C5A9}"/>
            </a:ext>
          </a:extLst>
        </xdr:cNvPr>
        <xdr:cNvSpPr/>
      </xdr:nvSpPr>
      <xdr:spPr>
        <a:xfrm>
          <a:off x="17162780" y="1050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503" name="フローチャート: 判断 502">
          <a:extLst>
            <a:ext uri="{FF2B5EF4-FFF2-40B4-BE49-F238E27FC236}">
              <a16:creationId xmlns:a16="http://schemas.microsoft.com/office/drawing/2014/main" id="{C32FB31D-CBDF-45D4-8999-E9BDC62011A4}"/>
            </a:ext>
          </a:extLst>
        </xdr:cNvPr>
        <xdr:cNvSpPr/>
      </xdr:nvSpPr>
      <xdr:spPr>
        <a:xfrm>
          <a:off x="16388080" y="10500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DD780-C29B-4914-A4A4-5B97DBF84C6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3F92563-3956-4812-A1BB-EEBFCF503EB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8092164-992E-4289-9988-0CF451362B2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9C09728F-7024-4D39-B42F-C64D44705C7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ACD287D-3710-4DFF-9F55-0B31F65A2C8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509" name="楕円 508">
          <a:extLst>
            <a:ext uri="{FF2B5EF4-FFF2-40B4-BE49-F238E27FC236}">
              <a16:creationId xmlns:a16="http://schemas.microsoft.com/office/drawing/2014/main" id="{ABF9CC51-1C96-4E9A-9838-24AF553FFFE3}"/>
            </a:ext>
          </a:extLst>
        </xdr:cNvPr>
        <xdr:cNvSpPr/>
      </xdr:nvSpPr>
      <xdr:spPr>
        <a:xfrm>
          <a:off x="1945894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510" name="【学校施設】&#10;一人当たり面積該当値テキスト">
          <a:extLst>
            <a:ext uri="{FF2B5EF4-FFF2-40B4-BE49-F238E27FC236}">
              <a16:creationId xmlns:a16="http://schemas.microsoft.com/office/drawing/2014/main" id="{A52AF8D9-83D3-42A1-B2CE-75C86C329394}"/>
            </a:ext>
          </a:extLst>
        </xdr:cNvPr>
        <xdr:cNvSpPr txBox="1"/>
      </xdr:nvSpPr>
      <xdr:spPr>
        <a:xfrm>
          <a:off x="19547840" y="104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13360</xdr:rowOff>
    </xdr:from>
    <xdr:to>
      <xdr:col>112</xdr:col>
      <xdr:colOff>38100</xdr:colOff>
      <xdr:row>63</xdr:row>
      <xdr:rowOff>114960</xdr:rowOff>
    </xdr:to>
    <xdr:sp macro="" textlink="">
      <xdr:nvSpPr>
        <xdr:cNvPr id="511" name="楕円 510">
          <a:extLst>
            <a:ext uri="{FF2B5EF4-FFF2-40B4-BE49-F238E27FC236}">
              <a16:creationId xmlns:a16="http://schemas.microsoft.com/office/drawing/2014/main" id="{A3393223-D50E-4601-A28F-9B15F7FBE696}"/>
            </a:ext>
          </a:extLst>
        </xdr:cNvPr>
        <xdr:cNvSpPr/>
      </xdr:nvSpPr>
      <xdr:spPr>
        <a:xfrm>
          <a:off x="18735040" y="10574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64160</xdr:rowOff>
    </xdr:to>
    <xdr:cxnSp macro="">
      <xdr:nvCxnSpPr>
        <xdr:cNvPr id="512" name="直線コネクタ 511">
          <a:extLst>
            <a:ext uri="{FF2B5EF4-FFF2-40B4-BE49-F238E27FC236}">
              <a16:creationId xmlns:a16="http://schemas.microsoft.com/office/drawing/2014/main" id="{6C919AE1-2C82-4E13-B6C4-EC41737E14CB}"/>
            </a:ext>
          </a:extLst>
        </xdr:cNvPr>
        <xdr:cNvCxnSpPr/>
      </xdr:nvCxnSpPr>
      <xdr:spPr>
        <a:xfrm flipV="1">
          <a:off x="18778220" y="10623042"/>
          <a:ext cx="73152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16408</xdr:rowOff>
    </xdr:from>
    <xdr:to>
      <xdr:col>107</xdr:col>
      <xdr:colOff>101600</xdr:colOff>
      <xdr:row>63</xdr:row>
      <xdr:rowOff>118008</xdr:rowOff>
    </xdr:to>
    <xdr:sp macro="" textlink="">
      <xdr:nvSpPr>
        <xdr:cNvPr id="513" name="楕円 512">
          <a:extLst>
            <a:ext uri="{FF2B5EF4-FFF2-40B4-BE49-F238E27FC236}">
              <a16:creationId xmlns:a16="http://schemas.microsoft.com/office/drawing/2014/main" id="{C6138FCF-5727-49DE-BE0C-0A3592F892F7}"/>
            </a:ext>
          </a:extLst>
        </xdr:cNvPr>
        <xdr:cNvSpPr/>
      </xdr:nvSpPr>
      <xdr:spPr>
        <a:xfrm>
          <a:off x="17937480" y="105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64160</xdr:rowOff>
    </xdr:from>
    <xdr:to>
      <xdr:col>111</xdr:col>
      <xdr:colOff>177800</xdr:colOff>
      <xdr:row>63</xdr:row>
      <xdr:rowOff>67208</xdr:rowOff>
    </xdr:to>
    <xdr:cxnSp macro="">
      <xdr:nvCxnSpPr>
        <xdr:cNvPr id="514" name="直線コネクタ 513">
          <a:extLst>
            <a:ext uri="{FF2B5EF4-FFF2-40B4-BE49-F238E27FC236}">
              <a16:creationId xmlns:a16="http://schemas.microsoft.com/office/drawing/2014/main" id="{C0400B0B-6DDC-4D94-815D-9BA5F8A7E953}"/>
            </a:ext>
          </a:extLst>
        </xdr:cNvPr>
        <xdr:cNvCxnSpPr/>
      </xdr:nvCxnSpPr>
      <xdr:spPr>
        <a:xfrm flipV="1">
          <a:off x="17988280" y="10625480"/>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19914</xdr:rowOff>
    </xdr:from>
    <xdr:to>
      <xdr:col>102</xdr:col>
      <xdr:colOff>165100</xdr:colOff>
      <xdr:row>63</xdr:row>
      <xdr:rowOff>121514</xdr:rowOff>
    </xdr:to>
    <xdr:sp macro="" textlink="">
      <xdr:nvSpPr>
        <xdr:cNvPr id="515" name="楕円 514">
          <a:extLst>
            <a:ext uri="{FF2B5EF4-FFF2-40B4-BE49-F238E27FC236}">
              <a16:creationId xmlns:a16="http://schemas.microsoft.com/office/drawing/2014/main" id="{5B13FD2A-A88A-4DF4-B78A-66468B46694B}"/>
            </a:ext>
          </a:extLst>
        </xdr:cNvPr>
        <xdr:cNvSpPr/>
      </xdr:nvSpPr>
      <xdr:spPr>
        <a:xfrm>
          <a:off x="17162780" y="105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67208</xdr:rowOff>
    </xdr:from>
    <xdr:to>
      <xdr:col>107</xdr:col>
      <xdr:colOff>50800</xdr:colOff>
      <xdr:row>63</xdr:row>
      <xdr:rowOff>70714</xdr:rowOff>
    </xdr:to>
    <xdr:cxnSp macro="">
      <xdr:nvCxnSpPr>
        <xdr:cNvPr id="516" name="直線コネクタ 515">
          <a:extLst>
            <a:ext uri="{FF2B5EF4-FFF2-40B4-BE49-F238E27FC236}">
              <a16:creationId xmlns:a16="http://schemas.microsoft.com/office/drawing/2014/main" id="{2A81BFC0-79E2-4C15-A84C-F1738EA409AD}"/>
            </a:ext>
          </a:extLst>
        </xdr:cNvPr>
        <xdr:cNvCxnSpPr/>
      </xdr:nvCxnSpPr>
      <xdr:spPr>
        <a:xfrm flipV="1">
          <a:off x="17213580" y="10628528"/>
          <a:ext cx="7747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21133</xdr:rowOff>
    </xdr:from>
    <xdr:to>
      <xdr:col>98</xdr:col>
      <xdr:colOff>38100</xdr:colOff>
      <xdr:row>63</xdr:row>
      <xdr:rowOff>122733</xdr:rowOff>
    </xdr:to>
    <xdr:sp macro="" textlink="">
      <xdr:nvSpPr>
        <xdr:cNvPr id="517" name="楕円 516">
          <a:extLst>
            <a:ext uri="{FF2B5EF4-FFF2-40B4-BE49-F238E27FC236}">
              <a16:creationId xmlns:a16="http://schemas.microsoft.com/office/drawing/2014/main" id="{92AAEC71-5DEB-4556-B43F-99D345DA7C26}"/>
            </a:ext>
          </a:extLst>
        </xdr:cNvPr>
        <xdr:cNvSpPr/>
      </xdr:nvSpPr>
      <xdr:spPr>
        <a:xfrm>
          <a:off x="16388080" y="10582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70714</xdr:rowOff>
    </xdr:from>
    <xdr:to>
      <xdr:col>102</xdr:col>
      <xdr:colOff>114300</xdr:colOff>
      <xdr:row>63</xdr:row>
      <xdr:rowOff>71933</xdr:rowOff>
    </xdr:to>
    <xdr:cxnSp macro="">
      <xdr:nvCxnSpPr>
        <xdr:cNvPr id="518" name="直線コネクタ 517">
          <a:extLst>
            <a:ext uri="{FF2B5EF4-FFF2-40B4-BE49-F238E27FC236}">
              <a16:creationId xmlns:a16="http://schemas.microsoft.com/office/drawing/2014/main" id="{C2C7B3DB-1002-49DF-9ED4-E4BEE763B093}"/>
            </a:ext>
          </a:extLst>
        </xdr:cNvPr>
        <xdr:cNvCxnSpPr/>
      </xdr:nvCxnSpPr>
      <xdr:spPr>
        <a:xfrm flipV="1">
          <a:off x="16431260" y="10632034"/>
          <a:ext cx="78232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519" name="n_1aveValue【学校施設】&#10;一人当たり面積">
          <a:extLst>
            <a:ext uri="{FF2B5EF4-FFF2-40B4-BE49-F238E27FC236}">
              <a16:creationId xmlns:a16="http://schemas.microsoft.com/office/drawing/2014/main" id="{921FEAFF-B105-408D-9325-E740D0D5D5E2}"/>
            </a:ext>
          </a:extLst>
        </xdr:cNvPr>
        <xdr:cNvSpPr txBox="1"/>
      </xdr:nvSpPr>
      <xdr:spPr>
        <a:xfrm>
          <a:off x="185611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520" name="n_2aveValue【学校施設】&#10;一人当たり面積">
          <a:extLst>
            <a:ext uri="{FF2B5EF4-FFF2-40B4-BE49-F238E27FC236}">
              <a16:creationId xmlns:a16="http://schemas.microsoft.com/office/drawing/2014/main" id="{07B77A6D-FAD5-4BE2-9BCC-55EAB7A66140}"/>
            </a:ext>
          </a:extLst>
        </xdr:cNvPr>
        <xdr:cNvSpPr txBox="1"/>
      </xdr:nvSpPr>
      <xdr:spPr>
        <a:xfrm>
          <a:off x="1777626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521" name="n_3aveValue【学校施設】&#10;一人当たり面積">
          <a:extLst>
            <a:ext uri="{FF2B5EF4-FFF2-40B4-BE49-F238E27FC236}">
              <a16:creationId xmlns:a16="http://schemas.microsoft.com/office/drawing/2014/main" id="{47C8059B-8A7D-4027-8601-CC741C822B55}"/>
            </a:ext>
          </a:extLst>
        </xdr:cNvPr>
        <xdr:cNvSpPr txBox="1"/>
      </xdr:nvSpPr>
      <xdr:spPr>
        <a:xfrm>
          <a:off x="1700156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522" name="n_4aveValue【学校施設】&#10;一人当たり面積">
          <a:extLst>
            <a:ext uri="{FF2B5EF4-FFF2-40B4-BE49-F238E27FC236}">
              <a16:creationId xmlns:a16="http://schemas.microsoft.com/office/drawing/2014/main" id="{A049C7D6-77CC-41C5-829A-5855222CBEC9}"/>
            </a:ext>
          </a:extLst>
        </xdr:cNvPr>
        <xdr:cNvSpPr txBox="1"/>
      </xdr:nvSpPr>
      <xdr:spPr>
        <a:xfrm>
          <a:off x="162268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106087</xdr:rowOff>
    </xdr:from>
    <xdr:ext cx="469744" cy="259045"/>
    <xdr:sp macro="" textlink="">
      <xdr:nvSpPr>
        <xdr:cNvPr id="523" name="n_1mainValue【学校施設】&#10;一人当たり面積">
          <a:extLst>
            <a:ext uri="{FF2B5EF4-FFF2-40B4-BE49-F238E27FC236}">
              <a16:creationId xmlns:a16="http://schemas.microsoft.com/office/drawing/2014/main" id="{5F2FB3A5-965D-4F57-AE2D-1420099ACBCC}"/>
            </a:ext>
          </a:extLst>
        </xdr:cNvPr>
        <xdr:cNvSpPr txBox="1"/>
      </xdr:nvSpPr>
      <xdr:spPr>
        <a:xfrm>
          <a:off x="18561127" y="106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109135</xdr:rowOff>
    </xdr:from>
    <xdr:ext cx="469744" cy="259045"/>
    <xdr:sp macro="" textlink="">
      <xdr:nvSpPr>
        <xdr:cNvPr id="524" name="n_2mainValue【学校施設】&#10;一人当たり面積">
          <a:extLst>
            <a:ext uri="{FF2B5EF4-FFF2-40B4-BE49-F238E27FC236}">
              <a16:creationId xmlns:a16="http://schemas.microsoft.com/office/drawing/2014/main" id="{AB1849CE-26CB-4D38-ABB3-C490724009F6}"/>
            </a:ext>
          </a:extLst>
        </xdr:cNvPr>
        <xdr:cNvSpPr txBox="1"/>
      </xdr:nvSpPr>
      <xdr:spPr>
        <a:xfrm>
          <a:off x="17776267" y="1067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112641</xdr:rowOff>
    </xdr:from>
    <xdr:ext cx="469744" cy="259045"/>
    <xdr:sp macro="" textlink="">
      <xdr:nvSpPr>
        <xdr:cNvPr id="525" name="n_3mainValue【学校施設】&#10;一人当たり面積">
          <a:extLst>
            <a:ext uri="{FF2B5EF4-FFF2-40B4-BE49-F238E27FC236}">
              <a16:creationId xmlns:a16="http://schemas.microsoft.com/office/drawing/2014/main" id="{46167C14-0209-4715-9501-BB7E12B59078}"/>
            </a:ext>
          </a:extLst>
        </xdr:cNvPr>
        <xdr:cNvSpPr txBox="1"/>
      </xdr:nvSpPr>
      <xdr:spPr>
        <a:xfrm>
          <a:off x="17001567" y="106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113860</xdr:rowOff>
    </xdr:from>
    <xdr:ext cx="469744" cy="259045"/>
    <xdr:sp macro="" textlink="">
      <xdr:nvSpPr>
        <xdr:cNvPr id="526" name="n_4mainValue【学校施設】&#10;一人当たり面積">
          <a:extLst>
            <a:ext uri="{FF2B5EF4-FFF2-40B4-BE49-F238E27FC236}">
              <a16:creationId xmlns:a16="http://schemas.microsoft.com/office/drawing/2014/main" id="{21D0644F-C77C-474B-AAFD-D0A42B92DACF}"/>
            </a:ext>
          </a:extLst>
        </xdr:cNvPr>
        <xdr:cNvSpPr txBox="1"/>
      </xdr:nvSpPr>
      <xdr:spPr>
        <a:xfrm>
          <a:off x="16226867" y="1067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A581DBF9-8874-4EB1-8C22-4D8E3DD16BB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239F8BA4-6DF0-4E2C-A096-A8EA69091CA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F2AB5EAA-7529-4859-9629-642CD051BEE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BB010CBC-9A1D-4CE0-B3C6-2D79C73D8CB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EF0CB7E3-0E21-455A-8DEE-F2FFCED98D3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45DD734C-D27B-4123-9F42-80B57D7B840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C1096CEC-AA2D-4479-ACE5-03F9313272F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5BDC0D86-6680-4CDC-8443-A8506B01510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EF7AA1AE-6498-469C-A88C-176B1118717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23A41D80-2CE2-4841-9D79-32683BADE2E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1C73E7ED-B614-472C-A808-02A5A694119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D18B8795-0086-4E85-A6B3-E8E7DF2473E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7E20C641-5824-4A4A-87F1-80360222A46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113D5941-51A2-40EC-8B87-93911E03A7B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E103E16E-6C6F-4069-92DA-2E9E6BA707E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BCB2AADA-C3E3-482E-8EDF-BB9F740C3CF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7D3388B4-1D61-485F-8910-94EB0B4815D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EE698338-6795-4EB8-B50A-3C2E0CA7259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E31088F7-A9DE-4487-A545-41F08867BFC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13206697-BC94-45E7-BC49-12A98897B37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8BC83F4F-C0E9-464B-A8FE-039468E95E1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1EC6731-0014-41AB-A283-D712E750CD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87A4AFA9-CCDD-4D9D-BDB4-E1625245E9A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4E8DF675-C9BD-4CAB-B2C5-4BD5482D04E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9B7CFCF4-3558-4A03-ACDD-95799C97479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DDD06C80-E023-4493-9678-93787E54872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D3D78D2C-C1E7-4157-97E5-B8025FD9CBF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4B3B4F58-A895-405A-B670-5B1D80A4891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F61FF280-537F-478D-AF88-5C6E721091F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235FCC95-3005-4F17-A13F-B6ACADB69C0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3EE29675-99F8-4629-828E-30C04F12E4D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B5C6539D-48A7-46AE-89A3-811C3C5DF0B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A8F80647-420F-49B5-A947-5ECB46AEE52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ED42B077-8514-4FC5-ADAD-9A76E883A27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1B9ECD45-6075-4567-B997-FA868E1166C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1E84E1D9-ABA3-4FBC-A24B-9F90734D5D7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E5557379-BF44-4761-9AE6-2C8771B7FB6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0DEF14BD-1B47-42A3-A790-6BE6EF0B3D6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4AAC4A1A-3837-4E6E-AB23-E978FFD3AFF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43424DC5-9B9B-4CC1-92EB-3995E06E6D3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07654089-EB38-4E94-AE80-4F4D9B682B3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5E7C9368-3EC5-42E8-8ED1-BD89909073F8}"/>
            </a:ext>
          </a:extLst>
        </xdr:cNvPr>
        <xdr:cNvCxnSpPr/>
      </xdr:nvCxnSpPr>
      <xdr:spPr>
        <a:xfrm flipV="1">
          <a:off x="14375764" y="1683203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公民館】&#10;有形固定資産減価償却率最小値テキスト">
          <a:extLst>
            <a:ext uri="{FF2B5EF4-FFF2-40B4-BE49-F238E27FC236}">
              <a16:creationId xmlns:a16="http://schemas.microsoft.com/office/drawing/2014/main" id="{68AB5245-73EB-4382-AB98-19571986034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EBEFE0A9-764E-436B-B269-9929FEFA91EF}"/>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1" name="【公民館】&#10;有形固定資産減価償却率最大値テキスト">
          <a:extLst>
            <a:ext uri="{FF2B5EF4-FFF2-40B4-BE49-F238E27FC236}">
              <a16:creationId xmlns:a16="http://schemas.microsoft.com/office/drawing/2014/main" id="{6308DF32-81C7-42F6-BC34-7F60725DF973}"/>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2" name="直線コネクタ 571">
          <a:extLst>
            <a:ext uri="{FF2B5EF4-FFF2-40B4-BE49-F238E27FC236}">
              <a16:creationId xmlns:a16="http://schemas.microsoft.com/office/drawing/2014/main" id="{36DE6046-A48B-4635-8A5C-81A625492326}"/>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573" name="【公民館】&#10;有形固定資産減価償却率平均値テキスト">
          <a:extLst>
            <a:ext uri="{FF2B5EF4-FFF2-40B4-BE49-F238E27FC236}">
              <a16:creationId xmlns:a16="http://schemas.microsoft.com/office/drawing/2014/main" id="{AE74BCA1-226C-44E9-8BE7-D1CD651B1329}"/>
            </a:ext>
          </a:extLst>
        </xdr:cNvPr>
        <xdr:cNvSpPr txBox="1"/>
      </xdr:nvSpPr>
      <xdr:spPr>
        <a:xfrm>
          <a:off x="144145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574" name="フローチャート: 判断 573">
          <a:extLst>
            <a:ext uri="{FF2B5EF4-FFF2-40B4-BE49-F238E27FC236}">
              <a16:creationId xmlns:a16="http://schemas.microsoft.com/office/drawing/2014/main" id="{38972506-EF62-40DF-8096-9568963CCE0B}"/>
            </a:ext>
          </a:extLst>
        </xdr:cNvPr>
        <xdr:cNvSpPr/>
      </xdr:nvSpPr>
      <xdr:spPr>
        <a:xfrm>
          <a:off x="14325600" y="177985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575" name="フローチャート: 判断 574">
          <a:extLst>
            <a:ext uri="{FF2B5EF4-FFF2-40B4-BE49-F238E27FC236}">
              <a16:creationId xmlns:a16="http://schemas.microsoft.com/office/drawing/2014/main" id="{DAF2B85B-47B9-4EFA-88CE-1E1AEE63A7CB}"/>
            </a:ext>
          </a:extLst>
        </xdr:cNvPr>
        <xdr:cNvSpPr/>
      </xdr:nvSpPr>
      <xdr:spPr>
        <a:xfrm>
          <a:off x="13578840" y="1774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76" name="フローチャート: 判断 575">
          <a:extLst>
            <a:ext uri="{FF2B5EF4-FFF2-40B4-BE49-F238E27FC236}">
              <a16:creationId xmlns:a16="http://schemas.microsoft.com/office/drawing/2014/main" id="{5275FB8C-EA98-4B5F-ABFB-D6538DEE452C}"/>
            </a:ext>
          </a:extLst>
        </xdr:cNvPr>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7" name="フローチャート: 判断 576">
          <a:extLst>
            <a:ext uri="{FF2B5EF4-FFF2-40B4-BE49-F238E27FC236}">
              <a16:creationId xmlns:a16="http://schemas.microsoft.com/office/drawing/2014/main" id="{4F27FDFA-3559-44DE-8DE8-44762A215007}"/>
            </a:ext>
          </a:extLst>
        </xdr:cNvPr>
        <xdr:cNvSpPr/>
      </xdr:nvSpPr>
      <xdr:spPr>
        <a:xfrm>
          <a:off x="1202944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578" name="フローチャート: 判断 577">
          <a:extLst>
            <a:ext uri="{FF2B5EF4-FFF2-40B4-BE49-F238E27FC236}">
              <a16:creationId xmlns:a16="http://schemas.microsoft.com/office/drawing/2014/main" id="{8E64159B-B099-40F0-9F26-BF82CB55C85B}"/>
            </a:ext>
          </a:extLst>
        </xdr:cNvPr>
        <xdr:cNvSpPr/>
      </xdr:nvSpPr>
      <xdr:spPr>
        <a:xfrm>
          <a:off x="1123188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2A5968D-6E87-4727-8550-EA906BFB3F2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2B15DBF-2DC6-46E0-AC79-CA73BC7ACDE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72BC3374-884C-4EF2-9AD5-DA47557B3D6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743E6F6F-04A1-4E50-8AF4-93E7A8ED704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19EEC8EA-090A-417A-92D5-DE34AAE89BA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43362</xdr:rowOff>
    </xdr:from>
    <xdr:to>
      <xdr:col>85</xdr:col>
      <xdr:colOff>177800</xdr:colOff>
      <xdr:row>107</xdr:row>
      <xdr:rowOff>144962</xdr:rowOff>
    </xdr:to>
    <xdr:sp macro="" textlink="">
      <xdr:nvSpPr>
        <xdr:cNvPr id="584" name="楕円 583">
          <a:extLst>
            <a:ext uri="{FF2B5EF4-FFF2-40B4-BE49-F238E27FC236}">
              <a16:creationId xmlns:a16="http://schemas.microsoft.com/office/drawing/2014/main" id="{DAA6569C-2542-46D9-9255-08D6C4768CB8}"/>
            </a:ext>
          </a:extLst>
        </xdr:cNvPr>
        <xdr:cNvSpPr/>
      </xdr:nvSpPr>
      <xdr:spPr>
        <a:xfrm>
          <a:off x="14325600" y="179808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21789</xdr:rowOff>
    </xdr:from>
    <xdr:ext cx="405111" cy="259045"/>
    <xdr:sp macro="" textlink="">
      <xdr:nvSpPr>
        <xdr:cNvPr id="585" name="【公民館】&#10;有形固定資産減価償却率該当値テキスト">
          <a:extLst>
            <a:ext uri="{FF2B5EF4-FFF2-40B4-BE49-F238E27FC236}">
              <a16:creationId xmlns:a16="http://schemas.microsoft.com/office/drawing/2014/main" id="{D2C0770E-72D9-451C-BC24-0EA7C30D9F90}"/>
            </a:ext>
          </a:extLst>
        </xdr:cNvPr>
        <xdr:cNvSpPr txBox="1"/>
      </xdr:nvSpPr>
      <xdr:spPr>
        <a:xfrm>
          <a:off x="14414500" y="1795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160927</xdr:rowOff>
    </xdr:from>
    <xdr:to>
      <xdr:col>81</xdr:col>
      <xdr:colOff>101600</xdr:colOff>
      <xdr:row>107</xdr:row>
      <xdr:rowOff>91077</xdr:rowOff>
    </xdr:to>
    <xdr:sp macro="" textlink="">
      <xdr:nvSpPr>
        <xdr:cNvPr id="586" name="楕円 585">
          <a:extLst>
            <a:ext uri="{FF2B5EF4-FFF2-40B4-BE49-F238E27FC236}">
              <a16:creationId xmlns:a16="http://schemas.microsoft.com/office/drawing/2014/main" id="{AF9682F8-2057-49F2-9796-ECB0547EBDFA}"/>
            </a:ext>
          </a:extLst>
        </xdr:cNvPr>
        <xdr:cNvSpPr/>
      </xdr:nvSpPr>
      <xdr:spPr>
        <a:xfrm>
          <a:off x="13578840" y="1793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94162</xdr:rowOff>
    </xdr:to>
    <xdr:cxnSp macro="">
      <xdr:nvCxnSpPr>
        <xdr:cNvPr id="587" name="直線コネクタ 586">
          <a:extLst>
            <a:ext uri="{FF2B5EF4-FFF2-40B4-BE49-F238E27FC236}">
              <a16:creationId xmlns:a16="http://schemas.microsoft.com/office/drawing/2014/main" id="{8D37F19C-F5F6-4FED-A099-D83FF240B7B2}"/>
            </a:ext>
          </a:extLst>
        </xdr:cNvPr>
        <xdr:cNvCxnSpPr/>
      </xdr:nvCxnSpPr>
      <xdr:spPr>
        <a:xfrm>
          <a:off x="13629640" y="17977757"/>
          <a:ext cx="74676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5806</xdr:rowOff>
    </xdr:from>
    <xdr:to>
      <xdr:col>76</xdr:col>
      <xdr:colOff>165100</xdr:colOff>
      <xdr:row>107</xdr:row>
      <xdr:rowOff>107406</xdr:rowOff>
    </xdr:to>
    <xdr:sp macro="" textlink="">
      <xdr:nvSpPr>
        <xdr:cNvPr id="588" name="楕円 587">
          <a:extLst>
            <a:ext uri="{FF2B5EF4-FFF2-40B4-BE49-F238E27FC236}">
              <a16:creationId xmlns:a16="http://schemas.microsoft.com/office/drawing/2014/main" id="{5A960CB2-151B-4363-A512-058D4E376A84}"/>
            </a:ext>
          </a:extLst>
        </xdr:cNvPr>
        <xdr:cNvSpPr/>
      </xdr:nvSpPr>
      <xdr:spPr>
        <a:xfrm>
          <a:off x="1280414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40277</xdr:rowOff>
    </xdr:from>
    <xdr:to>
      <xdr:col>81</xdr:col>
      <xdr:colOff>50800</xdr:colOff>
      <xdr:row>107</xdr:row>
      <xdr:rowOff>56606</xdr:rowOff>
    </xdr:to>
    <xdr:cxnSp macro="">
      <xdr:nvCxnSpPr>
        <xdr:cNvPr id="589" name="直線コネクタ 588">
          <a:extLst>
            <a:ext uri="{FF2B5EF4-FFF2-40B4-BE49-F238E27FC236}">
              <a16:creationId xmlns:a16="http://schemas.microsoft.com/office/drawing/2014/main" id="{A0DCD1D1-A76B-4FAE-B4EC-2AB60F7D7C60}"/>
            </a:ext>
          </a:extLst>
        </xdr:cNvPr>
        <xdr:cNvCxnSpPr/>
      </xdr:nvCxnSpPr>
      <xdr:spPr>
        <a:xfrm flipV="1">
          <a:off x="12854940" y="1797775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590" name="楕円 589">
          <a:extLst>
            <a:ext uri="{FF2B5EF4-FFF2-40B4-BE49-F238E27FC236}">
              <a16:creationId xmlns:a16="http://schemas.microsoft.com/office/drawing/2014/main" id="{E97EE4CF-BDD2-4FAA-AD97-484B411926EB}"/>
            </a:ext>
          </a:extLst>
        </xdr:cNvPr>
        <xdr:cNvSpPr/>
      </xdr:nvSpPr>
      <xdr:spPr>
        <a:xfrm>
          <a:off x="12029440" y="17906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56606</xdr:rowOff>
    </xdr:to>
    <xdr:cxnSp macro="">
      <xdr:nvCxnSpPr>
        <xdr:cNvPr id="591" name="直線コネクタ 590">
          <a:extLst>
            <a:ext uri="{FF2B5EF4-FFF2-40B4-BE49-F238E27FC236}">
              <a16:creationId xmlns:a16="http://schemas.microsoft.com/office/drawing/2014/main" id="{5F74772A-1D51-4D60-B0D1-A57891B2C204}"/>
            </a:ext>
          </a:extLst>
        </xdr:cNvPr>
        <xdr:cNvCxnSpPr/>
      </xdr:nvCxnSpPr>
      <xdr:spPr>
        <a:xfrm>
          <a:off x="12072620" y="17953264"/>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142966</xdr:rowOff>
    </xdr:from>
    <xdr:to>
      <xdr:col>67</xdr:col>
      <xdr:colOff>101600</xdr:colOff>
      <xdr:row>107</xdr:row>
      <xdr:rowOff>73116</xdr:rowOff>
    </xdr:to>
    <xdr:sp macro="" textlink="">
      <xdr:nvSpPr>
        <xdr:cNvPr id="592" name="楕円 591">
          <a:extLst>
            <a:ext uri="{FF2B5EF4-FFF2-40B4-BE49-F238E27FC236}">
              <a16:creationId xmlns:a16="http://schemas.microsoft.com/office/drawing/2014/main" id="{B7F342D0-D6B8-46D6-9C65-947DBFC349EE}"/>
            </a:ext>
          </a:extLst>
        </xdr:cNvPr>
        <xdr:cNvSpPr/>
      </xdr:nvSpPr>
      <xdr:spPr>
        <a:xfrm>
          <a:off x="11231880" y="179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22316</xdr:rowOff>
    </xdr:to>
    <xdr:cxnSp macro="">
      <xdr:nvCxnSpPr>
        <xdr:cNvPr id="593" name="直線コネクタ 592">
          <a:extLst>
            <a:ext uri="{FF2B5EF4-FFF2-40B4-BE49-F238E27FC236}">
              <a16:creationId xmlns:a16="http://schemas.microsoft.com/office/drawing/2014/main" id="{05FF5168-E284-4A2C-91A8-67D333845720}"/>
            </a:ext>
          </a:extLst>
        </xdr:cNvPr>
        <xdr:cNvCxnSpPr/>
      </xdr:nvCxnSpPr>
      <xdr:spPr>
        <a:xfrm flipV="1">
          <a:off x="11282680" y="1795326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594" name="n_1aveValue【公民館】&#10;有形固定資産減価償却率">
          <a:extLst>
            <a:ext uri="{FF2B5EF4-FFF2-40B4-BE49-F238E27FC236}">
              <a16:creationId xmlns:a16="http://schemas.microsoft.com/office/drawing/2014/main" id="{A13C6DD8-BD84-41C4-960D-363F8428526C}"/>
            </a:ext>
          </a:extLst>
        </xdr:cNvPr>
        <xdr:cNvSpPr txBox="1"/>
      </xdr:nvSpPr>
      <xdr:spPr>
        <a:xfrm>
          <a:off x="13437244" y="1752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595" name="n_2aveValue【公民館】&#10;有形固定資産減価償却率">
          <a:extLst>
            <a:ext uri="{FF2B5EF4-FFF2-40B4-BE49-F238E27FC236}">
              <a16:creationId xmlns:a16="http://schemas.microsoft.com/office/drawing/2014/main" id="{5E43EA18-43D9-4F23-8C19-03E95EA93BE7}"/>
            </a:ext>
          </a:extLst>
        </xdr:cNvPr>
        <xdr:cNvSpPr txBox="1"/>
      </xdr:nvSpPr>
      <xdr:spPr>
        <a:xfrm>
          <a:off x="12675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596" name="n_3aveValue【公民館】&#10;有形固定資産減価償却率">
          <a:extLst>
            <a:ext uri="{FF2B5EF4-FFF2-40B4-BE49-F238E27FC236}">
              <a16:creationId xmlns:a16="http://schemas.microsoft.com/office/drawing/2014/main" id="{694FA0A7-0E53-4EC3-AECD-EBA3738AF114}"/>
            </a:ext>
          </a:extLst>
        </xdr:cNvPr>
        <xdr:cNvSpPr txBox="1"/>
      </xdr:nvSpPr>
      <xdr:spPr>
        <a:xfrm>
          <a:off x="119005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597" name="n_4aveValue【公民館】&#10;有形固定資産減価償却率">
          <a:extLst>
            <a:ext uri="{FF2B5EF4-FFF2-40B4-BE49-F238E27FC236}">
              <a16:creationId xmlns:a16="http://schemas.microsoft.com/office/drawing/2014/main" id="{7774D747-C7F4-42E3-93D2-4984D718FFE4}"/>
            </a:ext>
          </a:extLst>
        </xdr:cNvPr>
        <xdr:cNvSpPr txBox="1"/>
      </xdr:nvSpPr>
      <xdr:spPr>
        <a:xfrm>
          <a:off x="1110298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82204</xdr:rowOff>
    </xdr:from>
    <xdr:ext cx="405111" cy="259045"/>
    <xdr:sp macro="" textlink="">
      <xdr:nvSpPr>
        <xdr:cNvPr id="598" name="n_1mainValue【公民館】&#10;有形固定資産減価償却率">
          <a:extLst>
            <a:ext uri="{FF2B5EF4-FFF2-40B4-BE49-F238E27FC236}">
              <a16:creationId xmlns:a16="http://schemas.microsoft.com/office/drawing/2014/main" id="{FCAAF7E4-3762-4073-B5C5-285854830AD3}"/>
            </a:ext>
          </a:extLst>
        </xdr:cNvPr>
        <xdr:cNvSpPr txBox="1"/>
      </xdr:nvSpPr>
      <xdr:spPr>
        <a:xfrm>
          <a:off x="13437244" y="180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98533</xdr:rowOff>
    </xdr:from>
    <xdr:ext cx="405111" cy="259045"/>
    <xdr:sp macro="" textlink="">
      <xdr:nvSpPr>
        <xdr:cNvPr id="599" name="n_2mainValue【公民館】&#10;有形固定資産減価償却率">
          <a:extLst>
            <a:ext uri="{FF2B5EF4-FFF2-40B4-BE49-F238E27FC236}">
              <a16:creationId xmlns:a16="http://schemas.microsoft.com/office/drawing/2014/main" id="{752FEE3E-66ED-4CB7-9C82-F657A0F4C509}"/>
            </a:ext>
          </a:extLst>
        </xdr:cNvPr>
        <xdr:cNvSpPr txBox="1"/>
      </xdr:nvSpPr>
      <xdr:spPr>
        <a:xfrm>
          <a:off x="1267524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600" name="n_3mainValue【公民館】&#10;有形固定資産減価償却率">
          <a:extLst>
            <a:ext uri="{FF2B5EF4-FFF2-40B4-BE49-F238E27FC236}">
              <a16:creationId xmlns:a16="http://schemas.microsoft.com/office/drawing/2014/main" id="{E275BED0-9A47-42C5-8D67-455B4E56A225}"/>
            </a:ext>
          </a:extLst>
        </xdr:cNvPr>
        <xdr:cNvSpPr txBox="1"/>
      </xdr:nvSpPr>
      <xdr:spPr>
        <a:xfrm>
          <a:off x="11900544" y="1799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64243</xdr:rowOff>
    </xdr:from>
    <xdr:ext cx="405111" cy="259045"/>
    <xdr:sp macro="" textlink="">
      <xdr:nvSpPr>
        <xdr:cNvPr id="601" name="n_4mainValue【公民館】&#10;有形固定資産減価償却率">
          <a:extLst>
            <a:ext uri="{FF2B5EF4-FFF2-40B4-BE49-F238E27FC236}">
              <a16:creationId xmlns:a16="http://schemas.microsoft.com/office/drawing/2014/main" id="{CA4AB4B9-BC12-4ACA-B597-53EFB460C4E8}"/>
            </a:ext>
          </a:extLst>
        </xdr:cNvPr>
        <xdr:cNvSpPr txBox="1"/>
      </xdr:nvSpPr>
      <xdr:spPr>
        <a:xfrm>
          <a:off x="11102984" y="180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38E121D7-DB3B-4899-B553-E4967D8D671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EDEC46B0-BE1D-4FE6-AB58-F21D2EF05B0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7B4618AE-387B-4ED7-8832-04863F997C2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3A0A7306-A523-4A62-BE64-99C4B3CC18B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F126964E-931D-46B4-9F37-60D667299DB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13646B7A-35B8-4542-9983-1ADA7D34AB0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D8A38F3A-B56F-4099-89BF-7AE6283A87B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8BC04530-5AFD-4596-9263-C042FD5BF15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5832EA84-517E-4A34-93B2-12F8FD4534A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71C0484C-95C6-4411-8D86-8509DED299F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12" name="直線コネクタ 611">
          <a:extLst>
            <a:ext uri="{FF2B5EF4-FFF2-40B4-BE49-F238E27FC236}">
              <a16:creationId xmlns:a16="http://schemas.microsoft.com/office/drawing/2014/main" id="{2DBB14FC-5337-4B38-BF22-39B1FBA8A2FD}"/>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3" name="テキスト ボックス 612">
          <a:extLst>
            <a:ext uri="{FF2B5EF4-FFF2-40B4-BE49-F238E27FC236}">
              <a16:creationId xmlns:a16="http://schemas.microsoft.com/office/drawing/2014/main" id="{365E7E58-087D-4392-9223-9DA432F481FC}"/>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0517F898-BED9-417B-86F3-61962FF66D9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5675C0FD-D53B-419C-9BEE-F0BA8DE13E0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6" name="直線コネクタ 615">
          <a:extLst>
            <a:ext uri="{FF2B5EF4-FFF2-40B4-BE49-F238E27FC236}">
              <a16:creationId xmlns:a16="http://schemas.microsoft.com/office/drawing/2014/main" id="{3ED1F5CF-F528-4C84-9F03-8153E4856F26}"/>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7" name="テキスト ボックス 616">
          <a:extLst>
            <a:ext uri="{FF2B5EF4-FFF2-40B4-BE49-F238E27FC236}">
              <a16:creationId xmlns:a16="http://schemas.microsoft.com/office/drawing/2014/main" id="{78003B80-3493-4771-87BD-B9FADF6D014A}"/>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708F5696-CEBE-4B23-B7D8-E85244D713A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C9AB8E47-42E4-4F4D-82F3-65BAE931914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a:extLst>
            <a:ext uri="{FF2B5EF4-FFF2-40B4-BE49-F238E27FC236}">
              <a16:creationId xmlns:a16="http://schemas.microsoft.com/office/drawing/2014/main" id="{A184634F-3094-4684-B6F0-21F422CF7FA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621" name="直線コネクタ 620">
          <a:extLst>
            <a:ext uri="{FF2B5EF4-FFF2-40B4-BE49-F238E27FC236}">
              <a16:creationId xmlns:a16="http://schemas.microsoft.com/office/drawing/2014/main" id="{45F041F1-C5FF-4C91-A97E-BC6A0672FDE0}"/>
            </a:ext>
          </a:extLst>
        </xdr:cNvPr>
        <xdr:cNvCxnSpPr/>
      </xdr:nvCxnSpPr>
      <xdr:spPr>
        <a:xfrm flipV="1">
          <a:off x="19509104" y="16910495"/>
          <a:ext cx="0" cy="113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622" name="【公民館】&#10;一人当たり面積最小値テキスト">
          <a:extLst>
            <a:ext uri="{FF2B5EF4-FFF2-40B4-BE49-F238E27FC236}">
              <a16:creationId xmlns:a16="http://schemas.microsoft.com/office/drawing/2014/main" id="{5BB8F131-3DDD-464F-BFC3-7A55DDE2E046}"/>
            </a:ext>
          </a:extLst>
        </xdr:cNvPr>
        <xdr:cNvSpPr txBox="1"/>
      </xdr:nvSpPr>
      <xdr:spPr>
        <a:xfrm>
          <a:off x="19547840" y="1805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623" name="直線コネクタ 622">
          <a:extLst>
            <a:ext uri="{FF2B5EF4-FFF2-40B4-BE49-F238E27FC236}">
              <a16:creationId xmlns:a16="http://schemas.microsoft.com/office/drawing/2014/main" id="{2097F7EA-FD5C-43DD-A91D-FC9462C0072B}"/>
            </a:ext>
          </a:extLst>
        </xdr:cNvPr>
        <xdr:cNvCxnSpPr/>
      </xdr:nvCxnSpPr>
      <xdr:spPr>
        <a:xfrm>
          <a:off x="19443700" y="18048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624" name="【公民館】&#10;一人当たり面積最大値テキスト">
          <a:extLst>
            <a:ext uri="{FF2B5EF4-FFF2-40B4-BE49-F238E27FC236}">
              <a16:creationId xmlns:a16="http://schemas.microsoft.com/office/drawing/2014/main" id="{3F2E0772-51A3-4CFD-A893-4E5D5C874200}"/>
            </a:ext>
          </a:extLst>
        </xdr:cNvPr>
        <xdr:cNvSpPr txBox="1"/>
      </xdr:nvSpPr>
      <xdr:spPr>
        <a:xfrm>
          <a:off x="19547840" y="166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625" name="直線コネクタ 624">
          <a:extLst>
            <a:ext uri="{FF2B5EF4-FFF2-40B4-BE49-F238E27FC236}">
              <a16:creationId xmlns:a16="http://schemas.microsoft.com/office/drawing/2014/main" id="{8449A09C-5C50-4059-83E8-BC4879C4F097}"/>
            </a:ext>
          </a:extLst>
        </xdr:cNvPr>
        <xdr:cNvCxnSpPr/>
      </xdr:nvCxnSpPr>
      <xdr:spPr>
        <a:xfrm>
          <a:off x="19443700" y="16910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626" name="【公民館】&#10;一人当たり面積平均値テキスト">
          <a:extLst>
            <a:ext uri="{FF2B5EF4-FFF2-40B4-BE49-F238E27FC236}">
              <a16:creationId xmlns:a16="http://schemas.microsoft.com/office/drawing/2014/main" id="{FEAF2A88-0EE1-41A0-BBA4-A3702A91E969}"/>
            </a:ext>
          </a:extLst>
        </xdr:cNvPr>
        <xdr:cNvSpPr txBox="1"/>
      </xdr:nvSpPr>
      <xdr:spPr>
        <a:xfrm>
          <a:off x="19547840" y="17597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627" name="フローチャート: 判断 626">
          <a:extLst>
            <a:ext uri="{FF2B5EF4-FFF2-40B4-BE49-F238E27FC236}">
              <a16:creationId xmlns:a16="http://schemas.microsoft.com/office/drawing/2014/main" id="{15A255D2-AC95-40C7-A073-ADC613C1ACB3}"/>
            </a:ext>
          </a:extLst>
        </xdr:cNvPr>
        <xdr:cNvSpPr/>
      </xdr:nvSpPr>
      <xdr:spPr>
        <a:xfrm>
          <a:off x="19458940" y="17742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628" name="フローチャート: 判断 627">
          <a:extLst>
            <a:ext uri="{FF2B5EF4-FFF2-40B4-BE49-F238E27FC236}">
              <a16:creationId xmlns:a16="http://schemas.microsoft.com/office/drawing/2014/main" id="{CB74D160-BFF7-4E5C-988B-80123C1CE59A}"/>
            </a:ext>
          </a:extLst>
        </xdr:cNvPr>
        <xdr:cNvSpPr/>
      </xdr:nvSpPr>
      <xdr:spPr>
        <a:xfrm>
          <a:off x="18735040" y="17727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629" name="フローチャート: 判断 628">
          <a:extLst>
            <a:ext uri="{FF2B5EF4-FFF2-40B4-BE49-F238E27FC236}">
              <a16:creationId xmlns:a16="http://schemas.microsoft.com/office/drawing/2014/main" id="{B1ACAFB3-9790-4BB7-A126-DE8814DDBBD5}"/>
            </a:ext>
          </a:extLst>
        </xdr:cNvPr>
        <xdr:cNvSpPr/>
      </xdr:nvSpPr>
      <xdr:spPr>
        <a:xfrm>
          <a:off x="17937480" y="17738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630" name="フローチャート: 判断 629">
          <a:extLst>
            <a:ext uri="{FF2B5EF4-FFF2-40B4-BE49-F238E27FC236}">
              <a16:creationId xmlns:a16="http://schemas.microsoft.com/office/drawing/2014/main" id="{FD2A0264-D1A6-4CAB-B706-EEBDB4A96065}"/>
            </a:ext>
          </a:extLst>
        </xdr:cNvPr>
        <xdr:cNvSpPr/>
      </xdr:nvSpPr>
      <xdr:spPr>
        <a:xfrm>
          <a:off x="17162780" y="17732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631" name="フローチャート: 判断 630">
          <a:extLst>
            <a:ext uri="{FF2B5EF4-FFF2-40B4-BE49-F238E27FC236}">
              <a16:creationId xmlns:a16="http://schemas.microsoft.com/office/drawing/2014/main" id="{5EF666F1-CC71-4B2C-89CA-F32559839232}"/>
            </a:ext>
          </a:extLst>
        </xdr:cNvPr>
        <xdr:cNvSpPr/>
      </xdr:nvSpPr>
      <xdr:spPr>
        <a:xfrm>
          <a:off x="16388080" y="177481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5A15CA72-2038-404A-9102-CCC28077CF7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CACFE5BC-5D0E-45F4-BDC8-898473B723E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4462B69-71C5-426D-959B-7F9EB8D49C2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53612CE-ACF4-4988-BB61-A4D533FF1CB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73BA9CA-AD6C-499A-8D5E-6D25DC2AAAD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xdr:rowOff>
    </xdr:from>
    <xdr:to>
      <xdr:col>116</xdr:col>
      <xdr:colOff>114300</xdr:colOff>
      <xdr:row>107</xdr:row>
      <xdr:rowOff>109855</xdr:rowOff>
    </xdr:to>
    <xdr:sp macro="" textlink="">
      <xdr:nvSpPr>
        <xdr:cNvPr id="637" name="楕円 636">
          <a:extLst>
            <a:ext uri="{FF2B5EF4-FFF2-40B4-BE49-F238E27FC236}">
              <a16:creationId xmlns:a16="http://schemas.microsoft.com/office/drawing/2014/main" id="{668313A1-93B3-48C1-9744-CDA5E72FA69F}"/>
            </a:ext>
          </a:extLst>
        </xdr:cNvPr>
        <xdr:cNvSpPr/>
      </xdr:nvSpPr>
      <xdr:spPr>
        <a:xfrm>
          <a:off x="1945894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94632</xdr:rowOff>
    </xdr:from>
    <xdr:ext cx="469744" cy="259045"/>
    <xdr:sp macro="" textlink="">
      <xdr:nvSpPr>
        <xdr:cNvPr id="638" name="【公民館】&#10;一人当たり面積該当値テキスト">
          <a:extLst>
            <a:ext uri="{FF2B5EF4-FFF2-40B4-BE49-F238E27FC236}">
              <a16:creationId xmlns:a16="http://schemas.microsoft.com/office/drawing/2014/main" id="{C6BBC034-84BE-441A-B6CD-4CD36AB66251}"/>
            </a:ext>
          </a:extLst>
        </xdr:cNvPr>
        <xdr:cNvSpPr txBox="1"/>
      </xdr:nvSpPr>
      <xdr:spPr>
        <a:xfrm>
          <a:off x="19547840" y="178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8826</xdr:rowOff>
    </xdr:from>
    <xdr:to>
      <xdr:col>112</xdr:col>
      <xdr:colOff>38100</xdr:colOff>
      <xdr:row>107</xdr:row>
      <xdr:rowOff>110426</xdr:rowOff>
    </xdr:to>
    <xdr:sp macro="" textlink="">
      <xdr:nvSpPr>
        <xdr:cNvPr id="639" name="楕円 638">
          <a:extLst>
            <a:ext uri="{FF2B5EF4-FFF2-40B4-BE49-F238E27FC236}">
              <a16:creationId xmlns:a16="http://schemas.microsoft.com/office/drawing/2014/main" id="{DF8A2BB5-AE05-45A4-9BE9-0E163E3A6124}"/>
            </a:ext>
          </a:extLst>
        </xdr:cNvPr>
        <xdr:cNvSpPr/>
      </xdr:nvSpPr>
      <xdr:spPr>
        <a:xfrm>
          <a:off x="18735040" y="17946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59055</xdr:rowOff>
    </xdr:from>
    <xdr:to>
      <xdr:col>116</xdr:col>
      <xdr:colOff>63500</xdr:colOff>
      <xdr:row>107</xdr:row>
      <xdr:rowOff>59626</xdr:rowOff>
    </xdr:to>
    <xdr:cxnSp macro="">
      <xdr:nvCxnSpPr>
        <xdr:cNvPr id="640" name="直線コネクタ 639">
          <a:extLst>
            <a:ext uri="{FF2B5EF4-FFF2-40B4-BE49-F238E27FC236}">
              <a16:creationId xmlns:a16="http://schemas.microsoft.com/office/drawing/2014/main" id="{FAB781BF-4D76-43EB-BC9B-E8EC5C177B9D}"/>
            </a:ext>
          </a:extLst>
        </xdr:cNvPr>
        <xdr:cNvCxnSpPr/>
      </xdr:nvCxnSpPr>
      <xdr:spPr>
        <a:xfrm flipV="1">
          <a:off x="18778220" y="17996535"/>
          <a:ext cx="7315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10540</xdr:rowOff>
    </xdr:from>
    <xdr:to>
      <xdr:col>107</xdr:col>
      <xdr:colOff>101600</xdr:colOff>
      <xdr:row>107</xdr:row>
      <xdr:rowOff>112140</xdr:rowOff>
    </xdr:to>
    <xdr:sp macro="" textlink="">
      <xdr:nvSpPr>
        <xdr:cNvPr id="641" name="楕円 640">
          <a:extLst>
            <a:ext uri="{FF2B5EF4-FFF2-40B4-BE49-F238E27FC236}">
              <a16:creationId xmlns:a16="http://schemas.microsoft.com/office/drawing/2014/main" id="{593460D2-751B-4B65-BE1D-0B5A7E8D389D}"/>
            </a:ext>
          </a:extLst>
        </xdr:cNvPr>
        <xdr:cNvSpPr/>
      </xdr:nvSpPr>
      <xdr:spPr>
        <a:xfrm>
          <a:off x="17937480" y="179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59626</xdr:rowOff>
    </xdr:from>
    <xdr:to>
      <xdr:col>111</xdr:col>
      <xdr:colOff>177800</xdr:colOff>
      <xdr:row>107</xdr:row>
      <xdr:rowOff>61340</xdr:rowOff>
    </xdr:to>
    <xdr:cxnSp macro="">
      <xdr:nvCxnSpPr>
        <xdr:cNvPr id="642" name="直線コネクタ 641">
          <a:extLst>
            <a:ext uri="{FF2B5EF4-FFF2-40B4-BE49-F238E27FC236}">
              <a16:creationId xmlns:a16="http://schemas.microsoft.com/office/drawing/2014/main" id="{8E7C8BD8-F0F1-4C14-B753-939F8EF60B75}"/>
            </a:ext>
          </a:extLst>
        </xdr:cNvPr>
        <xdr:cNvCxnSpPr/>
      </xdr:nvCxnSpPr>
      <xdr:spPr>
        <a:xfrm flipV="1">
          <a:off x="17988280" y="17997106"/>
          <a:ext cx="78994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43" name="楕円 642">
          <a:extLst>
            <a:ext uri="{FF2B5EF4-FFF2-40B4-BE49-F238E27FC236}">
              <a16:creationId xmlns:a16="http://schemas.microsoft.com/office/drawing/2014/main" id="{A61115C4-5567-45E4-A18F-B52F968C233A}"/>
            </a:ext>
          </a:extLst>
        </xdr:cNvPr>
        <xdr:cNvSpPr/>
      </xdr:nvSpPr>
      <xdr:spPr>
        <a:xfrm>
          <a:off x="17162780" y="179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61340</xdr:rowOff>
    </xdr:from>
    <xdr:to>
      <xdr:col>107</xdr:col>
      <xdr:colOff>50800</xdr:colOff>
      <xdr:row>107</xdr:row>
      <xdr:rowOff>62485</xdr:rowOff>
    </xdr:to>
    <xdr:cxnSp macro="">
      <xdr:nvCxnSpPr>
        <xdr:cNvPr id="644" name="直線コネクタ 643">
          <a:extLst>
            <a:ext uri="{FF2B5EF4-FFF2-40B4-BE49-F238E27FC236}">
              <a16:creationId xmlns:a16="http://schemas.microsoft.com/office/drawing/2014/main" id="{8CE71A76-D274-4A86-84B7-8A4AF1312522}"/>
            </a:ext>
          </a:extLst>
        </xdr:cNvPr>
        <xdr:cNvCxnSpPr/>
      </xdr:nvCxnSpPr>
      <xdr:spPr>
        <a:xfrm flipV="1">
          <a:off x="17213580" y="17998820"/>
          <a:ext cx="7747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12255</xdr:rowOff>
    </xdr:from>
    <xdr:to>
      <xdr:col>98</xdr:col>
      <xdr:colOff>38100</xdr:colOff>
      <xdr:row>107</xdr:row>
      <xdr:rowOff>113855</xdr:rowOff>
    </xdr:to>
    <xdr:sp macro="" textlink="">
      <xdr:nvSpPr>
        <xdr:cNvPr id="645" name="楕円 644">
          <a:extLst>
            <a:ext uri="{FF2B5EF4-FFF2-40B4-BE49-F238E27FC236}">
              <a16:creationId xmlns:a16="http://schemas.microsoft.com/office/drawing/2014/main" id="{9F4E86ED-1616-49F9-A213-8FB8FCE07F48}"/>
            </a:ext>
          </a:extLst>
        </xdr:cNvPr>
        <xdr:cNvSpPr/>
      </xdr:nvSpPr>
      <xdr:spPr>
        <a:xfrm>
          <a:off x="16388080" y="17949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63055</xdr:rowOff>
    </xdr:to>
    <xdr:cxnSp macro="">
      <xdr:nvCxnSpPr>
        <xdr:cNvPr id="646" name="直線コネクタ 645">
          <a:extLst>
            <a:ext uri="{FF2B5EF4-FFF2-40B4-BE49-F238E27FC236}">
              <a16:creationId xmlns:a16="http://schemas.microsoft.com/office/drawing/2014/main" id="{CDF8C75B-1C90-4CB6-BC8F-D8C8A9073912}"/>
            </a:ext>
          </a:extLst>
        </xdr:cNvPr>
        <xdr:cNvCxnSpPr/>
      </xdr:nvCxnSpPr>
      <xdr:spPr>
        <a:xfrm flipV="1">
          <a:off x="16431260" y="17999965"/>
          <a:ext cx="78232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647" name="n_1aveValue【公民館】&#10;一人当たり面積">
          <a:extLst>
            <a:ext uri="{FF2B5EF4-FFF2-40B4-BE49-F238E27FC236}">
              <a16:creationId xmlns:a16="http://schemas.microsoft.com/office/drawing/2014/main" id="{8C37E08F-7B8C-4A91-B4C7-6E283A53BDFC}"/>
            </a:ext>
          </a:extLst>
        </xdr:cNvPr>
        <xdr:cNvSpPr txBox="1"/>
      </xdr:nvSpPr>
      <xdr:spPr>
        <a:xfrm>
          <a:off x="18561127" y="1750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648" name="n_2aveValue【公民館】&#10;一人当たり面積">
          <a:extLst>
            <a:ext uri="{FF2B5EF4-FFF2-40B4-BE49-F238E27FC236}">
              <a16:creationId xmlns:a16="http://schemas.microsoft.com/office/drawing/2014/main" id="{ED144132-1B3F-43C3-AA7E-8653FED8DE8E}"/>
            </a:ext>
          </a:extLst>
        </xdr:cNvPr>
        <xdr:cNvSpPr txBox="1"/>
      </xdr:nvSpPr>
      <xdr:spPr>
        <a:xfrm>
          <a:off x="17776267" y="175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649" name="n_3aveValue【公民館】&#10;一人当たり面積">
          <a:extLst>
            <a:ext uri="{FF2B5EF4-FFF2-40B4-BE49-F238E27FC236}">
              <a16:creationId xmlns:a16="http://schemas.microsoft.com/office/drawing/2014/main" id="{33353954-A28C-4274-915C-71194B7A060A}"/>
            </a:ext>
          </a:extLst>
        </xdr:cNvPr>
        <xdr:cNvSpPr txBox="1"/>
      </xdr:nvSpPr>
      <xdr:spPr>
        <a:xfrm>
          <a:off x="17001567" y="175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650" name="n_4aveValue【公民館】&#10;一人当たり面積">
          <a:extLst>
            <a:ext uri="{FF2B5EF4-FFF2-40B4-BE49-F238E27FC236}">
              <a16:creationId xmlns:a16="http://schemas.microsoft.com/office/drawing/2014/main" id="{2564469B-4BBC-4A91-A4B7-A53A55EAD9E7}"/>
            </a:ext>
          </a:extLst>
        </xdr:cNvPr>
        <xdr:cNvSpPr txBox="1"/>
      </xdr:nvSpPr>
      <xdr:spPr>
        <a:xfrm>
          <a:off x="16226867" y="1752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101553</xdr:rowOff>
    </xdr:from>
    <xdr:ext cx="469744" cy="259045"/>
    <xdr:sp macro="" textlink="">
      <xdr:nvSpPr>
        <xdr:cNvPr id="651" name="n_1mainValue【公民館】&#10;一人当たり面積">
          <a:extLst>
            <a:ext uri="{FF2B5EF4-FFF2-40B4-BE49-F238E27FC236}">
              <a16:creationId xmlns:a16="http://schemas.microsoft.com/office/drawing/2014/main" id="{8E82DB4D-496F-4358-A231-D433B8D7AA6F}"/>
            </a:ext>
          </a:extLst>
        </xdr:cNvPr>
        <xdr:cNvSpPr txBox="1"/>
      </xdr:nvSpPr>
      <xdr:spPr>
        <a:xfrm>
          <a:off x="18561127" y="180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103267</xdr:rowOff>
    </xdr:from>
    <xdr:ext cx="469744" cy="259045"/>
    <xdr:sp macro="" textlink="">
      <xdr:nvSpPr>
        <xdr:cNvPr id="652" name="n_2mainValue【公民館】&#10;一人当たり面積">
          <a:extLst>
            <a:ext uri="{FF2B5EF4-FFF2-40B4-BE49-F238E27FC236}">
              <a16:creationId xmlns:a16="http://schemas.microsoft.com/office/drawing/2014/main" id="{6C55678E-BC85-4062-96DA-9AFD9FAD3BD1}"/>
            </a:ext>
          </a:extLst>
        </xdr:cNvPr>
        <xdr:cNvSpPr txBox="1"/>
      </xdr:nvSpPr>
      <xdr:spPr>
        <a:xfrm>
          <a:off x="17776267" y="180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653" name="n_3mainValue【公民館】&#10;一人当たり面積">
          <a:extLst>
            <a:ext uri="{FF2B5EF4-FFF2-40B4-BE49-F238E27FC236}">
              <a16:creationId xmlns:a16="http://schemas.microsoft.com/office/drawing/2014/main" id="{DA391A20-BA66-4C22-ADC3-C5D9E3B937B6}"/>
            </a:ext>
          </a:extLst>
        </xdr:cNvPr>
        <xdr:cNvSpPr txBox="1"/>
      </xdr:nvSpPr>
      <xdr:spPr>
        <a:xfrm>
          <a:off x="17001567" y="180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104982</xdr:rowOff>
    </xdr:from>
    <xdr:ext cx="469744" cy="259045"/>
    <xdr:sp macro="" textlink="">
      <xdr:nvSpPr>
        <xdr:cNvPr id="654" name="n_4mainValue【公民館】&#10;一人当たり面積">
          <a:extLst>
            <a:ext uri="{FF2B5EF4-FFF2-40B4-BE49-F238E27FC236}">
              <a16:creationId xmlns:a16="http://schemas.microsoft.com/office/drawing/2014/main" id="{F0B36333-4C90-4784-AE92-C79BC2F23BD3}"/>
            </a:ext>
          </a:extLst>
        </xdr:cNvPr>
        <xdr:cNvSpPr txBox="1"/>
      </xdr:nvSpPr>
      <xdr:spPr>
        <a:xfrm>
          <a:off x="16226867" y="1804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85F443D-FF7C-4355-8423-0E1D9A20FE3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2C52B490-DDD2-4096-99CE-7F10ACDF100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5BF7FF73-ED0C-43EE-8B21-CD750509D04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いる道路、橋梁、保育所、公民館は、多くが昭和５０年台に建設されており、有形固定資産減価償却率を高めている要因になっている。道路、橋梁は随時更新・修繕を行っており、舗装修繕計画に基づき、コスト削減、平準化長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公民館や学校施設、保育所については、公共施設等個別施設計画に基づき、改修や統廃合を進めていく。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4E176D-1F68-4903-8A38-D0B11DCB769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7BD365-7BB3-4527-9909-0D165EBD577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E1D4E4-567E-4337-A6F7-4DB568919E3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411080-2B01-425E-83EC-8C270429C25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FD88CB-B31D-4E57-B09E-DC18AF3A57B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0BACEF-C096-4706-9A59-61833F5A048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AB2069-2679-4114-9B46-8717563CF9C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789935-EB57-498F-A280-3C5C3B1B7DF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49FD59-B4E7-4503-B5DF-87867BD9800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3C425D-F2F3-4970-81E1-8B35752C32B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6,633
43.24
6,408,019
6,080,601
236,705
3,514,092
2,230,229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4D5359-0F40-493C-8EB4-00914B60688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8F61E6-5928-40B9-A9EC-F0810969287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9676C3-9077-4347-B97A-2A40128C48C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1837D1-92E3-4791-95CE-3A4A3BB6149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1D7E52-A9FF-4234-B1A0-289BE8203FE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52D3C5C-2534-4A89-83A6-E64F0815EBC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8FE11D-3D6A-4448-921A-E56017BD222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90D1F1-FCA2-41D0-8F9E-50B1EFA6685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A9BA91-86BD-49CF-916B-167C195FE8D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E68059-6AC0-4FEC-A621-87DFC2CD7A8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614C53-23E3-4DA0-88EF-8F9A22A5885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3058EA-DB95-4057-8AD7-1CE50CD5E46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435EF6-1212-43CA-8705-1016FC708C2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3ABEE4-7527-433A-8897-CB771735AA0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3EC283-1B76-4421-B25B-68C7649B304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313100-B7D5-44D0-AD74-F952FF8F921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3544A9-B196-478F-A75B-9FA7DE576F0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CD289C-9074-40FC-92F4-1C9C98D4625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BFF530-046C-4CE3-999B-97741FE38DD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B10F65-3D79-4E4B-92D4-04339F0D9A3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F5024C-6B79-4D53-A078-CDE54E80FE1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B6DB3E-140B-48CE-93EE-BAF823AADC1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04AD29-F9C0-4895-AAA2-D92DC7450B8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87482B-57F4-4521-87C5-8A0B5CB2903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BC840F-1E3A-4073-B63F-C636056032F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EF1C78-CE9C-43C5-BC71-82D062A453F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3CAE15-D4DD-4224-936E-3BF36B4FD66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725E09-9BFE-4CA5-A533-039BCDF1BEB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4BE048-7678-4B3A-B923-B440A429BCF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21D20BC-CB51-4663-BFB0-D5BFAB7EC8D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158F262-AE48-4716-BABE-9C18687A9D5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CD656CE-A6EA-4E4B-9690-791B9F7C754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8556CD5-5AD1-482F-A30F-21FEABC0DDA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247AAEE-E03E-4E98-B243-03485C4C9CD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36F0094-6764-4894-8377-4C58AB8D1C2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87FDA8A-CC45-4627-AD4B-A91C3F2D31A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0843DE9-E476-4381-800E-9C4E975899E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5A83C4D-FB37-4A8B-A285-0B75FF62980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F7DEF84-0792-446C-9E6A-A4701F24725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FC136F4-7E03-43B8-9627-3D26AF72C4A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1D04A09-DA5B-4A04-8F91-D9E4345E2AE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1627943-8951-4DE2-8DA7-092838BC07B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FE61017-D8DD-4046-B423-3C473F5A557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56BB7FB-96FD-472B-90B2-D51FAF685B2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2F32EC7-FBE9-4693-892A-47B5BF46439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9D14B7E-41AE-4563-B1A0-5D77EDA5930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8F58D40-7F92-4436-861B-4D558806A56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2E74CF9-49E1-41A0-B7B6-74C4C236730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7CC0F2E-09EC-43AD-8A14-878D2B7FFF5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0B17681-B7DC-438F-883D-DB6763132C8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CDC823A-13AB-45DC-991C-98D8B77C1F9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28508CC-4C86-4B7C-9BF0-61197A1AA80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D2E117C-DF85-40AC-8071-3CC15616759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1FEDEFF-2543-42D1-9311-747BA5A71A8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A7CADA4-B087-430E-AFD4-E8989D83C66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E8CEFC6-6F86-4E02-B0E6-01D98AB8997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C93B236-7835-4621-AEA3-8ECCE489FE3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4BAF68C-73FC-488F-A946-2F071F5EB1C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4792345-EC17-4CF0-AE5E-EC48D2787D8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A61DDF6-D2AF-413E-BC82-C7C505C4151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CE45136-58EF-4EB6-A564-B38C2A2E82D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EB96938-C1C6-4991-8E81-C90B6E3E6DC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562AEF0-7D6D-4C9A-AC89-E01F1EE8D4CE}"/>
            </a:ext>
          </a:extLst>
        </xdr:cNvPr>
        <xdr:cNvCxnSpPr/>
      </xdr:nvCxnSpPr>
      <xdr:spPr>
        <a:xfrm flipV="1">
          <a:off x="4086225" y="9462952"/>
          <a:ext cx="0" cy="139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E30A803-E898-4AD3-9D1A-7BCF882AD8F6}"/>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9F10451-38D8-4FBE-8C3E-6D24AA678E0C}"/>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D5E0523-C72C-4AB8-942B-BD3A1A654BD3}"/>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9E05B9FD-40DB-4CD2-8C2E-142BA0D6E01E}"/>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5E2611A-56EA-443F-9731-375AA0CF1CA2}"/>
            </a:ext>
          </a:extLst>
        </xdr:cNvPr>
        <xdr:cNvSpPr txBox="1"/>
      </xdr:nvSpPr>
      <xdr:spPr>
        <a:xfrm>
          <a:off x="4124960" y="1032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0CC5B9B1-C7B5-4EFD-95D2-3C1CA6A2F8F3}"/>
            </a:ext>
          </a:extLst>
        </xdr:cNvPr>
        <xdr:cNvSpPr/>
      </xdr:nvSpPr>
      <xdr:spPr>
        <a:xfrm>
          <a:off x="403606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CCC871E5-04E8-4AD8-95C9-C186E4FB56ED}"/>
            </a:ext>
          </a:extLst>
        </xdr:cNvPr>
        <xdr:cNvSpPr/>
      </xdr:nvSpPr>
      <xdr:spPr>
        <a:xfrm>
          <a:off x="3312160" y="10314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277FE26B-0585-48C2-B59D-4F22CC361157}"/>
            </a:ext>
          </a:extLst>
        </xdr:cNvPr>
        <xdr:cNvSpPr/>
      </xdr:nvSpPr>
      <xdr:spPr>
        <a:xfrm>
          <a:off x="25146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3180088A-E6C9-427E-BA7C-3B88CC846ACB}"/>
            </a:ext>
          </a:extLst>
        </xdr:cNvPr>
        <xdr:cNvSpPr/>
      </xdr:nvSpPr>
      <xdr:spPr>
        <a:xfrm>
          <a:off x="1739900" y="1022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A4873790-84FE-4A3F-9C32-0F062C7D67EE}"/>
            </a:ext>
          </a:extLst>
        </xdr:cNvPr>
        <xdr:cNvSpPr/>
      </xdr:nvSpPr>
      <xdr:spPr>
        <a:xfrm>
          <a:off x="9652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B493D27-9817-4D1F-916E-2510320DCCA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DA6F202-C019-4A6E-B233-BCE2A0A4FDC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7E2ACB8-43F2-4A8E-AE17-78AA25D4F11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99A6F21-0D75-4C65-8459-D847A3362EF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41BE917-7191-4526-8C21-E522B54EDF0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90" name="楕円 89">
          <a:extLst>
            <a:ext uri="{FF2B5EF4-FFF2-40B4-BE49-F238E27FC236}">
              <a16:creationId xmlns:a16="http://schemas.microsoft.com/office/drawing/2014/main" id="{704EC9F7-84DD-49D0-98C2-3970FC7C3914}"/>
            </a:ext>
          </a:extLst>
        </xdr:cNvPr>
        <xdr:cNvSpPr/>
      </xdr:nvSpPr>
      <xdr:spPr>
        <a:xfrm>
          <a:off x="4036060" y="1030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105971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030C0C0-1224-4795-A3D2-6BBCBF2245FC}"/>
            </a:ext>
          </a:extLst>
        </xdr:cNvPr>
        <xdr:cNvSpPr txBox="1"/>
      </xdr:nvSpPr>
      <xdr:spPr>
        <a:xfrm>
          <a:off x="412496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92" name="楕円 91">
          <a:extLst>
            <a:ext uri="{FF2B5EF4-FFF2-40B4-BE49-F238E27FC236}">
              <a16:creationId xmlns:a16="http://schemas.microsoft.com/office/drawing/2014/main" id="{18E068B1-832C-467F-ADB8-AEA0B07163E2}"/>
            </a:ext>
          </a:extLst>
        </xdr:cNvPr>
        <xdr:cNvSpPr/>
      </xdr:nvSpPr>
      <xdr:spPr>
        <a:xfrm>
          <a:off x="3312160" y="102944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133894</xdr:rowOff>
    </xdr:to>
    <xdr:cxnSp macro="">
      <xdr:nvCxnSpPr>
        <xdr:cNvPr id="93" name="直線コネクタ 92">
          <a:extLst>
            <a:ext uri="{FF2B5EF4-FFF2-40B4-BE49-F238E27FC236}">
              <a16:creationId xmlns:a16="http://schemas.microsoft.com/office/drawing/2014/main" id="{FFDEBEB3-10C7-4DC1-8DC6-65946480410E}"/>
            </a:ext>
          </a:extLst>
        </xdr:cNvPr>
        <xdr:cNvCxnSpPr/>
      </xdr:nvCxnSpPr>
      <xdr:spPr>
        <a:xfrm>
          <a:off x="3355340" y="10345239"/>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94" name="楕円 93">
          <a:extLst>
            <a:ext uri="{FF2B5EF4-FFF2-40B4-BE49-F238E27FC236}">
              <a16:creationId xmlns:a16="http://schemas.microsoft.com/office/drawing/2014/main" id="{D07380D9-43B9-40C9-B4DE-7B462AF552C8}"/>
            </a:ext>
          </a:extLst>
        </xdr:cNvPr>
        <xdr:cNvSpPr/>
      </xdr:nvSpPr>
      <xdr:spPr>
        <a:xfrm>
          <a:off x="251460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61</xdr:row>
      <xdr:rowOff>119199</xdr:rowOff>
    </xdr:to>
    <xdr:cxnSp macro="">
      <xdr:nvCxnSpPr>
        <xdr:cNvPr id="95" name="直線コネクタ 94">
          <a:extLst>
            <a:ext uri="{FF2B5EF4-FFF2-40B4-BE49-F238E27FC236}">
              <a16:creationId xmlns:a16="http://schemas.microsoft.com/office/drawing/2014/main" id="{956A8A03-DFD9-461A-9B5E-04985B5AE483}"/>
            </a:ext>
          </a:extLst>
        </xdr:cNvPr>
        <xdr:cNvCxnSpPr/>
      </xdr:nvCxnSpPr>
      <xdr:spPr>
        <a:xfrm>
          <a:off x="2565400" y="10095956"/>
          <a:ext cx="789940" cy="2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96" name="楕円 95">
          <a:extLst>
            <a:ext uri="{FF2B5EF4-FFF2-40B4-BE49-F238E27FC236}">
              <a16:creationId xmlns:a16="http://schemas.microsoft.com/office/drawing/2014/main" id="{5FD3D069-E4F5-482E-B841-4E809CCA9D37}"/>
            </a:ext>
          </a:extLst>
        </xdr:cNvPr>
        <xdr:cNvSpPr/>
      </xdr:nvSpPr>
      <xdr:spPr>
        <a:xfrm>
          <a:off x="1739900" y="1001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37556</xdr:rowOff>
    </xdr:to>
    <xdr:cxnSp macro="">
      <xdr:nvCxnSpPr>
        <xdr:cNvPr id="97" name="直線コネクタ 96">
          <a:extLst>
            <a:ext uri="{FF2B5EF4-FFF2-40B4-BE49-F238E27FC236}">
              <a16:creationId xmlns:a16="http://schemas.microsoft.com/office/drawing/2014/main" id="{974AEEFF-8AB0-439F-A68F-8BA1AE696347}"/>
            </a:ext>
          </a:extLst>
        </xdr:cNvPr>
        <xdr:cNvCxnSpPr/>
      </xdr:nvCxnSpPr>
      <xdr:spPr>
        <a:xfrm>
          <a:off x="1790700" y="10066565"/>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98" name="楕円 97">
          <a:extLst>
            <a:ext uri="{FF2B5EF4-FFF2-40B4-BE49-F238E27FC236}">
              <a16:creationId xmlns:a16="http://schemas.microsoft.com/office/drawing/2014/main" id="{3E9EF219-A435-40C1-BB70-D0DE8C0AD61D}"/>
            </a:ext>
          </a:extLst>
        </xdr:cNvPr>
        <xdr:cNvSpPr/>
      </xdr:nvSpPr>
      <xdr:spPr>
        <a:xfrm>
          <a:off x="96520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8165</xdr:rowOff>
    </xdr:to>
    <xdr:cxnSp macro="">
      <xdr:nvCxnSpPr>
        <xdr:cNvPr id="99" name="直線コネクタ 98">
          <a:extLst>
            <a:ext uri="{FF2B5EF4-FFF2-40B4-BE49-F238E27FC236}">
              <a16:creationId xmlns:a16="http://schemas.microsoft.com/office/drawing/2014/main" id="{EB73C0DB-BC50-4BF5-9022-00EA1C5122A8}"/>
            </a:ext>
          </a:extLst>
        </xdr:cNvPr>
        <xdr:cNvCxnSpPr/>
      </xdr:nvCxnSpPr>
      <xdr:spPr>
        <a:xfrm>
          <a:off x="1008380" y="10039350"/>
          <a:ext cx="7823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a:extLst>
            <a:ext uri="{FF2B5EF4-FFF2-40B4-BE49-F238E27FC236}">
              <a16:creationId xmlns:a16="http://schemas.microsoft.com/office/drawing/2014/main" id="{12CF85BC-DAF4-4E44-8DFD-8F8D140802CE}"/>
            </a:ext>
          </a:extLst>
        </xdr:cNvPr>
        <xdr:cNvSpPr txBox="1"/>
      </xdr:nvSpPr>
      <xdr:spPr>
        <a:xfrm>
          <a:off x="317056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01" name="n_2aveValue【体育館・プール】&#10;有形固定資産減価償却率">
          <a:extLst>
            <a:ext uri="{FF2B5EF4-FFF2-40B4-BE49-F238E27FC236}">
              <a16:creationId xmlns:a16="http://schemas.microsoft.com/office/drawing/2014/main" id="{FDDAAFC9-2FCC-4F7D-8AEA-1BA6B1B4A3EE}"/>
            </a:ext>
          </a:extLst>
        </xdr:cNvPr>
        <xdr:cNvSpPr txBox="1"/>
      </xdr:nvSpPr>
      <xdr:spPr>
        <a:xfrm>
          <a:off x="238570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102" name="n_3aveValue【体育館・プール】&#10;有形固定資産減価償却率">
          <a:extLst>
            <a:ext uri="{FF2B5EF4-FFF2-40B4-BE49-F238E27FC236}">
              <a16:creationId xmlns:a16="http://schemas.microsoft.com/office/drawing/2014/main" id="{6BA2A69A-D002-4D65-82C6-6EA1D0E415F2}"/>
            </a:ext>
          </a:extLst>
        </xdr:cNvPr>
        <xdr:cNvSpPr txBox="1"/>
      </xdr:nvSpPr>
      <xdr:spPr>
        <a:xfrm>
          <a:off x="16110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03" name="n_4aveValue【体育館・プール】&#10;有形固定資産減価償却率">
          <a:extLst>
            <a:ext uri="{FF2B5EF4-FFF2-40B4-BE49-F238E27FC236}">
              <a16:creationId xmlns:a16="http://schemas.microsoft.com/office/drawing/2014/main" id="{E09ECF73-770B-44DF-97ED-4F7E322BC217}"/>
            </a:ext>
          </a:extLst>
        </xdr:cNvPr>
        <xdr:cNvSpPr txBox="1"/>
      </xdr:nvSpPr>
      <xdr:spPr>
        <a:xfrm>
          <a:off x="8363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15076</xdr:rowOff>
    </xdr:from>
    <xdr:ext cx="405111" cy="259045"/>
    <xdr:sp macro="" textlink="">
      <xdr:nvSpPr>
        <xdr:cNvPr id="104" name="n_1mainValue【体育館・プール】&#10;有形固定資産減価償却率">
          <a:extLst>
            <a:ext uri="{FF2B5EF4-FFF2-40B4-BE49-F238E27FC236}">
              <a16:creationId xmlns:a16="http://schemas.microsoft.com/office/drawing/2014/main" id="{7EFD534D-0863-49C8-9A77-41D6482B1611}"/>
            </a:ext>
          </a:extLst>
        </xdr:cNvPr>
        <xdr:cNvSpPr txBox="1"/>
      </xdr:nvSpPr>
      <xdr:spPr>
        <a:xfrm>
          <a:off x="317056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105" name="n_2mainValue【体育館・プール】&#10;有形固定資産減価償却率">
          <a:extLst>
            <a:ext uri="{FF2B5EF4-FFF2-40B4-BE49-F238E27FC236}">
              <a16:creationId xmlns:a16="http://schemas.microsoft.com/office/drawing/2014/main" id="{9DF736EF-E6D2-44DD-ABBC-29D58B643ED4}"/>
            </a:ext>
          </a:extLst>
        </xdr:cNvPr>
        <xdr:cNvSpPr txBox="1"/>
      </xdr:nvSpPr>
      <xdr:spPr>
        <a:xfrm>
          <a:off x="23857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106" name="n_3mainValue【体育館・プール】&#10;有形固定資産減価償却率">
          <a:extLst>
            <a:ext uri="{FF2B5EF4-FFF2-40B4-BE49-F238E27FC236}">
              <a16:creationId xmlns:a16="http://schemas.microsoft.com/office/drawing/2014/main" id="{982D8A61-0CB4-4F29-AB9C-86C0B259F0A3}"/>
            </a:ext>
          </a:extLst>
        </xdr:cNvPr>
        <xdr:cNvSpPr txBox="1"/>
      </xdr:nvSpPr>
      <xdr:spPr>
        <a:xfrm>
          <a:off x="161100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107" name="n_4mainValue【体育館・プール】&#10;有形固定資産減価償却率">
          <a:extLst>
            <a:ext uri="{FF2B5EF4-FFF2-40B4-BE49-F238E27FC236}">
              <a16:creationId xmlns:a16="http://schemas.microsoft.com/office/drawing/2014/main" id="{A852E2E1-E635-4B63-BF56-E3E2339D8F48}"/>
            </a:ext>
          </a:extLst>
        </xdr:cNvPr>
        <xdr:cNvSpPr txBox="1"/>
      </xdr:nvSpPr>
      <xdr:spPr>
        <a:xfrm>
          <a:off x="8363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C0227E7-F063-4D86-AB6F-B571A04CE41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08FF6AD-C42D-4C9D-A69B-D08305E8D34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CDF58DA-4264-4DC9-A6EA-BE92BCE486F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39401B1-6990-4020-8157-710593D7E58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E0037E2-08AD-4F95-9F56-B6C9840F384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4871A4B-302F-4F24-AB2B-2B16F6907B5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D76C4AD-FCDB-43E1-9BEA-1F1C995BC89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A29B708-CBA4-404C-A5C2-1CDCACD72A2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3DEA251-E448-405B-BDCF-C862C9BDED3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FCA0C31-F007-407F-A931-CDA11355811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95A74D77-D51E-408A-B809-E21A185179B3}"/>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4FFA5AD9-7BB6-4111-A9D5-01A1E1789E8A}"/>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47D06E40-3199-4C3D-B96F-1537E38D377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6DA7E1A6-6F9B-4AB5-A8D0-9BD5DEB834E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5E948CF3-1BD2-42F1-BC55-E765877DABF2}"/>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36C680DA-64CF-4CBF-9006-97DEDF237D0B}"/>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C2E1EA30-1B23-4708-ACF2-CD28681122D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390526A2-881E-4718-83EE-40CCD07237F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2F68DC37-C0B5-4FFB-808C-CB910F813C9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C26CE0BE-5DCB-4854-B6B3-689FB4EE2075}"/>
            </a:ext>
          </a:extLst>
        </xdr:cNvPr>
        <xdr:cNvCxnSpPr/>
      </xdr:nvCxnSpPr>
      <xdr:spPr>
        <a:xfrm flipV="1">
          <a:off x="9219565" y="933678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259FF1F9-2385-4B33-9ADC-C2B5C1A08E09}"/>
            </a:ext>
          </a:extLst>
        </xdr:cNvPr>
        <xdr:cNvSpPr txBox="1"/>
      </xdr:nvSpPr>
      <xdr:spPr>
        <a:xfrm>
          <a:off x="9258300"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87C5589D-2E19-40CB-ACFE-697B1E3AA625}"/>
            </a:ext>
          </a:extLst>
        </xdr:cNvPr>
        <xdr:cNvCxnSpPr/>
      </xdr:nvCxnSpPr>
      <xdr:spPr>
        <a:xfrm>
          <a:off x="9154160" y="10609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0A42A45A-35BB-40EB-BD64-75C20FCC92D5}"/>
            </a:ext>
          </a:extLst>
        </xdr:cNvPr>
        <xdr:cNvSpPr txBox="1"/>
      </xdr:nvSpPr>
      <xdr:spPr>
        <a:xfrm>
          <a:off x="9258300" y="911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1DB49283-6894-467E-9AF6-0D934FDE2049}"/>
            </a:ext>
          </a:extLst>
        </xdr:cNvPr>
        <xdr:cNvCxnSpPr/>
      </xdr:nvCxnSpPr>
      <xdr:spPr>
        <a:xfrm>
          <a:off x="9154160" y="93367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32" name="【体育館・プール】&#10;一人当たり面積平均値テキスト">
          <a:extLst>
            <a:ext uri="{FF2B5EF4-FFF2-40B4-BE49-F238E27FC236}">
              <a16:creationId xmlns:a16="http://schemas.microsoft.com/office/drawing/2014/main" id="{22145E09-F813-42BF-9BF3-849D135FEC18}"/>
            </a:ext>
          </a:extLst>
        </xdr:cNvPr>
        <xdr:cNvSpPr txBox="1"/>
      </xdr:nvSpPr>
      <xdr:spPr>
        <a:xfrm>
          <a:off x="9258300" y="10002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3BC2BDFB-2C0F-4536-BBAA-771899D3572A}"/>
            </a:ext>
          </a:extLst>
        </xdr:cNvPr>
        <xdr:cNvSpPr/>
      </xdr:nvSpPr>
      <xdr:spPr>
        <a:xfrm>
          <a:off x="9192260" y="101476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FF10C8CB-202C-47B0-8A13-AA47314C0188}"/>
            </a:ext>
          </a:extLst>
        </xdr:cNvPr>
        <xdr:cNvSpPr/>
      </xdr:nvSpPr>
      <xdr:spPr>
        <a:xfrm>
          <a:off x="8445500" y="10165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6D13E64A-A131-4905-A9DF-420D13527EF6}"/>
            </a:ext>
          </a:extLst>
        </xdr:cNvPr>
        <xdr:cNvSpPr/>
      </xdr:nvSpPr>
      <xdr:spPr>
        <a:xfrm>
          <a:off x="7670800" y="10158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C6C2C909-F835-42E3-B4F7-7E92854A875E}"/>
            </a:ext>
          </a:extLst>
        </xdr:cNvPr>
        <xdr:cNvSpPr/>
      </xdr:nvSpPr>
      <xdr:spPr>
        <a:xfrm>
          <a:off x="6873240" y="10140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B18FE66D-582E-4415-B697-825268065771}"/>
            </a:ext>
          </a:extLst>
        </xdr:cNvPr>
        <xdr:cNvSpPr/>
      </xdr:nvSpPr>
      <xdr:spPr>
        <a:xfrm>
          <a:off x="6098540" y="1015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B032687-A991-416D-9931-170C64F15A9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1ABEF48-ADE6-490A-8926-182746869C3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861DF0B-21F2-4168-B834-F44C1FB5F86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8A19173-149D-4AE1-AA70-6B50338BAE3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158BBEC-68B9-4E6E-B649-B032D59C22B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143" name="楕円 142">
          <a:extLst>
            <a:ext uri="{FF2B5EF4-FFF2-40B4-BE49-F238E27FC236}">
              <a16:creationId xmlns:a16="http://schemas.microsoft.com/office/drawing/2014/main" id="{D109B79E-26C7-4DA9-91DD-6DE08F4AEBFD}"/>
            </a:ext>
          </a:extLst>
        </xdr:cNvPr>
        <xdr:cNvSpPr/>
      </xdr:nvSpPr>
      <xdr:spPr>
        <a:xfrm>
          <a:off x="9192260" y="1051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33291</xdr:rowOff>
    </xdr:from>
    <xdr:ext cx="469744" cy="259045"/>
    <xdr:sp macro="" textlink="">
      <xdr:nvSpPr>
        <xdr:cNvPr id="144" name="【体育館・プール】&#10;一人当たり面積該当値テキスト">
          <a:extLst>
            <a:ext uri="{FF2B5EF4-FFF2-40B4-BE49-F238E27FC236}">
              <a16:creationId xmlns:a16="http://schemas.microsoft.com/office/drawing/2014/main" id="{C800B9F8-59AE-4DC9-B927-4AA74FBA2F7A}"/>
            </a:ext>
          </a:extLst>
        </xdr:cNvPr>
        <xdr:cNvSpPr txBox="1"/>
      </xdr:nvSpPr>
      <xdr:spPr>
        <a:xfrm>
          <a:off x="9258300" y="104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119507</xdr:rowOff>
    </xdr:from>
    <xdr:to>
      <xdr:col>50</xdr:col>
      <xdr:colOff>165100</xdr:colOff>
      <xdr:row>63</xdr:row>
      <xdr:rowOff>49657</xdr:rowOff>
    </xdr:to>
    <xdr:sp macro="" textlink="">
      <xdr:nvSpPr>
        <xdr:cNvPr id="145" name="楕円 144">
          <a:extLst>
            <a:ext uri="{FF2B5EF4-FFF2-40B4-BE49-F238E27FC236}">
              <a16:creationId xmlns:a16="http://schemas.microsoft.com/office/drawing/2014/main" id="{F97FF8AE-D3DA-4825-80E9-E5B952546AB9}"/>
            </a:ext>
          </a:extLst>
        </xdr:cNvPr>
        <xdr:cNvSpPr/>
      </xdr:nvSpPr>
      <xdr:spPr>
        <a:xfrm>
          <a:off x="8445500" y="1051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170307</xdr:rowOff>
    </xdr:to>
    <xdr:cxnSp macro="">
      <xdr:nvCxnSpPr>
        <xdr:cNvPr id="146" name="直線コネクタ 145">
          <a:extLst>
            <a:ext uri="{FF2B5EF4-FFF2-40B4-BE49-F238E27FC236}">
              <a16:creationId xmlns:a16="http://schemas.microsoft.com/office/drawing/2014/main" id="{B172D57B-3F54-4410-8A28-D7EE19043BDE}"/>
            </a:ext>
          </a:extLst>
        </xdr:cNvPr>
        <xdr:cNvCxnSpPr/>
      </xdr:nvCxnSpPr>
      <xdr:spPr>
        <a:xfrm flipV="1">
          <a:off x="8496300" y="10562844"/>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2349</xdr:rowOff>
    </xdr:from>
    <xdr:to>
      <xdr:col>46</xdr:col>
      <xdr:colOff>38100</xdr:colOff>
      <xdr:row>62</xdr:row>
      <xdr:rowOff>103949</xdr:rowOff>
    </xdr:to>
    <xdr:sp macro="" textlink="">
      <xdr:nvSpPr>
        <xdr:cNvPr id="147" name="楕円 146">
          <a:extLst>
            <a:ext uri="{FF2B5EF4-FFF2-40B4-BE49-F238E27FC236}">
              <a16:creationId xmlns:a16="http://schemas.microsoft.com/office/drawing/2014/main" id="{19F0C174-9E59-42CC-B133-EFE99862A279}"/>
            </a:ext>
          </a:extLst>
        </xdr:cNvPr>
        <xdr:cNvSpPr/>
      </xdr:nvSpPr>
      <xdr:spPr>
        <a:xfrm>
          <a:off x="7670800" y="103960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53149</xdr:rowOff>
    </xdr:from>
    <xdr:to>
      <xdr:col>50</xdr:col>
      <xdr:colOff>114300</xdr:colOff>
      <xdr:row>62</xdr:row>
      <xdr:rowOff>170307</xdr:rowOff>
    </xdr:to>
    <xdr:cxnSp macro="">
      <xdr:nvCxnSpPr>
        <xdr:cNvPr id="148" name="直線コネクタ 147">
          <a:extLst>
            <a:ext uri="{FF2B5EF4-FFF2-40B4-BE49-F238E27FC236}">
              <a16:creationId xmlns:a16="http://schemas.microsoft.com/office/drawing/2014/main" id="{E2FDC1A5-0097-44E5-96E8-646221943237}"/>
            </a:ext>
          </a:extLst>
        </xdr:cNvPr>
        <xdr:cNvCxnSpPr/>
      </xdr:nvCxnSpPr>
      <xdr:spPr>
        <a:xfrm>
          <a:off x="7713980" y="10446829"/>
          <a:ext cx="78232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xdr:rowOff>
    </xdr:from>
    <xdr:to>
      <xdr:col>41</xdr:col>
      <xdr:colOff>101600</xdr:colOff>
      <xdr:row>62</xdr:row>
      <xdr:rowOff>106807</xdr:rowOff>
    </xdr:to>
    <xdr:sp macro="" textlink="">
      <xdr:nvSpPr>
        <xdr:cNvPr id="149" name="楕円 148">
          <a:extLst>
            <a:ext uri="{FF2B5EF4-FFF2-40B4-BE49-F238E27FC236}">
              <a16:creationId xmlns:a16="http://schemas.microsoft.com/office/drawing/2014/main" id="{956D7DB0-E718-4C12-9D28-57A55537E2DF}"/>
            </a:ext>
          </a:extLst>
        </xdr:cNvPr>
        <xdr:cNvSpPr/>
      </xdr:nvSpPr>
      <xdr:spPr>
        <a:xfrm>
          <a:off x="6873240" y="103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53149</xdr:rowOff>
    </xdr:from>
    <xdr:to>
      <xdr:col>45</xdr:col>
      <xdr:colOff>177800</xdr:colOff>
      <xdr:row>62</xdr:row>
      <xdr:rowOff>56007</xdr:rowOff>
    </xdr:to>
    <xdr:cxnSp macro="">
      <xdr:nvCxnSpPr>
        <xdr:cNvPr id="150" name="直線コネクタ 149">
          <a:extLst>
            <a:ext uri="{FF2B5EF4-FFF2-40B4-BE49-F238E27FC236}">
              <a16:creationId xmlns:a16="http://schemas.microsoft.com/office/drawing/2014/main" id="{D88442B1-6E87-4628-81F7-B84C74ABD01D}"/>
            </a:ext>
          </a:extLst>
        </xdr:cNvPr>
        <xdr:cNvCxnSpPr/>
      </xdr:nvCxnSpPr>
      <xdr:spPr>
        <a:xfrm flipV="1">
          <a:off x="6924040" y="10446829"/>
          <a:ext cx="78994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xdr:rowOff>
    </xdr:from>
    <xdr:to>
      <xdr:col>36</xdr:col>
      <xdr:colOff>165100</xdr:colOff>
      <xdr:row>62</xdr:row>
      <xdr:rowOff>108521</xdr:rowOff>
    </xdr:to>
    <xdr:sp macro="" textlink="">
      <xdr:nvSpPr>
        <xdr:cNvPr id="151" name="楕円 150">
          <a:extLst>
            <a:ext uri="{FF2B5EF4-FFF2-40B4-BE49-F238E27FC236}">
              <a16:creationId xmlns:a16="http://schemas.microsoft.com/office/drawing/2014/main" id="{EC89A1ED-94A1-47A2-BAC0-ECD05D633373}"/>
            </a:ext>
          </a:extLst>
        </xdr:cNvPr>
        <xdr:cNvSpPr/>
      </xdr:nvSpPr>
      <xdr:spPr>
        <a:xfrm>
          <a:off x="6098540" y="104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56007</xdr:rowOff>
    </xdr:from>
    <xdr:to>
      <xdr:col>41</xdr:col>
      <xdr:colOff>50800</xdr:colOff>
      <xdr:row>62</xdr:row>
      <xdr:rowOff>57721</xdr:rowOff>
    </xdr:to>
    <xdr:cxnSp macro="">
      <xdr:nvCxnSpPr>
        <xdr:cNvPr id="152" name="直線コネクタ 151">
          <a:extLst>
            <a:ext uri="{FF2B5EF4-FFF2-40B4-BE49-F238E27FC236}">
              <a16:creationId xmlns:a16="http://schemas.microsoft.com/office/drawing/2014/main" id="{E60BDAEE-D186-4EE0-B4E5-DF84289027CA}"/>
            </a:ext>
          </a:extLst>
        </xdr:cNvPr>
        <xdr:cNvCxnSpPr/>
      </xdr:nvCxnSpPr>
      <xdr:spPr>
        <a:xfrm flipV="1">
          <a:off x="6149340" y="10449687"/>
          <a:ext cx="7747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a:extLst>
            <a:ext uri="{FF2B5EF4-FFF2-40B4-BE49-F238E27FC236}">
              <a16:creationId xmlns:a16="http://schemas.microsoft.com/office/drawing/2014/main" id="{0AC5D3E5-CF4D-43A4-AB78-3204D9829B6B}"/>
            </a:ext>
          </a:extLst>
        </xdr:cNvPr>
        <xdr:cNvSpPr txBox="1"/>
      </xdr:nvSpPr>
      <xdr:spPr>
        <a:xfrm>
          <a:off x="8271587" y="99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a:extLst>
            <a:ext uri="{FF2B5EF4-FFF2-40B4-BE49-F238E27FC236}">
              <a16:creationId xmlns:a16="http://schemas.microsoft.com/office/drawing/2014/main" id="{7D71E851-AF90-43BA-8CA1-B3A3EC4800C9}"/>
            </a:ext>
          </a:extLst>
        </xdr:cNvPr>
        <xdr:cNvSpPr txBox="1"/>
      </xdr:nvSpPr>
      <xdr:spPr>
        <a:xfrm>
          <a:off x="750958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55" name="n_3aveValue【体育館・プール】&#10;一人当たり面積">
          <a:extLst>
            <a:ext uri="{FF2B5EF4-FFF2-40B4-BE49-F238E27FC236}">
              <a16:creationId xmlns:a16="http://schemas.microsoft.com/office/drawing/2014/main" id="{88252CFF-0DEF-4D9E-9D61-494F76CDFA30}"/>
            </a:ext>
          </a:extLst>
        </xdr:cNvPr>
        <xdr:cNvSpPr txBox="1"/>
      </xdr:nvSpPr>
      <xdr:spPr>
        <a:xfrm>
          <a:off x="6712027"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6" name="n_4aveValue【体育館・プール】&#10;一人当たり面積">
          <a:extLst>
            <a:ext uri="{FF2B5EF4-FFF2-40B4-BE49-F238E27FC236}">
              <a16:creationId xmlns:a16="http://schemas.microsoft.com/office/drawing/2014/main" id="{C886E202-F258-4728-A965-01BC474DE930}"/>
            </a:ext>
          </a:extLst>
        </xdr:cNvPr>
        <xdr:cNvSpPr txBox="1"/>
      </xdr:nvSpPr>
      <xdr:spPr>
        <a:xfrm>
          <a:off x="5937327" y="99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40784</xdr:rowOff>
    </xdr:from>
    <xdr:ext cx="469744" cy="259045"/>
    <xdr:sp macro="" textlink="">
      <xdr:nvSpPr>
        <xdr:cNvPr id="157" name="n_1mainValue【体育館・プール】&#10;一人当たり面積">
          <a:extLst>
            <a:ext uri="{FF2B5EF4-FFF2-40B4-BE49-F238E27FC236}">
              <a16:creationId xmlns:a16="http://schemas.microsoft.com/office/drawing/2014/main" id="{39B4662D-A50D-4766-8E78-1067B9A1C6B4}"/>
            </a:ext>
          </a:extLst>
        </xdr:cNvPr>
        <xdr:cNvSpPr txBox="1"/>
      </xdr:nvSpPr>
      <xdr:spPr>
        <a:xfrm>
          <a:off x="8271587" y="106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95076</xdr:rowOff>
    </xdr:from>
    <xdr:ext cx="469744" cy="259045"/>
    <xdr:sp macro="" textlink="">
      <xdr:nvSpPr>
        <xdr:cNvPr id="158" name="n_2mainValue【体育館・プール】&#10;一人当たり面積">
          <a:extLst>
            <a:ext uri="{FF2B5EF4-FFF2-40B4-BE49-F238E27FC236}">
              <a16:creationId xmlns:a16="http://schemas.microsoft.com/office/drawing/2014/main" id="{98973454-92DE-495D-B885-3A217208F68A}"/>
            </a:ext>
          </a:extLst>
        </xdr:cNvPr>
        <xdr:cNvSpPr txBox="1"/>
      </xdr:nvSpPr>
      <xdr:spPr>
        <a:xfrm>
          <a:off x="7509587" y="1048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97934</xdr:rowOff>
    </xdr:from>
    <xdr:ext cx="469744" cy="259045"/>
    <xdr:sp macro="" textlink="">
      <xdr:nvSpPr>
        <xdr:cNvPr id="159" name="n_3mainValue【体育館・プール】&#10;一人当たり面積">
          <a:extLst>
            <a:ext uri="{FF2B5EF4-FFF2-40B4-BE49-F238E27FC236}">
              <a16:creationId xmlns:a16="http://schemas.microsoft.com/office/drawing/2014/main" id="{4F37D8DD-2DE3-4CA1-B6CF-D1A3738CB02F}"/>
            </a:ext>
          </a:extLst>
        </xdr:cNvPr>
        <xdr:cNvSpPr txBox="1"/>
      </xdr:nvSpPr>
      <xdr:spPr>
        <a:xfrm>
          <a:off x="6712027" y="1049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99648</xdr:rowOff>
    </xdr:from>
    <xdr:ext cx="469744" cy="259045"/>
    <xdr:sp macro="" textlink="">
      <xdr:nvSpPr>
        <xdr:cNvPr id="160" name="n_4mainValue【体育館・プール】&#10;一人当たり面積">
          <a:extLst>
            <a:ext uri="{FF2B5EF4-FFF2-40B4-BE49-F238E27FC236}">
              <a16:creationId xmlns:a16="http://schemas.microsoft.com/office/drawing/2014/main" id="{1E680CB3-414C-40BD-9BCB-B1005A1313CB}"/>
            </a:ext>
          </a:extLst>
        </xdr:cNvPr>
        <xdr:cNvSpPr txBox="1"/>
      </xdr:nvSpPr>
      <xdr:spPr>
        <a:xfrm>
          <a:off x="5937327" y="104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8EFE8843-8626-4CFC-A4A1-73AB096151E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276FBAD8-9DB5-422D-8A79-D5D0A8A2F05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77939E05-AB2D-4A52-BD03-89837513776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3375C4B-4FA7-4498-9713-FF557B9BE60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E1F917C7-9150-4DF3-8F11-2E09DBB6316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76FBC74C-3D4E-4578-A9AF-68F292C98EF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3060919-7FB9-4562-A98C-E35AA1773EF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B937D31E-EC83-46ED-A370-DAA130F4520F}"/>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0379D529-46DD-41E9-95E1-C58566E23B1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3D9DF4AA-D76B-422E-A15E-42D4B68CD9E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3CC0D151-0EA5-4E78-94E7-F319D56C3FF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B6986F6F-6A10-4412-8A92-0C3ADFEBAAC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64C9AEED-5AFB-40F1-8962-84EA2AE11D2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2668B381-9EF3-4E1D-92E9-3A5A68DC278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3C4B8661-EE8C-429C-BCDF-546840D41A8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369FE00C-1D2C-4EF5-8869-25AFC0F22E5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5EEC1583-4832-4C3C-B6B9-3E5575C39C6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DB03CA1C-EB65-469A-B30D-CFCB1A72B43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E7EA8F49-C7EE-48D9-9355-36799DED505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40674914-7DAD-4C17-BC60-AEC32CE0B5D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DC081E74-1D08-4079-B7F0-CD67296E158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5451DE61-67D8-469F-81FF-1C293AA0782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C1BCCF6B-EEBB-4ABD-BF90-F035BF457EC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BE4EAAFF-676C-490A-A951-6D1D29ECDFB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a:extLst>
            <a:ext uri="{FF2B5EF4-FFF2-40B4-BE49-F238E27FC236}">
              <a16:creationId xmlns:a16="http://schemas.microsoft.com/office/drawing/2014/main" id="{87F3FC18-7BC5-4BED-A65D-A40E3AD4A9F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a:extLst>
            <a:ext uri="{FF2B5EF4-FFF2-40B4-BE49-F238E27FC236}">
              <a16:creationId xmlns:a16="http://schemas.microsoft.com/office/drawing/2014/main" id="{EB30D6D6-7A79-43E0-A48D-64FC0063C48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a:extLst>
            <a:ext uri="{FF2B5EF4-FFF2-40B4-BE49-F238E27FC236}">
              <a16:creationId xmlns:a16="http://schemas.microsoft.com/office/drawing/2014/main" id="{ED4ABA2E-71B4-4BAA-8B12-E3D8F126039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8" name="直線コネクタ 187">
          <a:extLst>
            <a:ext uri="{FF2B5EF4-FFF2-40B4-BE49-F238E27FC236}">
              <a16:creationId xmlns:a16="http://schemas.microsoft.com/office/drawing/2014/main" id="{5313472B-8557-48FB-A4E0-8B0FFB4C7002}"/>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9" name="テキスト ボックス 188">
          <a:extLst>
            <a:ext uri="{FF2B5EF4-FFF2-40B4-BE49-F238E27FC236}">
              <a16:creationId xmlns:a16="http://schemas.microsoft.com/office/drawing/2014/main" id="{5DCF07F4-4E2A-4A21-B6DB-CCE3AB1B935B}"/>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0" name="直線コネクタ 189">
          <a:extLst>
            <a:ext uri="{FF2B5EF4-FFF2-40B4-BE49-F238E27FC236}">
              <a16:creationId xmlns:a16="http://schemas.microsoft.com/office/drawing/2014/main" id="{AEC27552-2971-4975-A451-3FE236DEA264}"/>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1" name="テキスト ボックス 190">
          <a:extLst>
            <a:ext uri="{FF2B5EF4-FFF2-40B4-BE49-F238E27FC236}">
              <a16:creationId xmlns:a16="http://schemas.microsoft.com/office/drawing/2014/main" id="{E5D3F3EC-236D-4F32-8850-186A36D2E919}"/>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2" name="直線コネクタ 191">
          <a:extLst>
            <a:ext uri="{FF2B5EF4-FFF2-40B4-BE49-F238E27FC236}">
              <a16:creationId xmlns:a16="http://schemas.microsoft.com/office/drawing/2014/main" id="{1F98E205-CF60-4C4B-9DB5-4726B88CCE34}"/>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3" name="テキスト ボックス 192">
          <a:extLst>
            <a:ext uri="{FF2B5EF4-FFF2-40B4-BE49-F238E27FC236}">
              <a16:creationId xmlns:a16="http://schemas.microsoft.com/office/drawing/2014/main" id="{6ECA50BE-F6E0-474D-A93E-5E0E2A329615}"/>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4" name="直線コネクタ 193">
          <a:extLst>
            <a:ext uri="{FF2B5EF4-FFF2-40B4-BE49-F238E27FC236}">
              <a16:creationId xmlns:a16="http://schemas.microsoft.com/office/drawing/2014/main" id="{8F963AF7-8D05-418B-8D30-55F86E072332}"/>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5" name="テキスト ボックス 194">
          <a:extLst>
            <a:ext uri="{FF2B5EF4-FFF2-40B4-BE49-F238E27FC236}">
              <a16:creationId xmlns:a16="http://schemas.microsoft.com/office/drawing/2014/main" id="{8F8C0DFB-D947-4457-AFA3-E36B63C81526}"/>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6" name="直線コネクタ 195">
          <a:extLst>
            <a:ext uri="{FF2B5EF4-FFF2-40B4-BE49-F238E27FC236}">
              <a16:creationId xmlns:a16="http://schemas.microsoft.com/office/drawing/2014/main" id="{F7E95414-44C7-4B67-9FBB-A90931D6DED6}"/>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7" name="テキスト ボックス 196">
          <a:extLst>
            <a:ext uri="{FF2B5EF4-FFF2-40B4-BE49-F238E27FC236}">
              <a16:creationId xmlns:a16="http://schemas.microsoft.com/office/drawing/2014/main" id="{B38DA84D-498F-4132-B223-45BF78811D12}"/>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8" name="直線コネクタ 197">
          <a:extLst>
            <a:ext uri="{FF2B5EF4-FFF2-40B4-BE49-F238E27FC236}">
              <a16:creationId xmlns:a16="http://schemas.microsoft.com/office/drawing/2014/main" id="{3002DE45-7820-410B-BC19-664A043B90E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9" name="テキスト ボックス 198">
          <a:extLst>
            <a:ext uri="{FF2B5EF4-FFF2-40B4-BE49-F238E27FC236}">
              <a16:creationId xmlns:a16="http://schemas.microsoft.com/office/drawing/2014/main" id="{E82E1234-C960-401F-8D96-9E7031DE03FA}"/>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a:extLst>
            <a:ext uri="{FF2B5EF4-FFF2-40B4-BE49-F238E27FC236}">
              <a16:creationId xmlns:a16="http://schemas.microsoft.com/office/drawing/2014/main" id="{62ED40C2-5AD1-4836-AD22-9176D671777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201" name="直線コネクタ 200">
          <a:extLst>
            <a:ext uri="{FF2B5EF4-FFF2-40B4-BE49-F238E27FC236}">
              <a16:creationId xmlns:a16="http://schemas.microsoft.com/office/drawing/2014/main" id="{BAA3F55B-F7EF-4483-99BC-0B218E3ECE68}"/>
            </a:ext>
          </a:extLst>
        </xdr:cNvPr>
        <xdr:cNvCxnSpPr/>
      </xdr:nvCxnSpPr>
      <xdr:spPr>
        <a:xfrm flipV="1">
          <a:off x="4086225" y="16863061"/>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2" name="【市民会館】&#10;有形固定資産減価償却率最小値テキスト">
          <a:extLst>
            <a:ext uri="{FF2B5EF4-FFF2-40B4-BE49-F238E27FC236}">
              <a16:creationId xmlns:a16="http://schemas.microsoft.com/office/drawing/2014/main" id="{221ED1CF-7350-4C64-94BC-F197DAC9DA85}"/>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3" name="直線コネクタ 202">
          <a:extLst>
            <a:ext uri="{FF2B5EF4-FFF2-40B4-BE49-F238E27FC236}">
              <a16:creationId xmlns:a16="http://schemas.microsoft.com/office/drawing/2014/main" id="{DF9E095E-09AE-4B2B-95B9-99F4340315C9}"/>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204" name="【市民会館】&#10;有形固定資産減価償却率最大値テキスト">
          <a:extLst>
            <a:ext uri="{FF2B5EF4-FFF2-40B4-BE49-F238E27FC236}">
              <a16:creationId xmlns:a16="http://schemas.microsoft.com/office/drawing/2014/main" id="{4E506A39-AC61-42DF-BA40-5B8E8C9A0166}"/>
            </a:ext>
          </a:extLst>
        </xdr:cNvPr>
        <xdr:cNvSpPr txBox="1"/>
      </xdr:nvSpPr>
      <xdr:spPr>
        <a:xfrm>
          <a:off x="4124960" y="1664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205" name="直線コネクタ 204">
          <a:extLst>
            <a:ext uri="{FF2B5EF4-FFF2-40B4-BE49-F238E27FC236}">
              <a16:creationId xmlns:a16="http://schemas.microsoft.com/office/drawing/2014/main" id="{7F7154F9-8976-4014-9EE4-C094020DDFE5}"/>
            </a:ext>
          </a:extLst>
        </xdr:cNvPr>
        <xdr:cNvCxnSpPr/>
      </xdr:nvCxnSpPr>
      <xdr:spPr>
        <a:xfrm>
          <a:off x="402082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206" name="【市民会館】&#10;有形固定資産減価償却率平均値テキスト">
          <a:extLst>
            <a:ext uri="{FF2B5EF4-FFF2-40B4-BE49-F238E27FC236}">
              <a16:creationId xmlns:a16="http://schemas.microsoft.com/office/drawing/2014/main" id="{6520CA70-3D9D-4E3B-BEC4-E7BFA052168E}"/>
            </a:ext>
          </a:extLst>
        </xdr:cNvPr>
        <xdr:cNvSpPr txBox="1"/>
      </xdr:nvSpPr>
      <xdr:spPr>
        <a:xfrm>
          <a:off x="4124960" y="17450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07" name="フローチャート: 判断 206">
          <a:extLst>
            <a:ext uri="{FF2B5EF4-FFF2-40B4-BE49-F238E27FC236}">
              <a16:creationId xmlns:a16="http://schemas.microsoft.com/office/drawing/2014/main" id="{6C51CAA3-364C-4C3B-BECB-0F94D6BEA869}"/>
            </a:ext>
          </a:extLst>
        </xdr:cNvPr>
        <xdr:cNvSpPr/>
      </xdr:nvSpPr>
      <xdr:spPr>
        <a:xfrm>
          <a:off x="4036060" y="17599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208" name="フローチャート: 判断 207">
          <a:extLst>
            <a:ext uri="{FF2B5EF4-FFF2-40B4-BE49-F238E27FC236}">
              <a16:creationId xmlns:a16="http://schemas.microsoft.com/office/drawing/2014/main" id="{1473BDA1-E2ED-4B81-8F30-9AB45F8AB4AF}"/>
            </a:ext>
          </a:extLst>
        </xdr:cNvPr>
        <xdr:cNvSpPr/>
      </xdr:nvSpPr>
      <xdr:spPr>
        <a:xfrm>
          <a:off x="3312160" y="17557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209" name="フローチャート: 判断 208">
          <a:extLst>
            <a:ext uri="{FF2B5EF4-FFF2-40B4-BE49-F238E27FC236}">
              <a16:creationId xmlns:a16="http://schemas.microsoft.com/office/drawing/2014/main" id="{C84219D1-0EF1-489C-B567-7F3BAC2E8E39}"/>
            </a:ext>
          </a:extLst>
        </xdr:cNvPr>
        <xdr:cNvSpPr/>
      </xdr:nvSpPr>
      <xdr:spPr>
        <a:xfrm>
          <a:off x="251460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210" name="フローチャート: 判断 209">
          <a:extLst>
            <a:ext uri="{FF2B5EF4-FFF2-40B4-BE49-F238E27FC236}">
              <a16:creationId xmlns:a16="http://schemas.microsoft.com/office/drawing/2014/main" id="{E35357E1-E288-4B36-A5FD-B69D7F3CFB6C}"/>
            </a:ext>
          </a:extLst>
        </xdr:cNvPr>
        <xdr:cNvSpPr/>
      </xdr:nvSpPr>
      <xdr:spPr>
        <a:xfrm>
          <a:off x="1739900"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211" name="フローチャート: 判断 210">
          <a:extLst>
            <a:ext uri="{FF2B5EF4-FFF2-40B4-BE49-F238E27FC236}">
              <a16:creationId xmlns:a16="http://schemas.microsoft.com/office/drawing/2014/main" id="{7428E7F2-0964-4A54-A1C9-DB72D9526FBF}"/>
            </a:ext>
          </a:extLst>
        </xdr:cNvPr>
        <xdr:cNvSpPr/>
      </xdr:nvSpPr>
      <xdr:spPr>
        <a:xfrm>
          <a:off x="96520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3F567B00-CE26-4160-A7EE-D923002143A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F25D12B0-0D61-4EE2-9352-E94ACB9D06E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83691B3C-F630-4D5D-9B16-E4EDAEBE056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694BA8F9-C335-4195-8C2B-0D1259CA07F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B4168DB2-E1EC-4C75-B365-12D80618EB5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52070</xdr:rowOff>
    </xdr:from>
    <xdr:to>
      <xdr:col>24</xdr:col>
      <xdr:colOff>114300</xdr:colOff>
      <xdr:row>106</xdr:row>
      <xdr:rowOff>153670</xdr:rowOff>
    </xdr:to>
    <xdr:sp macro="" textlink="">
      <xdr:nvSpPr>
        <xdr:cNvPr id="217" name="楕円 216">
          <a:extLst>
            <a:ext uri="{FF2B5EF4-FFF2-40B4-BE49-F238E27FC236}">
              <a16:creationId xmlns:a16="http://schemas.microsoft.com/office/drawing/2014/main" id="{BB3D7435-5814-4893-B83A-ECD39A17EDDC}"/>
            </a:ext>
          </a:extLst>
        </xdr:cNvPr>
        <xdr:cNvSpPr/>
      </xdr:nvSpPr>
      <xdr:spPr>
        <a:xfrm>
          <a:off x="403606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30497</xdr:rowOff>
    </xdr:from>
    <xdr:ext cx="405111" cy="259045"/>
    <xdr:sp macro="" textlink="">
      <xdr:nvSpPr>
        <xdr:cNvPr id="218" name="【市民会館】&#10;有形固定資産減価償却率該当値テキスト">
          <a:extLst>
            <a:ext uri="{FF2B5EF4-FFF2-40B4-BE49-F238E27FC236}">
              <a16:creationId xmlns:a16="http://schemas.microsoft.com/office/drawing/2014/main" id="{862299D2-D512-4723-9485-E9A1B1C76BD3}"/>
            </a:ext>
          </a:extLst>
        </xdr:cNvPr>
        <xdr:cNvSpPr txBox="1"/>
      </xdr:nvSpPr>
      <xdr:spPr>
        <a:xfrm>
          <a:off x="4124960" y="1780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130175</xdr:rowOff>
    </xdr:from>
    <xdr:to>
      <xdr:col>20</xdr:col>
      <xdr:colOff>38100</xdr:colOff>
      <xdr:row>106</xdr:row>
      <xdr:rowOff>60325</xdr:rowOff>
    </xdr:to>
    <xdr:sp macro="" textlink="">
      <xdr:nvSpPr>
        <xdr:cNvPr id="219" name="楕円 218">
          <a:extLst>
            <a:ext uri="{FF2B5EF4-FFF2-40B4-BE49-F238E27FC236}">
              <a16:creationId xmlns:a16="http://schemas.microsoft.com/office/drawing/2014/main" id="{0EE02272-B1FE-44A4-B009-052588E908D6}"/>
            </a:ext>
          </a:extLst>
        </xdr:cNvPr>
        <xdr:cNvSpPr/>
      </xdr:nvSpPr>
      <xdr:spPr>
        <a:xfrm>
          <a:off x="3312160" y="17732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xdr:rowOff>
    </xdr:from>
    <xdr:to>
      <xdr:col>24</xdr:col>
      <xdr:colOff>63500</xdr:colOff>
      <xdr:row>106</xdr:row>
      <xdr:rowOff>102870</xdr:rowOff>
    </xdr:to>
    <xdr:cxnSp macro="">
      <xdr:nvCxnSpPr>
        <xdr:cNvPr id="220" name="直線コネクタ 219">
          <a:extLst>
            <a:ext uri="{FF2B5EF4-FFF2-40B4-BE49-F238E27FC236}">
              <a16:creationId xmlns:a16="http://schemas.microsoft.com/office/drawing/2014/main" id="{260C6937-044B-4D4F-A7B7-AEAE562532DE}"/>
            </a:ext>
          </a:extLst>
        </xdr:cNvPr>
        <xdr:cNvCxnSpPr/>
      </xdr:nvCxnSpPr>
      <xdr:spPr>
        <a:xfrm>
          <a:off x="3355340" y="17779365"/>
          <a:ext cx="73152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12064</xdr:rowOff>
    </xdr:from>
    <xdr:to>
      <xdr:col>15</xdr:col>
      <xdr:colOff>101600</xdr:colOff>
      <xdr:row>106</xdr:row>
      <xdr:rowOff>113664</xdr:rowOff>
    </xdr:to>
    <xdr:sp macro="" textlink="">
      <xdr:nvSpPr>
        <xdr:cNvPr id="221" name="楕円 220">
          <a:extLst>
            <a:ext uri="{FF2B5EF4-FFF2-40B4-BE49-F238E27FC236}">
              <a16:creationId xmlns:a16="http://schemas.microsoft.com/office/drawing/2014/main" id="{3FA84D18-1C63-4531-9E70-3A1AA6DB1FAD}"/>
            </a:ext>
          </a:extLst>
        </xdr:cNvPr>
        <xdr:cNvSpPr/>
      </xdr:nvSpPr>
      <xdr:spPr>
        <a:xfrm>
          <a:off x="2514600" y="177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9525</xdr:rowOff>
    </xdr:from>
    <xdr:to>
      <xdr:col>19</xdr:col>
      <xdr:colOff>177800</xdr:colOff>
      <xdr:row>106</xdr:row>
      <xdr:rowOff>62864</xdr:rowOff>
    </xdr:to>
    <xdr:cxnSp macro="">
      <xdr:nvCxnSpPr>
        <xdr:cNvPr id="222" name="直線コネクタ 221">
          <a:extLst>
            <a:ext uri="{FF2B5EF4-FFF2-40B4-BE49-F238E27FC236}">
              <a16:creationId xmlns:a16="http://schemas.microsoft.com/office/drawing/2014/main" id="{B7063FD4-C691-4367-9ADD-CA5CD7C44485}"/>
            </a:ext>
          </a:extLst>
        </xdr:cNvPr>
        <xdr:cNvCxnSpPr/>
      </xdr:nvCxnSpPr>
      <xdr:spPr>
        <a:xfrm flipV="1">
          <a:off x="2565400" y="17779365"/>
          <a:ext cx="78994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133986</xdr:rowOff>
    </xdr:from>
    <xdr:to>
      <xdr:col>10</xdr:col>
      <xdr:colOff>165100</xdr:colOff>
      <xdr:row>106</xdr:row>
      <xdr:rowOff>64136</xdr:rowOff>
    </xdr:to>
    <xdr:sp macro="" textlink="">
      <xdr:nvSpPr>
        <xdr:cNvPr id="223" name="楕円 222">
          <a:extLst>
            <a:ext uri="{FF2B5EF4-FFF2-40B4-BE49-F238E27FC236}">
              <a16:creationId xmlns:a16="http://schemas.microsoft.com/office/drawing/2014/main" id="{B8088DEB-CBA4-4456-A9DA-A4F1A0A1626B}"/>
            </a:ext>
          </a:extLst>
        </xdr:cNvPr>
        <xdr:cNvSpPr/>
      </xdr:nvSpPr>
      <xdr:spPr>
        <a:xfrm>
          <a:off x="173990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13336</xdr:rowOff>
    </xdr:from>
    <xdr:to>
      <xdr:col>15</xdr:col>
      <xdr:colOff>50800</xdr:colOff>
      <xdr:row>106</xdr:row>
      <xdr:rowOff>62864</xdr:rowOff>
    </xdr:to>
    <xdr:cxnSp macro="">
      <xdr:nvCxnSpPr>
        <xdr:cNvPr id="224" name="直線コネクタ 223">
          <a:extLst>
            <a:ext uri="{FF2B5EF4-FFF2-40B4-BE49-F238E27FC236}">
              <a16:creationId xmlns:a16="http://schemas.microsoft.com/office/drawing/2014/main" id="{EDDBC833-819F-4C1B-919F-E3D4BF85427E}"/>
            </a:ext>
          </a:extLst>
        </xdr:cNvPr>
        <xdr:cNvCxnSpPr/>
      </xdr:nvCxnSpPr>
      <xdr:spPr>
        <a:xfrm>
          <a:off x="1790700" y="17783176"/>
          <a:ext cx="7747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225" name="楕円 224">
          <a:extLst>
            <a:ext uri="{FF2B5EF4-FFF2-40B4-BE49-F238E27FC236}">
              <a16:creationId xmlns:a16="http://schemas.microsoft.com/office/drawing/2014/main" id="{8525A40F-7BFD-4353-96B3-E17084B1FBEB}"/>
            </a:ext>
          </a:extLst>
        </xdr:cNvPr>
        <xdr:cNvSpPr/>
      </xdr:nvSpPr>
      <xdr:spPr>
        <a:xfrm>
          <a:off x="96520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106</xdr:row>
      <xdr:rowOff>13336</xdr:rowOff>
    </xdr:to>
    <xdr:cxnSp macro="">
      <xdr:nvCxnSpPr>
        <xdr:cNvPr id="226" name="直線コネクタ 225">
          <a:extLst>
            <a:ext uri="{FF2B5EF4-FFF2-40B4-BE49-F238E27FC236}">
              <a16:creationId xmlns:a16="http://schemas.microsoft.com/office/drawing/2014/main" id="{F7014175-D51A-40D8-8A65-E80310C60493}"/>
            </a:ext>
          </a:extLst>
        </xdr:cNvPr>
        <xdr:cNvCxnSpPr/>
      </xdr:nvCxnSpPr>
      <xdr:spPr>
        <a:xfrm>
          <a:off x="1008380" y="17735550"/>
          <a:ext cx="78232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227" name="n_1aveValue【市民会館】&#10;有形固定資産減価償却率">
          <a:extLst>
            <a:ext uri="{FF2B5EF4-FFF2-40B4-BE49-F238E27FC236}">
              <a16:creationId xmlns:a16="http://schemas.microsoft.com/office/drawing/2014/main" id="{1B76EFAC-E715-42B2-981A-60367CBA670B}"/>
            </a:ext>
          </a:extLst>
        </xdr:cNvPr>
        <xdr:cNvSpPr txBox="1"/>
      </xdr:nvSpPr>
      <xdr:spPr>
        <a:xfrm>
          <a:off x="317056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228" name="n_2aveValue【市民会館】&#10;有形固定資産減価償却率">
          <a:extLst>
            <a:ext uri="{FF2B5EF4-FFF2-40B4-BE49-F238E27FC236}">
              <a16:creationId xmlns:a16="http://schemas.microsoft.com/office/drawing/2014/main" id="{3A5902EB-3F5F-4F8A-9CDD-7EC326F562F0}"/>
            </a:ext>
          </a:extLst>
        </xdr:cNvPr>
        <xdr:cNvSpPr txBox="1"/>
      </xdr:nvSpPr>
      <xdr:spPr>
        <a:xfrm>
          <a:off x="238570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229" name="n_3aveValue【市民会館】&#10;有形固定資産減価償却率">
          <a:extLst>
            <a:ext uri="{FF2B5EF4-FFF2-40B4-BE49-F238E27FC236}">
              <a16:creationId xmlns:a16="http://schemas.microsoft.com/office/drawing/2014/main" id="{06190A1A-C94E-4F25-A4C7-AAF9A04C8C1E}"/>
            </a:ext>
          </a:extLst>
        </xdr:cNvPr>
        <xdr:cNvSpPr txBox="1"/>
      </xdr:nvSpPr>
      <xdr:spPr>
        <a:xfrm>
          <a:off x="1611004" y="172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230" name="n_4aveValue【市民会館】&#10;有形固定資産減価償却率">
          <a:extLst>
            <a:ext uri="{FF2B5EF4-FFF2-40B4-BE49-F238E27FC236}">
              <a16:creationId xmlns:a16="http://schemas.microsoft.com/office/drawing/2014/main" id="{AD8B1447-E240-455D-A679-D70DE91B617E}"/>
            </a:ext>
          </a:extLst>
        </xdr:cNvPr>
        <xdr:cNvSpPr txBox="1"/>
      </xdr:nvSpPr>
      <xdr:spPr>
        <a:xfrm>
          <a:off x="8363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51452</xdr:rowOff>
    </xdr:from>
    <xdr:ext cx="405111" cy="259045"/>
    <xdr:sp macro="" textlink="">
      <xdr:nvSpPr>
        <xdr:cNvPr id="231" name="n_1mainValue【市民会館】&#10;有形固定資産減価償却率">
          <a:extLst>
            <a:ext uri="{FF2B5EF4-FFF2-40B4-BE49-F238E27FC236}">
              <a16:creationId xmlns:a16="http://schemas.microsoft.com/office/drawing/2014/main" id="{0B42CDC3-FFD8-4CFB-A744-528087AE942B}"/>
            </a:ext>
          </a:extLst>
        </xdr:cNvPr>
        <xdr:cNvSpPr txBox="1"/>
      </xdr:nvSpPr>
      <xdr:spPr>
        <a:xfrm>
          <a:off x="3170564" y="1782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104791</xdr:rowOff>
    </xdr:from>
    <xdr:ext cx="405111" cy="259045"/>
    <xdr:sp macro="" textlink="">
      <xdr:nvSpPr>
        <xdr:cNvPr id="232" name="n_2mainValue【市民会館】&#10;有形固定資産減価償却率">
          <a:extLst>
            <a:ext uri="{FF2B5EF4-FFF2-40B4-BE49-F238E27FC236}">
              <a16:creationId xmlns:a16="http://schemas.microsoft.com/office/drawing/2014/main" id="{9434AB0A-AA15-449B-AA4C-7527075984BF}"/>
            </a:ext>
          </a:extLst>
        </xdr:cNvPr>
        <xdr:cNvSpPr txBox="1"/>
      </xdr:nvSpPr>
      <xdr:spPr>
        <a:xfrm>
          <a:off x="2385704" y="178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55263</xdr:rowOff>
    </xdr:from>
    <xdr:ext cx="405111" cy="259045"/>
    <xdr:sp macro="" textlink="">
      <xdr:nvSpPr>
        <xdr:cNvPr id="233" name="n_3mainValue【市民会館】&#10;有形固定資産減価償却率">
          <a:extLst>
            <a:ext uri="{FF2B5EF4-FFF2-40B4-BE49-F238E27FC236}">
              <a16:creationId xmlns:a16="http://schemas.microsoft.com/office/drawing/2014/main" id="{195A0E8C-1621-4B72-A100-C42AC1BDAE02}"/>
            </a:ext>
          </a:extLst>
        </xdr:cNvPr>
        <xdr:cNvSpPr txBox="1"/>
      </xdr:nvSpPr>
      <xdr:spPr>
        <a:xfrm>
          <a:off x="1611004" y="1782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234" name="n_4mainValue【市民会館】&#10;有形固定資産減価償却率">
          <a:extLst>
            <a:ext uri="{FF2B5EF4-FFF2-40B4-BE49-F238E27FC236}">
              <a16:creationId xmlns:a16="http://schemas.microsoft.com/office/drawing/2014/main" id="{1880F9F6-44E4-4D6F-B6CB-03B836F8D174}"/>
            </a:ext>
          </a:extLst>
        </xdr:cNvPr>
        <xdr:cNvSpPr txBox="1"/>
      </xdr:nvSpPr>
      <xdr:spPr>
        <a:xfrm>
          <a:off x="8363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a:extLst>
            <a:ext uri="{FF2B5EF4-FFF2-40B4-BE49-F238E27FC236}">
              <a16:creationId xmlns:a16="http://schemas.microsoft.com/office/drawing/2014/main" id="{EB218D36-9B7E-40E3-9AD8-9CBF332B7A0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a:extLst>
            <a:ext uri="{FF2B5EF4-FFF2-40B4-BE49-F238E27FC236}">
              <a16:creationId xmlns:a16="http://schemas.microsoft.com/office/drawing/2014/main" id="{A29B69B3-0749-4C16-8862-A91691B0B72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a:extLst>
            <a:ext uri="{FF2B5EF4-FFF2-40B4-BE49-F238E27FC236}">
              <a16:creationId xmlns:a16="http://schemas.microsoft.com/office/drawing/2014/main" id="{3A458471-8262-4F72-91FD-AF54CAA0B9F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a:extLst>
            <a:ext uri="{FF2B5EF4-FFF2-40B4-BE49-F238E27FC236}">
              <a16:creationId xmlns:a16="http://schemas.microsoft.com/office/drawing/2014/main" id="{BC5DD210-1B00-4604-93D5-C15360055C1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a:extLst>
            <a:ext uri="{FF2B5EF4-FFF2-40B4-BE49-F238E27FC236}">
              <a16:creationId xmlns:a16="http://schemas.microsoft.com/office/drawing/2014/main" id="{7C7726F2-F06D-470F-8809-DC7B5999481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a:extLst>
            <a:ext uri="{FF2B5EF4-FFF2-40B4-BE49-F238E27FC236}">
              <a16:creationId xmlns:a16="http://schemas.microsoft.com/office/drawing/2014/main" id="{6317B77D-634E-41D2-9F22-B43B2D5754D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a:extLst>
            <a:ext uri="{FF2B5EF4-FFF2-40B4-BE49-F238E27FC236}">
              <a16:creationId xmlns:a16="http://schemas.microsoft.com/office/drawing/2014/main" id="{3E513034-6707-40F6-A850-6D814ABB503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a:extLst>
            <a:ext uri="{FF2B5EF4-FFF2-40B4-BE49-F238E27FC236}">
              <a16:creationId xmlns:a16="http://schemas.microsoft.com/office/drawing/2014/main" id="{1C64712D-C336-4DDC-AFB2-B864322C26C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3" name="テキスト ボックス 242">
          <a:extLst>
            <a:ext uri="{FF2B5EF4-FFF2-40B4-BE49-F238E27FC236}">
              <a16:creationId xmlns:a16="http://schemas.microsoft.com/office/drawing/2014/main" id="{6D57EF65-4AA5-43BF-82BB-AB1BB783F75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4" name="直線コネクタ 243">
          <a:extLst>
            <a:ext uri="{FF2B5EF4-FFF2-40B4-BE49-F238E27FC236}">
              <a16:creationId xmlns:a16="http://schemas.microsoft.com/office/drawing/2014/main" id="{64B30634-269C-449B-8F1F-73D6C1BFD7D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5" name="直線コネクタ 244">
          <a:extLst>
            <a:ext uri="{FF2B5EF4-FFF2-40B4-BE49-F238E27FC236}">
              <a16:creationId xmlns:a16="http://schemas.microsoft.com/office/drawing/2014/main" id="{00715750-CA8C-44B2-A984-62DCA1AF0CDB}"/>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6" name="テキスト ボックス 245">
          <a:extLst>
            <a:ext uri="{FF2B5EF4-FFF2-40B4-BE49-F238E27FC236}">
              <a16:creationId xmlns:a16="http://schemas.microsoft.com/office/drawing/2014/main" id="{AA33CAD0-6B5F-48BD-B51A-A22A66AFC64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7" name="直線コネクタ 246">
          <a:extLst>
            <a:ext uri="{FF2B5EF4-FFF2-40B4-BE49-F238E27FC236}">
              <a16:creationId xmlns:a16="http://schemas.microsoft.com/office/drawing/2014/main" id="{7D778449-0C70-445E-940F-0006158CE4E3}"/>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8" name="テキスト ボックス 247">
          <a:extLst>
            <a:ext uri="{FF2B5EF4-FFF2-40B4-BE49-F238E27FC236}">
              <a16:creationId xmlns:a16="http://schemas.microsoft.com/office/drawing/2014/main" id="{4DB9400C-8AAD-4ED9-A34B-7E531ED78F13}"/>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9" name="直線コネクタ 248">
          <a:extLst>
            <a:ext uri="{FF2B5EF4-FFF2-40B4-BE49-F238E27FC236}">
              <a16:creationId xmlns:a16="http://schemas.microsoft.com/office/drawing/2014/main" id="{22399407-1325-4A4A-BFA4-4DEAD5C47D69}"/>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0" name="テキスト ボックス 249">
          <a:extLst>
            <a:ext uri="{FF2B5EF4-FFF2-40B4-BE49-F238E27FC236}">
              <a16:creationId xmlns:a16="http://schemas.microsoft.com/office/drawing/2014/main" id="{785D8232-C5ED-4858-99C3-0A42C3E5CFEA}"/>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1" name="直線コネクタ 250">
          <a:extLst>
            <a:ext uri="{FF2B5EF4-FFF2-40B4-BE49-F238E27FC236}">
              <a16:creationId xmlns:a16="http://schemas.microsoft.com/office/drawing/2014/main" id="{49873B4A-E4C4-4EB2-87BF-A620644B2F68}"/>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2" name="テキスト ボックス 251">
          <a:extLst>
            <a:ext uri="{FF2B5EF4-FFF2-40B4-BE49-F238E27FC236}">
              <a16:creationId xmlns:a16="http://schemas.microsoft.com/office/drawing/2014/main" id="{9BD018F5-8FF8-47BA-89FC-C33068495266}"/>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3" name="直線コネクタ 252">
          <a:extLst>
            <a:ext uri="{FF2B5EF4-FFF2-40B4-BE49-F238E27FC236}">
              <a16:creationId xmlns:a16="http://schemas.microsoft.com/office/drawing/2014/main" id="{10D9A54B-5EDC-4345-B075-83CCCF7F0E04}"/>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4" name="テキスト ボックス 253">
          <a:extLst>
            <a:ext uri="{FF2B5EF4-FFF2-40B4-BE49-F238E27FC236}">
              <a16:creationId xmlns:a16="http://schemas.microsoft.com/office/drawing/2014/main" id="{68893B6C-82E5-406A-92BC-F5B8A3F17AA1}"/>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5" name="直線コネクタ 254">
          <a:extLst>
            <a:ext uri="{FF2B5EF4-FFF2-40B4-BE49-F238E27FC236}">
              <a16:creationId xmlns:a16="http://schemas.microsoft.com/office/drawing/2014/main" id="{590AD2CC-1DCF-4EB1-94AD-A093809CA51F}"/>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6" name="テキスト ボックス 255">
          <a:extLst>
            <a:ext uri="{FF2B5EF4-FFF2-40B4-BE49-F238E27FC236}">
              <a16:creationId xmlns:a16="http://schemas.microsoft.com/office/drawing/2014/main" id="{CB871EA1-A363-45FB-ABF7-94E57EFA2588}"/>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a:extLst>
            <a:ext uri="{FF2B5EF4-FFF2-40B4-BE49-F238E27FC236}">
              <a16:creationId xmlns:a16="http://schemas.microsoft.com/office/drawing/2014/main" id="{FA80793C-1AF9-4BC1-9828-CDCA472F562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B740C775-37B2-4D91-9B2A-F6344034BF9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a:extLst>
            <a:ext uri="{FF2B5EF4-FFF2-40B4-BE49-F238E27FC236}">
              <a16:creationId xmlns:a16="http://schemas.microsoft.com/office/drawing/2014/main" id="{12E5F24C-8EC3-4C8D-AB45-8B489D9E067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260" name="直線コネクタ 259">
          <a:extLst>
            <a:ext uri="{FF2B5EF4-FFF2-40B4-BE49-F238E27FC236}">
              <a16:creationId xmlns:a16="http://schemas.microsoft.com/office/drawing/2014/main" id="{71A83037-B791-45F4-8AA1-0AAA62A80157}"/>
            </a:ext>
          </a:extLst>
        </xdr:cNvPr>
        <xdr:cNvCxnSpPr/>
      </xdr:nvCxnSpPr>
      <xdr:spPr>
        <a:xfrm flipV="1">
          <a:off x="9219565" y="16731887"/>
          <a:ext cx="0"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261" name="【市民会館】&#10;一人当たり面積最小値テキスト">
          <a:extLst>
            <a:ext uri="{FF2B5EF4-FFF2-40B4-BE49-F238E27FC236}">
              <a16:creationId xmlns:a16="http://schemas.microsoft.com/office/drawing/2014/main" id="{7025FD9D-344B-4E08-82BC-B9912762B0EF}"/>
            </a:ext>
          </a:extLst>
        </xdr:cNvPr>
        <xdr:cNvSpPr txBox="1"/>
      </xdr:nvSpPr>
      <xdr:spPr>
        <a:xfrm>
          <a:off x="9258300" y="182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262" name="直線コネクタ 261">
          <a:extLst>
            <a:ext uri="{FF2B5EF4-FFF2-40B4-BE49-F238E27FC236}">
              <a16:creationId xmlns:a16="http://schemas.microsoft.com/office/drawing/2014/main" id="{5BBD289B-42DC-4EB5-BC42-347ED90C1546}"/>
            </a:ext>
          </a:extLst>
        </xdr:cNvPr>
        <xdr:cNvCxnSpPr/>
      </xdr:nvCxnSpPr>
      <xdr:spPr>
        <a:xfrm>
          <a:off x="9154160" y="18220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263" name="【市民会館】&#10;一人当たり面積最大値テキスト">
          <a:extLst>
            <a:ext uri="{FF2B5EF4-FFF2-40B4-BE49-F238E27FC236}">
              <a16:creationId xmlns:a16="http://schemas.microsoft.com/office/drawing/2014/main" id="{459C2A43-E4E1-4BCF-A3B7-4E0051668EE4}"/>
            </a:ext>
          </a:extLst>
        </xdr:cNvPr>
        <xdr:cNvSpPr txBox="1"/>
      </xdr:nvSpPr>
      <xdr:spPr>
        <a:xfrm>
          <a:off x="9258300" y="1651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264" name="直線コネクタ 263">
          <a:extLst>
            <a:ext uri="{FF2B5EF4-FFF2-40B4-BE49-F238E27FC236}">
              <a16:creationId xmlns:a16="http://schemas.microsoft.com/office/drawing/2014/main" id="{C2774391-9703-42ED-AEF6-B521AAFEA57A}"/>
            </a:ext>
          </a:extLst>
        </xdr:cNvPr>
        <xdr:cNvCxnSpPr/>
      </xdr:nvCxnSpPr>
      <xdr:spPr>
        <a:xfrm>
          <a:off x="9154160" y="16731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265" name="【市民会館】&#10;一人当たり面積平均値テキスト">
          <a:extLst>
            <a:ext uri="{FF2B5EF4-FFF2-40B4-BE49-F238E27FC236}">
              <a16:creationId xmlns:a16="http://schemas.microsoft.com/office/drawing/2014/main" id="{240650EC-990F-4FA1-94D0-53026092AF92}"/>
            </a:ext>
          </a:extLst>
        </xdr:cNvPr>
        <xdr:cNvSpPr txBox="1"/>
      </xdr:nvSpPr>
      <xdr:spPr>
        <a:xfrm>
          <a:off x="9258300" y="176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266" name="フローチャート: 判断 265">
          <a:extLst>
            <a:ext uri="{FF2B5EF4-FFF2-40B4-BE49-F238E27FC236}">
              <a16:creationId xmlns:a16="http://schemas.microsoft.com/office/drawing/2014/main" id="{CDF8A656-A2DA-4FF5-BD55-38B1E7B4D048}"/>
            </a:ext>
          </a:extLst>
        </xdr:cNvPr>
        <xdr:cNvSpPr/>
      </xdr:nvSpPr>
      <xdr:spPr>
        <a:xfrm>
          <a:off x="9192260" y="177810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267" name="フローチャート: 判断 266">
          <a:extLst>
            <a:ext uri="{FF2B5EF4-FFF2-40B4-BE49-F238E27FC236}">
              <a16:creationId xmlns:a16="http://schemas.microsoft.com/office/drawing/2014/main" id="{B2648F93-D043-47D5-98FA-6CD72A3D9814}"/>
            </a:ext>
          </a:extLst>
        </xdr:cNvPr>
        <xdr:cNvSpPr/>
      </xdr:nvSpPr>
      <xdr:spPr>
        <a:xfrm>
          <a:off x="8445500" y="178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268" name="フローチャート: 判断 267">
          <a:extLst>
            <a:ext uri="{FF2B5EF4-FFF2-40B4-BE49-F238E27FC236}">
              <a16:creationId xmlns:a16="http://schemas.microsoft.com/office/drawing/2014/main" id="{65F6D845-892C-41E0-B4F6-37481CDDE331}"/>
            </a:ext>
          </a:extLst>
        </xdr:cNvPr>
        <xdr:cNvSpPr/>
      </xdr:nvSpPr>
      <xdr:spPr>
        <a:xfrm>
          <a:off x="7670800" y="177930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269" name="フローチャート: 判断 268">
          <a:extLst>
            <a:ext uri="{FF2B5EF4-FFF2-40B4-BE49-F238E27FC236}">
              <a16:creationId xmlns:a16="http://schemas.microsoft.com/office/drawing/2014/main" id="{FF544964-BB68-4F7F-8CAB-E045BF643D3F}"/>
            </a:ext>
          </a:extLst>
        </xdr:cNvPr>
        <xdr:cNvSpPr/>
      </xdr:nvSpPr>
      <xdr:spPr>
        <a:xfrm>
          <a:off x="68732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270" name="フローチャート: 判断 269">
          <a:extLst>
            <a:ext uri="{FF2B5EF4-FFF2-40B4-BE49-F238E27FC236}">
              <a16:creationId xmlns:a16="http://schemas.microsoft.com/office/drawing/2014/main" id="{27BF49F4-AD6E-45B6-8578-4B334993CB7C}"/>
            </a:ext>
          </a:extLst>
        </xdr:cNvPr>
        <xdr:cNvSpPr/>
      </xdr:nvSpPr>
      <xdr:spPr>
        <a:xfrm>
          <a:off x="6098540" y="178725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1092CAA3-AB2C-4C57-A954-B83320BA686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A5B86A2F-C490-4FEF-B2C9-5B775F221B3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B98656B0-3F7A-43A6-988C-F6F44916C60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F0EE621C-6247-4D56-99B7-5731C36A111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8C59814C-8CE5-456D-ADB1-7649B5497BB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79829</xdr:rowOff>
    </xdr:from>
    <xdr:to>
      <xdr:col>55</xdr:col>
      <xdr:colOff>50800</xdr:colOff>
      <xdr:row>107</xdr:row>
      <xdr:rowOff>9979</xdr:rowOff>
    </xdr:to>
    <xdr:sp macro="" textlink="">
      <xdr:nvSpPr>
        <xdr:cNvPr id="276" name="楕円 275">
          <a:extLst>
            <a:ext uri="{FF2B5EF4-FFF2-40B4-BE49-F238E27FC236}">
              <a16:creationId xmlns:a16="http://schemas.microsoft.com/office/drawing/2014/main" id="{29308553-1958-438C-B7EC-6F685FCD4166}"/>
            </a:ext>
          </a:extLst>
        </xdr:cNvPr>
        <xdr:cNvSpPr/>
      </xdr:nvSpPr>
      <xdr:spPr>
        <a:xfrm>
          <a:off x="9192260" y="17849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58256</xdr:rowOff>
    </xdr:from>
    <xdr:ext cx="469744" cy="259045"/>
    <xdr:sp macro="" textlink="">
      <xdr:nvSpPr>
        <xdr:cNvPr id="277" name="【市民会館】&#10;一人当たり面積該当値テキスト">
          <a:extLst>
            <a:ext uri="{FF2B5EF4-FFF2-40B4-BE49-F238E27FC236}">
              <a16:creationId xmlns:a16="http://schemas.microsoft.com/office/drawing/2014/main" id="{26635723-0F13-4FA7-8601-DD6B3476C9C4}"/>
            </a:ext>
          </a:extLst>
        </xdr:cNvPr>
        <xdr:cNvSpPr txBox="1"/>
      </xdr:nvSpPr>
      <xdr:spPr>
        <a:xfrm>
          <a:off x="9258300" y="1782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100512</xdr:rowOff>
    </xdr:from>
    <xdr:to>
      <xdr:col>50</xdr:col>
      <xdr:colOff>165100</xdr:colOff>
      <xdr:row>107</xdr:row>
      <xdr:rowOff>30662</xdr:rowOff>
    </xdr:to>
    <xdr:sp macro="" textlink="">
      <xdr:nvSpPr>
        <xdr:cNvPr id="278" name="楕円 277">
          <a:extLst>
            <a:ext uri="{FF2B5EF4-FFF2-40B4-BE49-F238E27FC236}">
              <a16:creationId xmlns:a16="http://schemas.microsoft.com/office/drawing/2014/main" id="{AFC6E373-D867-4CB7-B848-C21A84D687E0}"/>
            </a:ext>
          </a:extLst>
        </xdr:cNvPr>
        <xdr:cNvSpPr/>
      </xdr:nvSpPr>
      <xdr:spPr>
        <a:xfrm>
          <a:off x="8445500" y="178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130629</xdr:rowOff>
    </xdr:from>
    <xdr:to>
      <xdr:col>55</xdr:col>
      <xdr:colOff>0</xdr:colOff>
      <xdr:row>106</xdr:row>
      <xdr:rowOff>151312</xdr:rowOff>
    </xdr:to>
    <xdr:cxnSp macro="">
      <xdr:nvCxnSpPr>
        <xdr:cNvPr id="279" name="直線コネクタ 278">
          <a:extLst>
            <a:ext uri="{FF2B5EF4-FFF2-40B4-BE49-F238E27FC236}">
              <a16:creationId xmlns:a16="http://schemas.microsoft.com/office/drawing/2014/main" id="{6DA700BE-A52D-4F0E-AA6A-24F69769A048}"/>
            </a:ext>
          </a:extLst>
        </xdr:cNvPr>
        <xdr:cNvCxnSpPr/>
      </xdr:nvCxnSpPr>
      <xdr:spPr>
        <a:xfrm flipV="1">
          <a:off x="8496300" y="17900469"/>
          <a:ext cx="7239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107043</xdr:rowOff>
    </xdr:from>
    <xdr:to>
      <xdr:col>46</xdr:col>
      <xdr:colOff>38100</xdr:colOff>
      <xdr:row>107</xdr:row>
      <xdr:rowOff>37193</xdr:rowOff>
    </xdr:to>
    <xdr:sp macro="" textlink="">
      <xdr:nvSpPr>
        <xdr:cNvPr id="280" name="楕円 279">
          <a:extLst>
            <a:ext uri="{FF2B5EF4-FFF2-40B4-BE49-F238E27FC236}">
              <a16:creationId xmlns:a16="http://schemas.microsoft.com/office/drawing/2014/main" id="{21B7ABD9-FEC0-4817-9FD0-78D174915BAD}"/>
            </a:ext>
          </a:extLst>
        </xdr:cNvPr>
        <xdr:cNvSpPr/>
      </xdr:nvSpPr>
      <xdr:spPr>
        <a:xfrm>
          <a:off x="767080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151312</xdr:rowOff>
    </xdr:from>
    <xdr:to>
      <xdr:col>50</xdr:col>
      <xdr:colOff>114300</xdr:colOff>
      <xdr:row>106</xdr:row>
      <xdr:rowOff>157843</xdr:rowOff>
    </xdr:to>
    <xdr:cxnSp macro="">
      <xdr:nvCxnSpPr>
        <xdr:cNvPr id="281" name="直線コネクタ 280">
          <a:extLst>
            <a:ext uri="{FF2B5EF4-FFF2-40B4-BE49-F238E27FC236}">
              <a16:creationId xmlns:a16="http://schemas.microsoft.com/office/drawing/2014/main" id="{E77C24C9-1BDA-46EF-A9F0-3849FA91B3E6}"/>
            </a:ext>
          </a:extLst>
        </xdr:cNvPr>
        <xdr:cNvCxnSpPr/>
      </xdr:nvCxnSpPr>
      <xdr:spPr>
        <a:xfrm flipV="1">
          <a:off x="7713980" y="17921152"/>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114663</xdr:rowOff>
    </xdr:from>
    <xdr:to>
      <xdr:col>41</xdr:col>
      <xdr:colOff>101600</xdr:colOff>
      <xdr:row>107</xdr:row>
      <xdr:rowOff>44813</xdr:rowOff>
    </xdr:to>
    <xdr:sp macro="" textlink="">
      <xdr:nvSpPr>
        <xdr:cNvPr id="282" name="楕円 281">
          <a:extLst>
            <a:ext uri="{FF2B5EF4-FFF2-40B4-BE49-F238E27FC236}">
              <a16:creationId xmlns:a16="http://schemas.microsoft.com/office/drawing/2014/main" id="{1552692D-3245-4187-98B1-4B088CDD9395}"/>
            </a:ext>
          </a:extLst>
        </xdr:cNvPr>
        <xdr:cNvSpPr/>
      </xdr:nvSpPr>
      <xdr:spPr>
        <a:xfrm>
          <a:off x="6873240" y="1788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157843</xdr:rowOff>
    </xdr:from>
    <xdr:to>
      <xdr:col>45</xdr:col>
      <xdr:colOff>177800</xdr:colOff>
      <xdr:row>106</xdr:row>
      <xdr:rowOff>165463</xdr:rowOff>
    </xdr:to>
    <xdr:cxnSp macro="">
      <xdr:nvCxnSpPr>
        <xdr:cNvPr id="283" name="直線コネクタ 282">
          <a:extLst>
            <a:ext uri="{FF2B5EF4-FFF2-40B4-BE49-F238E27FC236}">
              <a16:creationId xmlns:a16="http://schemas.microsoft.com/office/drawing/2014/main" id="{5D432662-9586-4481-83CD-5A9E5EC2B3D9}"/>
            </a:ext>
          </a:extLst>
        </xdr:cNvPr>
        <xdr:cNvCxnSpPr/>
      </xdr:nvCxnSpPr>
      <xdr:spPr>
        <a:xfrm flipV="1">
          <a:off x="6924040" y="17927683"/>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117929</xdr:rowOff>
    </xdr:from>
    <xdr:to>
      <xdr:col>36</xdr:col>
      <xdr:colOff>165100</xdr:colOff>
      <xdr:row>107</xdr:row>
      <xdr:rowOff>48079</xdr:rowOff>
    </xdr:to>
    <xdr:sp macro="" textlink="">
      <xdr:nvSpPr>
        <xdr:cNvPr id="284" name="楕円 283">
          <a:extLst>
            <a:ext uri="{FF2B5EF4-FFF2-40B4-BE49-F238E27FC236}">
              <a16:creationId xmlns:a16="http://schemas.microsoft.com/office/drawing/2014/main" id="{9EBE1F46-7A7C-4FB6-B804-ED1E75226D26}"/>
            </a:ext>
          </a:extLst>
        </xdr:cNvPr>
        <xdr:cNvSpPr/>
      </xdr:nvSpPr>
      <xdr:spPr>
        <a:xfrm>
          <a:off x="6098540" y="1788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165463</xdr:rowOff>
    </xdr:from>
    <xdr:to>
      <xdr:col>41</xdr:col>
      <xdr:colOff>50800</xdr:colOff>
      <xdr:row>106</xdr:row>
      <xdr:rowOff>168729</xdr:rowOff>
    </xdr:to>
    <xdr:cxnSp macro="">
      <xdr:nvCxnSpPr>
        <xdr:cNvPr id="285" name="直線コネクタ 284">
          <a:extLst>
            <a:ext uri="{FF2B5EF4-FFF2-40B4-BE49-F238E27FC236}">
              <a16:creationId xmlns:a16="http://schemas.microsoft.com/office/drawing/2014/main" id="{D85015B2-E0D8-4F5F-86EC-A0F0807FB201}"/>
            </a:ext>
          </a:extLst>
        </xdr:cNvPr>
        <xdr:cNvCxnSpPr/>
      </xdr:nvCxnSpPr>
      <xdr:spPr>
        <a:xfrm flipV="1">
          <a:off x="6149340" y="1793530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286" name="n_1aveValue【市民会館】&#10;一人当たり面積">
          <a:extLst>
            <a:ext uri="{FF2B5EF4-FFF2-40B4-BE49-F238E27FC236}">
              <a16:creationId xmlns:a16="http://schemas.microsoft.com/office/drawing/2014/main" id="{6B0614C5-076E-45B0-B837-BFAE2E2AB90D}"/>
            </a:ext>
          </a:extLst>
        </xdr:cNvPr>
        <xdr:cNvSpPr txBox="1"/>
      </xdr:nvSpPr>
      <xdr:spPr>
        <a:xfrm>
          <a:off x="8271587" y="175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287" name="n_2aveValue【市民会館】&#10;一人当たり面積">
          <a:extLst>
            <a:ext uri="{FF2B5EF4-FFF2-40B4-BE49-F238E27FC236}">
              <a16:creationId xmlns:a16="http://schemas.microsoft.com/office/drawing/2014/main" id="{641BDDD4-B468-46B5-B456-BA3C70D5ED93}"/>
            </a:ext>
          </a:extLst>
        </xdr:cNvPr>
        <xdr:cNvSpPr txBox="1"/>
      </xdr:nvSpPr>
      <xdr:spPr>
        <a:xfrm>
          <a:off x="7509587" y="17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288" name="n_3aveValue【市民会館】&#10;一人当たり面積">
          <a:extLst>
            <a:ext uri="{FF2B5EF4-FFF2-40B4-BE49-F238E27FC236}">
              <a16:creationId xmlns:a16="http://schemas.microsoft.com/office/drawing/2014/main" id="{69BC9A35-1FB4-4A44-AC56-B180661A22F3}"/>
            </a:ext>
          </a:extLst>
        </xdr:cNvPr>
        <xdr:cNvSpPr txBox="1"/>
      </xdr:nvSpPr>
      <xdr:spPr>
        <a:xfrm>
          <a:off x="671202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49365</xdr:rowOff>
    </xdr:from>
    <xdr:ext cx="469744" cy="259045"/>
    <xdr:sp macro="" textlink="">
      <xdr:nvSpPr>
        <xdr:cNvPr id="289" name="n_4aveValue【市民会館】&#10;一人当たり面積">
          <a:extLst>
            <a:ext uri="{FF2B5EF4-FFF2-40B4-BE49-F238E27FC236}">
              <a16:creationId xmlns:a16="http://schemas.microsoft.com/office/drawing/2014/main" id="{7E70B8AB-2800-4EBD-8AF6-545747D2F83A}"/>
            </a:ext>
          </a:extLst>
        </xdr:cNvPr>
        <xdr:cNvSpPr txBox="1"/>
      </xdr:nvSpPr>
      <xdr:spPr>
        <a:xfrm>
          <a:off x="5937327" y="176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21789</xdr:rowOff>
    </xdr:from>
    <xdr:ext cx="469744" cy="259045"/>
    <xdr:sp macro="" textlink="">
      <xdr:nvSpPr>
        <xdr:cNvPr id="290" name="n_1mainValue【市民会館】&#10;一人当たり面積">
          <a:extLst>
            <a:ext uri="{FF2B5EF4-FFF2-40B4-BE49-F238E27FC236}">
              <a16:creationId xmlns:a16="http://schemas.microsoft.com/office/drawing/2014/main" id="{3FEB8611-CD87-4C21-975B-372EC29BE7DB}"/>
            </a:ext>
          </a:extLst>
        </xdr:cNvPr>
        <xdr:cNvSpPr txBox="1"/>
      </xdr:nvSpPr>
      <xdr:spPr>
        <a:xfrm>
          <a:off x="827158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28320</xdr:rowOff>
    </xdr:from>
    <xdr:ext cx="469744" cy="259045"/>
    <xdr:sp macro="" textlink="">
      <xdr:nvSpPr>
        <xdr:cNvPr id="291" name="n_2mainValue【市民会館】&#10;一人当たり面積">
          <a:extLst>
            <a:ext uri="{FF2B5EF4-FFF2-40B4-BE49-F238E27FC236}">
              <a16:creationId xmlns:a16="http://schemas.microsoft.com/office/drawing/2014/main" id="{F88A2A4E-3C1C-4F58-8968-D9A896B905E4}"/>
            </a:ext>
          </a:extLst>
        </xdr:cNvPr>
        <xdr:cNvSpPr txBox="1"/>
      </xdr:nvSpPr>
      <xdr:spPr>
        <a:xfrm>
          <a:off x="750958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35940</xdr:rowOff>
    </xdr:from>
    <xdr:ext cx="469744" cy="259045"/>
    <xdr:sp macro="" textlink="">
      <xdr:nvSpPr>
        <xdr:cNvPr id="292" name="n_3mainValue【市民会館】&#10;一人当たり面積">
          <a:extLst>
            <a:ext uri="{FF2B5EF4-FFF2-40B4-BE49-F238E27FC236}">
              <a16:creationId xmlns:a16="http://schemas.microsoft.com/office/drawing/2014/main" id="{9195D19C-2C50-4C71-9887-7F12B35A0211}"/>
            </a:ext>
          </a:extLst>
        </xdr:cNvPr>
        <xdr:cNvSpPr txBox="1"/>
      </xdr:nvSpPr>
      <xdr:spPr>
        <a:xfrm>
          <a:off x="6712027" y="1797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39206</xdr:rowOff>
    </xdr:from>
    <xdr:ext cx="469744" cy="259045"/>
    <xdr:sp macro="" textlink="">
      <xdr:nvSpPr>
        <xdr:cNvPr id="293" name="n_4mainValue【市民会館】&#10;一人当たり面積">
          <a:extLst>
            <a:ext uri="{FF2B5EF4-FFF2-40B4-BE49-F238E27FC236}">
              <a16:creationId xmlns:a16="http://schemas.microsoft.com/office/drawing/2014/main" id="{76897BC6-B462-4476-B1F4-835B1E2EF5B5}"/>
            </a:ext>
          </a:extLst>
        </xdr:cNvPr>
        <xdr:cNvSpPr txBox="1"/>
      </xdr:nvSpPr>
      <xdr:spPr>
        <a:xfrm>
          <a:off x="5937327" y="179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EDEE23C0-5CB6-407C-951B-B8917E4322C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248D192F-F356-4A15-ACA2-8A06AD9E457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CADF817C-3019-4C9F-AE04-8277626DA5B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867FEB56-F85D-494B-A8F6-9EABE41027E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1D121DBE-90A2-47DC-950F-ACB2DD7E335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83189BCC-8773-4F7C-BD9A-A786C0590C8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FFBC2772-070F-48E5-B8A5-E3EE0BCEE27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B844F5B3-AD6C-40D7-9A35-36B95A6A547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6934B1C2-44AD-4F4D-8E2E-DC96C773B65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2E1829A8-9250-4A58-AB59-5E1B9E43742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36824593-1D17-4984-B4D3-7122F28A0B7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A85B14D2-912B-47AF-A8ED-4B948C540E95}"/>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9D67DE3D-44E6-4F5C-AEAB-18571E182EA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7E7D180E-FBF5-4D33-B68B-AAD899D8FF6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ABFFC2B5-8A2B-4C5A-B2CD-97D03E4744D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A59FFF0E-190F-4B14-B2C9-A67CC03F3DE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28BC273E-A13B-4D52-BA21-8C17DD6642C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24A3D052-90A9-4B63-8E24-207A711132D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C6B07044-BC95-4B9D-AC4A-AECF90BB87EC}"/>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1FB52AE8-5E4D-4C79-BA43-B6DFC5F617D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83029D82-47A5-4369-B291-241067F072C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E317B0E6-D782-4037-B7AE-FBE287D68C6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50A075BD-9956-43E7-AFAD-D6E0C03A1CA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9A1A5685-04CE-4031-B4DB-0EE0A97AA0F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18" name="直線コネクタ 317">
          <a:extLst>
            <a:ext uri="{FF2B5EF4-FFF2-40B4-BE49-F238E27FC236}">
              <a16:creationId xmlns:a16="http://schemas.microsoft.com/office/drawing/2014/main" id="{51DD976E-CDF7-40C8-B76E-4FFBF2CFB090}"/>
            </a:ext>
          </a:extLst>
        </xdr:cNvPr>
        <xdr:cNvCxnSpPr/>
      </xdr:nvCxnSpPr>
      <xdr:spPr>
        <a:xfrm flipV="1">
          <a:off x="14375764" y="551878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0C47E08C-C1D7-4ADB-A3FD-177FC1C9A397}"/>
            </a:ext>
          </a:extLst>
        </xdr:cNvPr>
        <xdr:cNvSpPr txBox="1"/>
      </xdr:nvSpPr>
      <xdr:spPr>
        <a:xfrm>
          <a:off x="144145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20" name="直線コネクタ 319">
          <a:extLst>
            <a:ext uri="{FF2B5EF4-FFF2-40B4-BE49-F238E27FC236}">
              <a16:creationId xmlns:a16="http://schemas.microsoft.com/office/drawing/2014/main" id="{B793E2B1-D947-40F7-9BD3-A5A4E831D9B3}"/>
            </a:ext>
          </a:extLst>
        </xdr:cNvPr>
        <xdr:cNvCxnSpPr/>
      </xdr:nvCxnSpPr>
      <xdr:spPr>
        <a:xfrm>
          <a:off x="1428750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64DCC819-7B78-48A0-A1E1-98E3FC63114A}"/>
            </a:ext>
          </a:extLst>
        </xdr:cNvPr>
        <xdr:cNvSpPr txBox="1"/>
      </xdr:nvSpPr>
      <xdr:spPr>
        <a:xfrm>
          <a:off x="1441450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22" name="直線コネクタ 321">
          <a:extLst>
            <a:ext uri="{FF2B5EF4-FFF2-40B4-BE49-F238E27FC236}">
              <a16:creationId xmlns:a16="http://schemas.microsoft.com/office/drawing/2014/main" id="{0D175D9A-317C-4C9F-B10B-6F3F469D984E}"/>
            </a:ext>
          </a:extLst>
        </xdr:cNvPr>
        <xdr:cNvCxnSpPr/>
      </xdr:nvCxnSpPr>
      <xdr:spPr>
        <a:xfrm>
          <a:off x="1428750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5C998971-604B-4850-95F0-661EF55E6253}"/>
            </a:ext>
          </a:extLst>
        </xdr:cNvPr>
        <xdr:cNvSpPr txBox="1"/>
      </xdr:nvSpPr>
      <xdr:spPr>
        <a:xfrm>
          <a:off x="144145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4" name="フローチャート: 判断 323">
          <a:extLst>
            <a:ext uri="{FF2B5EF4-FFF2-40B4-BE49-F238E27FC236}">
              <a16:creationId xmlns:a16="http://schemas.microsoft.com/office/drawing/2014/main" id="{248F1863-F179-4569-AAE4-517A7FD7A7E6}"/>
            </a:ext>
          </a:extLst>
        </xdr:cNvPr>
        <xdr:cNvSpPr/>
      </xdr:nvSpPr>
      <xdr:spPr>
        <a:xfrm>
          <a:off x="14325600" y="62471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5" name="フローチャート: 判断 324">
          <a:extLst>
            <a:ext uri="{FF2B5EF4-FFF2-40B4-BE49-F238E27FC236}">
              <a16:creationId xmlns:a16="http://schemas.microsoft.com/office/drawing/2014/main" id="{BD4AE8C1-2DA8-42AE-AC31-FAD5B84D1AC0}"/>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6" name="フローチャート: 判断 325">
          <a:extLst>
            <a:ext uri="{FF2B5EF4-FFF2-40B4-BE49-F238E27FC236}">
              <a16:creationId xmlns:a16="http://schemas.microsoft.com/office/drawing/2014/main" id="{24461C68-34D8-44B6-A2F7-692B30E057AA}"/>
            </a:ext>
          </a:extLst>
        </xdr:cNvPr>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7" name="フローチャート: 判断 326">
          <a:extLst>
            <a:ext uri="{FF2B5EF4-FFF2-40B4-BE49-F238E27FC236}">
              <a16:creationId xmlns:a16="http://schemas.microsoft.com/office/drawing/2014/main" id="{1339F7FC-6A21-4C10-B506-406FB2337E58}"/>
            </a:ext>
          </a:extLst>
        </xdr:cNvPr>
        <xdr:cNvSpPr/>
      </xdr:nvSpPr>
      <xdr:spPr>
        <a:xfrm>
          <a:off x="1202944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8" name="フローチャート: 判断 327">
          <a:extLst>
            <a:ext uri="{FF2B5EF4-FFF2-40B4-BE49-F238E27FC236}">
              <a16:creationId xmlns:a16="http://schemas.microsoft.com/office/drawing/2014/main" id="{B88D1D08-91B1-42AB-BF97-ABEBFB8C6D2A}"/>
            </a:ext>
          </a:extLst>
        </xdr:cNvPr>
        <xdr:cNvSpPr/>
      </xdr:nvSpPr>
      <xdr:spPr>
        <a:xfrm>
          <a:off x="1123188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B5293EE2-3BAD-421E-81D7-7142638882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0ECDF02-C62C-4A68-923F-AA5CE7F5E16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F5AF119-3E5F-414B-ABBA-A3EFC9EC765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8D76A32-C682-474F-9CEE-5D05F0E6E3E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ACF9B6F-FDCC-4E54-AC34-4101615FE5D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334" name="楕円 333">
          <a:extLst>
            <a:ext uri="{FF2B5EF4-FFF2-40B4-BE49-F238E27FC236}">
              <a16:creationId xmlns:a16="http://schemas.microsoft.com/office/drawing/2014/main" id="{D4CE854D-FB85-4263-9A87-B6D01B74B23D}"/>
            </a:ext>
          </a:extLst>
        </xdr:cNvPr>
        <xdr:cNvSpPr/>
      </xdr:nvSpPr>
      <xdr:spPr>
        <a:xfrm>
          <a:off x="14325600" y="63157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91457</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B17E6648-14E0-4313-9E22-DB0B3513A369}"/>
            </a:ext>
          </a:extLst>
        </xdr:cNvPr>
        <xdr:cNvSpPr txBox="1"/>
      </xdr:nvSpPr>
      <xdr:spPr>
        <a:xfrm>
          <a:off x="14414500"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336" name="楕円 335">
          <a:extLst>
            <a:ext uri="{FF2B5EF4-FFF2-40B4-BE49-F238E27FC236}">
              <a16:creationId xmlns:a16="http://schemas.microsoft.com/office/drawing/2014/main" id="{A0CBF59E-2885-47CB-873D-93F39B820E70}"/>
            </a:ext>
          </a:extLst>
        </xdr:cNvPr>
        <xdr:cNvSpPr/>
      </xdr:nvSpPr>
      <xdr:spPr>
        <a:xfrm>
          <a:off x="1357884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106680</xdr:rowOff>
    </xdr:from>
    <xdr:to>
      <xdr:col>85</xdr:col>
      <xdr:colOff>127000</xdr:colOff>
      <xdr:row>37</xdr:row>
      <xdr:rowOff>163830</xdr:rowOff>
    </xdr:to>
    <xdr:cxnSp macro="">
      <xdr:nvCxnSpPr>
        <xdr:cNvPr id="337" name="直線コネクタ 336">
          <a:extLst>
            <a:ext uri="{FF2B5EF4-FFF2-40B4-BE49-F238E27FC236}">
              <a16:creationId xmlns:a16="http://schemas.microsoft.com/office/drawing/2014/main" id="{60B7C987-2FDB-4AC5-BA5E-D3E6E09B51F6}"/>
            </a:ext>
          </a:extLst>
        </xdr:cNvPr>
        <xdr:cNvCxnSpPr/>
      </xdr:nvCxnSpPr>
      <xdr:spPr>
        <a:xfrm>
          <a:off x="13629640" y="630936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38" name="楕円 337">
          <a:extLst>
            <a:ext uri="{FF2B5EF4-FFF2-40B4-BE49-F238E27FC236}">
              <a16:creationId xmlns:a16="http://schemas.microsoft.com/office/drawing/2014/main" id="{7BEDE9DD-8F8E-460A-B32F-FB1CA36D802B}"/>
            </a:ext>
          </a:extLst>
        </xdr:cNvPr>
        <xdr:cNvSpPr/>
      </xdr:nvSpPr>
      <xdr:spPr>
        <a:xfrm>
          <a:off x="1280414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106680</xdr:rowOff>
    </xdr:to>
    <xdr:cxnSp macro="">
      <xdr:nvCxnSpPr>
        <xdr:cNvPr id="339" name="直線コネクタ 338">
          <a:extLst>
            <a:ext uri="{FF2B5EF4-FFF2-40B4-BE49-F238E27FC236}">
              <a16:creationId xmlns:a16="http://schemas.microsoft.com/office/drawing/2014/main" id="{B33F983A-B9AB-475D-847B-AAC84FB25706}"/>
            </a:ext>
          </a:extLst>
        </xdr:cNvPr>
        <xdr:cNvCxnSpPr/>
      </xdr:nvCxnSpPr>
      <xdr:spPr>
        <a:xfrm>
          <a:off x="12854940" y="624078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14605</xdr:rowOff>
    </xdr:to>
    <xdr:sp macro="" textlink="">
      <xdr:nvSpPr>
        <xdr:cNvPr id="340" name="楕円 339">
          <a:extLst>
            <a:ext uri="{FF2B5EF4-FFF2-40B4-BE49-F238E27FC236}">
              <a16:creationId xmlns:a16="http://schemas.microsoft.com/office/drawing/2014/main" id="{85503F9C-9F8C-4989-8A03-F60CA45BDC6D}"/>
            </a:ext>
          </a:extLst>
        </xdr:cNvPr>
        <xdr:cNvSpPr/>
      </xdr:nvSpPr>
      <xdr:spPr>
        <a:xfrm>
          <a:off x="12029440" y="611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135255</xdr:rowOff>
    </xdr:from>
    <xdr:to>
      <xdr:col>76</xdr:col>
      <xdr:colOff>114300</xdr:colOff>
      <xdr:row>37</xdr:row>
      <xdr:rowOff>38100</xdr:rowOff>
    </xdr:to>
    <xdr:cxnSp macro="">
      <xdr:nvCxnSpPr>
        <xdr:cNvPr id="341" name="直線コネクタ 340">
          <a:extLst>
            <a:ext uri="{FF2B5EF4-FFF2-40B4-BE49-F238E27FC236}">
              <a16:creationId xmlns:a16="http://schemas.microsoft.com/office/drawing/2014/main" id="{741A91F3-267C-4B5A-958D-51C467DECD78}"/>
            </a:ext>
          </a:extLst>
        </xdr:cNvPr>
        <xdr:cNvCxnSpPr/>
      </xdr:nvCxnSpPr>
      <xdr:spPr>
        <a:xfrm>
          <a:off x="12072620" y="617029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34925</xdr:rowOff>
    </xdr:from>
    <xdr:to>
      <xdr:col>67</xdr:col>
      <xdr:colOff>101600</xdr:colOff>
      <xdr:row>37</xdr:row>
      <xdr:rowOff>136525</xdr:rowOff>
    </xdr:to>
    <xdr:sp macro="" textlink="">
      <xdr:nvSpPr>
        <xdr:cNvPr id="342" name="楕円 341">
          <a:extLst>
            <a:ext uri="{FF2B5EF4-FFF2-40B4-BE49-F238E27FC236}">
              <a16:creationId xmlns:a16="http://schemas.microsoft.com/office/drawing/2014/main" id="{913FA1AE-388F-4972-B3A9-8DDED0AEF405}"/>
            </a:ext>
          </a:extLst>
        </xdr:cNvPr>
        <xdr:cNvSpPr/>
      </xdr:nvSpPr>
      <xdr:spPr>
        <a:xfrm>
          <a:off x="1123188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135255</xdr:rowOff>
    </xdr:from>
    <xdr:to>
      <xdr:col>71</xdr:col>
      <xdr:colOff>177800</xdr:colOff>
      <xdr:row>37</xdr:row>
      <xdr:rowOff>85725</xdr:rowOff>
    </xdr:to>
    <xdr:cxnSp macro="">
      <xdr:nvCxnSpPr>
        <xdr:cNvPr id="343" name="直線コネクタ 342">
          <a:extLst>
            <a:ext uri="{FF2B5EF4-FFF2-40B4-BE49-F238E27FC236}">
              <a16:creationId xmlns:a16="http://schemas.microsoft.com/office/drawing/2014/main" id="{5AC67823-FB15-4252-9C6C-BFA1A8609F73}"/>
            </a:ext>
          </a:extLst>
        </xdr:cNvPr>
        <xdr:cNvCxnSpPr/>
      </xdr:nvCxnSpPr>
      <xdr:spPr>
        <a:xfrm flipV="1">
          <a:off x="11282680" y="6170295"/>
          <a:ext cx="78994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99B6259C-499F-4261-8579-BDB8FFB039D7}"/>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072B55D7-FA5C-4D36-B92E-4CC9DCBD0565}"/>
            </a:ext>
          </a:extLst>
        </xdr:cNvPr>
        <xdr:cNvSpPr txBox="1"/>
      </xdr:nvSpPr>
      <xdr:spPr>
        <a:xfrm>
          <a:off x="12675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53E04B43-4441-41D3-8856-E3CB7A41A1BD}"/>
            </a:ext>
          </a:extLst>
        </xdr:cNvPr>
        <xdr:cNvSpPr txBox="1"/>
      </xdr:nvSpPr>
      <xdr:spPr>
        <a:xfrm>
          <a:off x="119005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F8F21B02-CA84-414D-A0BE-B94A62922CF7}"/>
            </a:ext>
          </a:extLst>
        </xdr:cNvPr>
        <xdr:cNvSpPr txBox="1"/>
      </xdr:nvSpPr>
      <xdr:spPr>
        <a:xfrm>
          <a:off x="111029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148607</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1905D94E-1A52-44F8-B53A-26B47A50F3B6}"/>
            </a:ext>
          </a:extLst>
        </xdr:cNvPr>
        <xdr:cNvSpPr txBox="1"/>
      </xdr:nvSpPr>
      <xdr:spPr>
        <a:xfrm>
          <a:off x="134372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BDECBED2-11DC-467D-B960-CAF99B782543}"/>
            </a:ext>
          </a:extLst>
        </xdr:cNvPr>
        <xdr:cNvSpPr txBox="1"/>
      </xdr:nvSpPr>
      <xdr:spPr>
        <a:xfrm>
          <a:off x="126752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31132</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6C692E4B-4E62-4D52-948D-AF22AE3DB69C}"/>
            </a:ext>
          </a:extLst>
        </xdr:cNvPr>
        <xdr:cNvSpPr txBox="1"/>
      </xdr:nvSpPr>
      <xdr:spPr>
        <a:xfrm>
          <a:off x="119005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127652</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89ACB360-23A6-4623-BBD7-758C1F2C65C7}"/>
            </a:ext>
          </a:extLst>
        </xdr:cNvPr>
        <xdr:cNvSpPr txBox="1"/>
      </xdr:nvSpPr>
      <xdr:spPr>
        <a:xfrm>
          <a:off x="1110298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D3F71B84-9844-4940-81D4-7E73C34FC1E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8861CFAF-584A-4492-8CCB-AB62AC43065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A29B1700-5772-4160-B805-610AC69399A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53714EAE-BEFC-48E3-9B44-0AA92E6999B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BFA602A9-4BC0-430C-ABEC-84B350C56EC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4A670B07-5FE5-4FFC-A0F1-CA36BC34D1F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7474CF72-2024-401E-9F04-6F74B6B2566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322367BA-F1E1-44AB-BC3E-35A214DE6D4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EEEE68BA-CA70-4FFE-80B4-95AD3E62539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CCDAEF04-4EC5-42ED-938A-FFFFB0D4F57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E1C28F66-2899-4C6B-AFAF-FCC17A023FF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a:extLst>
            <a:ext uri="{FF2B5EF4-FFF2-40B4-BE49-F238E27FC236}">
              <a16:creationId xmlns:a16="http://schemas.microsoft.com/office/drawing/2014/main" id="{69B1CBDC-0B6B-4FD4-8F11-63177F0F5E6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F488ACCB-D148-4520-8D88-B9DA2BD3B3E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a:extLst>
            <a:ext uri="{FF2B5EF4-FFF2-40B4-BE49-F238E27FC236}">
              <a16:creationId xmlns:a16="http://schemas.microsoft.com/office/drawing/2014/main" id="{1404BB9A-56E5-402F-B454-C45F5FC0D892}"/>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ED138C18-659E-4180-A52C-0AA184FCD21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a:extLst>
            <a:ext uri="{FF2B5EF4-FFF2-40B4-BE49-F238E27FC236}">
              <a16:creationId xmlns:a16="http://schemas.microsoft.com/office/drawing/2014/main" id="{6190FF37-FBAC-43D2-A5A1-307210AAF9B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6C1C0E55-B8B1-47CF-A5B0-A3F6E9EA1F0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a:extLst>
            <a:ext uri="{FF2B5EF4-FFF2-40B4-BE49-F238E27FC236}">
              <a16:creationId xmlns:a16="http://schemas.microsoft.com/office/drawing/2014/main" id="{5CC9191C-98AF-4EE5-A554-30031F04A9D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C251C64F-DC77-42F5-BE2A-5CB87B4A4A2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1" name="テキスト ボックス 370">
          <a:extLst>
            <a:ext uri="{FF2B5EF4-FFF2-40B4-BE49-F238E27FC236}">
              <a16:creationId xmlns:a16="http://schemas.microsoft.com/office/drawing/2014/main" id="{8153C698-15AB-452F-910F-8E0274DEA98D}"/>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227AFFA-FB2F-4F69-B757-0E67B31CC8B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B6AFAE07-F357-4836-8071-92BD6DBD3EF1}"/>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54F70678-E385-47B4-9DC6-0A308314A48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375" name="直線コネクタ 374">
          <a:extLst>
            <a:ext uri="{FF2B5EF4-FFF2-40B4-BE49-F238E27FC236}">
              <a16:creationId xmlns:a16="http://schemas.microsoft.com/office/drawing/2014/main" id="{F229B048-D907-4F88-8D84-C71A7D3E3213}"/>
            </a:ext>
          </a:extLst>
        </xdr:cNvPr>
        <xdr:cNvCxnSpPr/>
      </xdr:nvCxnSpPr>
      <xdr:spPr>
        <a:xfrm flipV="1">
          <a:off x="19509104" y="5603270"/>
          <a:ext cx="0" cy="1472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24588547-4E67-45FF-82D7-212483127BA1}"/>
            </a:ext>
          </a:extLst>
        </xdr:cNvPr>
        <xdr:cNvSpPr txBox="1"/>
      </xdr:nvSpPr>
      <xdr:spPr>
        <a:xfrm>
          <a:off x="19547840" y="707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377" name="直線コネクタ 376">
          <a:extLst>
            <a:ext uri="{FF2B5EF4-FFF2-40B4-BE49-F238E27FC236}">
              <a16:creationId xmlns:a16="http://schemas.microsoft.com/office/drawing/2014/main" id="{5CC62A1D-DCF9-4BBA-846D-1EF2364D6FFA}"/>
            </a:ext>
          </a:extLst>
        </xdr:cNvPr>
        <xdr:cNvCxnSpPr/>
      </xdr:nvCxnSpPr>
      <xdr:spPr>
        <a:xfrm>
          <a:off x="19443700" y="7075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3058F560-0DBC-4927-B08A-71A1458F066C}"/>
            </a:ext>
          </a:extLst>
        </xdr:cNvPr>
        <xdr:cNvSpPr txBox="1"/>
      </xdr:nvSpPr>
      <xdr:spPr>
        <a:xfrm>
          <a:off x="19547840" y="5382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379" name="直線コネクタ 378">
          <a:extLst>
            <a:ext uri="{FF2B5EF4-FFF2-40B4-BE49-F238E27FC236}">
              <a16:creationId xmlns:a16="http://schemas.microsoft.com/office/drawing/2014/main" id="{2E4A2EB6-B384-4790-8C7A-276EF755C433}"/>
            </a:ext>
          </a:extLst>
        </xdr:cNvPr>
        <xdr:cNvCxnSpPr/>
      </xdr:nvCxnSpPr>
      <xdr:spPr>
        <a:xfrm>
          <a:off x="19443700" y="5603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16760</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317CFDE6-A182-4975-AA18-FC10A8826D87}"/>
            </a:ext>
          </a:extLst>
        </xdr:cNvPr>
        <xdr:cNvSpPr txBox="1"/>
      </xdr:nvSpPr>
      <xdr:spPr>
        <a:xfrm>
          <a:off x="19547840" y="672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381" name="フローチャート: 判断 380">
          <a:extLst>
            <a:ext uri="{FF2B5EF4-FFF2-40B4-BE49-F238E27FC236}">
              <a16:creationId xmlns:a16="http://schemas.microsoft.com/office/drawing/2014/main" id="{F1DB8091-74B1-4DA9-94E4-9359F88D9F87}"/>
            </a:ext>
          </a:extLst>
        </xdr:cNvPr>
        <xdr:cNvSpPr/>
      </xdr:nvSpPr>
      <xdr:spPr>
        <a:xfrm>
          <a:off x="19458940" y="674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382" name="フローチャート: 判断 381">
          <a:extLst>
            <a:ext uri="{FF2B5EF4-FFF2-40B4-BE49-F238E27FC236}">
              <a16:creationId xmlns:a16="http://schemas.microsoft.com/office/drawing/2014/main" id="{DD3ED699-9A41-431A-9808-973187201154}"/>
            </a:ext>
          </a:extLst>
        </xdr:cNvPr>
        <xdr:cNvSpPr/>
      </xdr:nvSpPr>
      <xdr:spPr>
        <a:xfrm>
          <a:off x="18735040" y="6780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383" name="フローチャート: 判断 382">
          <a:extLst>
            <a:ext uri="{FF2B5EF4-FFF2-40B4-BE49-F238E27FC236}">
              <a16:creationId xmlns:a16="http://schemas.microsoft.com/office/drawing/2014/main" id="{A06E670F-E50D-4F4A-91A4-50103335A610}"/>
            </a:ext>
          </a:extLst>
        </xdr:cNvPr>
        <xdr:cNvSpPr/>
      </xdr:nvSpPr>
      <xdr:spPr>
        <a:xfrm>
          <a:off x="17937480" y="6804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384" name="フローチャート: 判断 383">
          <a:extLst>
            <a:ext uri="{FF2B5EF4-FFF2-40B4-BE49-F238E27FC236}">
              <a16:creationId xmlns:a16="http://schemas.microsoft.com/office/drawing/2014/main" id="{40AB9087-E874-4B5C-B109-AEEB17F08B90}"/>
            </a:ext>
          </a:extLst>
        </xdr:cNvPr>
        <xdr:cNvSpPr/>
      </xdr:nvSpPr>
      <xdr:spPr>
        <a:xfrm>
          <a:off x="17162780" y="6824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385" name="フローチャート: 判断 384">
          <a:extLst>
            <a:ext uri="{FF2B5EF4-FFF2-40B4-BE49-F238E27FC236}">
              <a16:creationId xmlns:a16="http://schemas.microsoft.com/office/drawing/2014/main" id="{E9735669-145D-4E95-AB00-4CCF5861FE24}"/>
            </a:ext>
          </a:extLst>
        </xdr:cNvPr>
        <xdr:cNvSpPr/>
      </xdr:nvSpPr>
      <xdr:spPr>
        <a:xfrm>
          <a:off x="16388080" y="6823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347712F9-F365-4131-810F-A73BC7F0DFD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84954ED-F136-4CFA-86E7-1B1472E0A5B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D420FA9-1444-4905-A336-E70FEDADCD0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40377EBA-0E78-4E30-AFA9-266023B0212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FB1C09B-8B9A-47C2-AB7D-4497FA4309C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121269</xdr:rowOff>
    </xdr:from>
    <xdr:to>
      <xdr:col>116</xdr:col>
      <xdr:colOff>114300</xdr:colOff>
      <xdr:row>40</xdr:row>
      <xdr:rowOff>51419</xdr:rowOff>
    </xdr:to>
    <xdr:sp macro="" textlink="">
      <xdr:nvSpPr>
        <xdr:cNvPr id="391" name="楕円 390">
          <a:extLst>
            <a:ext uri="{FF2B5EF4-FFF2-40B4-BE49-F238E27FC236}">
              <a16:creationId xmlns:a16="http://schemas.microsoft.com/office/drawing/2014/main" id="{D2754C6B-06F1-44D8-BFA3-C28586A6B692}"/>
            </a:ext>
          </a:extLst>
        </xdr:cNvPr>
        <xdr:cNvSpPr/>
      </xdr:nvSpPr>
      <xdr:spPr>
        <a:xfrm>
          <a:off x="19458940" y="6659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144146</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F568FAFC-CB85-4CF0-A7ED-79002A450736}"/>
            </a:ext>
          </a:extLst>
        </xdr:cNvPr>
        <xdr:cNvSpPr txBox="1"/>
      </xdr:nvSpPr>
      <xdr:spPr>
        <a:xfrm>
          <a:off x="19547840" y="65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107612</xdr:rowOff>
    </xdr:from>
    <xdr:to>
      <xdr:col>112</xdr:col>
      <xdr:colOff>38100</xdr:colOff>
      <xdr:row>40</xdr:row>
      <xdr:rowOff>37762</xdr:rowOff>
    </xdr:to>
    <xdr:sp macro="" textlink="">
      <xdr:nvSpPr>
        <xdr:cNvPr id="393" name="楕円 392">
          <a:extLst>
            <a:ext uri="{FF2B5EF4-FFF2-40B4-BE49-F238E27FC236}">
              <a16:creationId xmlns:a16="http://schemas.microsoft.com/office/drawing/2014/main" id="{8E05ACA5-6B51-4629-A55E-DDC2721F2B1D}"/>
            </a:ext>
          </a:extLst>
        </xdr:cNvPr>
        <xdr:cNvSpPr/>
      </xdr:nvSpPr>
      <xdr:spPr>
        <a:xfrm>
          <a:off x="18735040" y="66455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158412</xdr:rowOff>
    </xdr:from>
    <xdr:to>
      <xdr:col>116</xdr:col>
      <xdr:colOff>63500</xdr:colOff>
      <xdr:row>40</xdr:row>
      <xdr:rowOff>619</xdr:rowOff>
    </xdr:to>
    <xdr:cxnSp macro="">
      <xdr:nvCxnSpPr>
        <xdr:cNvPr id="394" name="直線コネクタ 393">
          <a:extLst>
            <a:ext uri="{FF2B5EF4-FFF2-40B4-BE49-F238E27FC236}">
              <a16:creationId xmlns:a16="http://schemas.microsoft.com/office/drawing/2014/main" id="{8482AFB0-30CE-4A26-B0F9-14B1266E89B7}"/>
            </a:ext>
          </a:extLst>
        </xdr:cNvPr>
        <xdr:cNvCxnSpPr/>
      </xdr:nvCxnSpPr>
      <xdr:spPr>
        <a:xfrm>
          <a:off x="18778220" y="6696372"/>
          <a:ext cx="73152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51129</xdr:rowOff>
    </xdr:from>
    <xdr:to>
      <xdr:col>107</xdr:col>
      <xdr:colOff>101600</xdr:colOff>
      <xdr:row>39</xdr:row>
      <xdr:rowOff>152729</xdr:rowOff>
    </xdr:to>
    <xdr:sp macro="" textlink="">
      <xdr:nvSpPr>
        <xdr:cNvPr id="395" name="楕円 394">
          <a:extLst>
            <a:ext uri="{FF2B5EF4-FFF2-40B4-BE49-F238E27FC236}">
              <a16:creationId xmlns:a16="http://schemas.microsoft.com/office/drawing/2014/main" id="{90FC773E-2E52-4F24-9E5D-C6FBA391D5F8}"/>
            </a:ext>
          </a:extLst>
        </xdr:cNvPr>
        <xdr:cNvSpPr/>
      </xdr:nvSpPr>
      <xdr:spPr>
        <a:xfrm>
          <a:off x="17937480" y="65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101929</xdr:rowOff>
    </xdr:from>
    <xdr:to>
      <xdr:col>111</xdr:col>
      <xdr:colOff>177800</xdr:colOff>
      <xdr:row>39</xdr:row>
      <xdr:rowOff>158412</xdr:rowOff>
    </xdr:to>
    <xdr:cxnSp macro="">
      <xdr:nvCxnSpPr>
        <xdr:cNvPr id="396" name="直線コネクタ 395">
          <a:extLst>
            <a:ext uri="{FF2B5EF4-FFF2-40B4-BE49-F238E27FC236}">
              <a16:creationId xmlns:a16="http://schemas.microsoft.com/office/drawing/2014/main" id="{9E52AC99-2063-46B5-AF89-90117D146D45}"/>
            </a:ext>
          </a:extLst>
        </xdr:cNvPr>
        <xdr:cNvCxnSpPr/>
      </xdr:nvCxnSpPr>
      <xdr:spPr>
        <a:xfrm>
          <a:off x="17988280" y="6639889"/>
          <a:ext cx="789940" cy="5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68614</xdr:rowOff>
    </xdr:from>
    <xdr:to>
      <xdr:col>102</xdr:col>
      <xdr:colOff>165100</xdr:colOff>
      <xdr:row>39</xdr:row>
      <xdr:rowOff>170214</xdr:rowOff>
    </xdr:to>
    <xdr:sp macro="" textlink="">
      <xdr:nvSpPr>
        <xdr:cNvPr id="397" name="楕円 396">
          <a:extLst>
            <a:ext uri="{FF2B5EF4-FFF2-40B4-BE49-F238E27FC236}">
              <a16:creationId xmlns:a16="http://schemas.microsoft.com/office/drawing/2014/main" id="{AC404A37-7CC2-47A1-B89E-DA9A26514575}"/>
            </a:ext>
          </a:extLst>
        </xdr:cNvPr>
        <xdr:cNvSpPr/>
      </xdr:nvSpPr>
      <xdr:spPr>
        <a:xfrm>
          <a:off x="17162780" y="66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101929</xdr:rowOff>
    </xdr:from>
    <xdr:to>
      <xdr:col>107</xdr:col>
      <xdr:colOff>50800</xdr:colOff>
      <xdr:row>39</xdr:row>
      <xdr:rowOff>119414</xdr:rowOff>
    </xdr:to>
    <xdr:cxnSp macro="">
      <xdr:nvCxnSpPr>
        <xdr:cNvPr id="398" name="直線コネクタ 397">
          <a:extLst>
            <a:ext uri="{FF2B5EF4-FFF2-40B4-BE49-F238E27FC236}">
              <a16:creationId xmlns:a16="http://schemas.microsoft.com/office/drawing/2014/main" id="{8EF69EBE-AE62-4374-88A3-4D000C499714}"/>
            </a:ext>
          </a:extLst>
        </xdr:cNvPr>
        <xdr:cNvCxnSpPr/>
      </xdr:nvCxnSpPr>
      <xdr:spPr>
        <a:xfrm flipV="1">
          <a:off x="17213580" y="6639889"/>
          <a:ext cx="774700" cy="1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103623</xdr:rowOff>
    </xdr:from>
    <xdr:to>
      <xdr:col>98</xdr:col>
      <xdr:colOff>38100</xdr:colOff>
      <xdr:row>40</xdr:row>
      <xdr:rowOff>33773</xdr:rowOff>
    </xdr:to>
    <xdr:sp macro="" textlink="">
      <xdr:nvSpPr>
        <xdr:cNvPr id="399" name="楕円 398">
          <a:extLst>
            <a:ext uri="{FF2B5EF4-FFF2-40B4-BE49-F238E27FC236}">
              <a16:creationId xmlns:a16="http://schemas.microsoft.com/office/drawing/2014/main" id="{B8E1F283-BFA0-43BB-85AA-19C2C424B937}"/>
            </a:ext>
          </a:extLst>
        </xdr:cNvPr>
        <xdr:cNvSpPr/>
      </xdr:nvSpPr>
      <xdr:spPr>
        <a:xfrm>
          <a:off x="16388080" y="6641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119414</xdr:rowOff>
    </xdr:from>
    <xdr:to>
      <xdr:col>102</xdr:col>
      <xdr:colOff>114300</xdr:colOff>
      <xdr:row>39</xdr:row>
      <xdr:rowOff>154423</xdr:rowOff>
    </xdr:to>
    <xdr:cxnSp macro="">
      <xdr:nvCxnSpPr>
        <xdr:cNvPr id="400" name="直線コネクタ 399">
          <a:extLst>
            <a:ext uri="{FF2B5EF4-FFF2-40B4-BE49-F238E27FC236}">
              <a16:creationId xmlns:a16="http://schemas.microsoft.com/office/drawing/2014/main" id="{9A806D50-47F2-4A78-9A89-0324E2B671E6}"/>
            </a:ext>
          </a:extLst>
        </xdr:cNvPr>
        <xdr:cNvCxnSpPr/>
      </xdr:nvCxnSpPr>
      <xdr:spPr>
        <a:xfrm flipV="1">
          <a:off x="16431260" y="6657374"/>
          <a:ext cx="78232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1456F8F0-6DC1-455F-86DE-E39AF096C75A}"/>
            </a:ext>
          </a:extLst>
        </xdr:cNvPr>
        <xdr:cNvSpPr txBox="1"/>
      </xdr:nvSpPr>
      <xdr:spPr>
        <a:xfrm>
          <a:off x="18496495" y="68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74BE4057-2606-4F86-80BF-E27E09077B16}"/>
            </a:ext>
          </a:extLst>
        </xdr:cNvPr>
        <xdr:cNvSpPr txBox="1"/>
      </xdr:nvSpPr>
      <xdr:spPr>
        <a:xfrm>
          <a:off x="17734495" y="689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BF684293-7162-414F-951B-8B3BF21881A4}"/>
            </a:ext>
          </a:extLst>
        </xdr:cNvPr>
        <xdr:cNvSpPr txBox="1"/>
      </xdr:nvSpPr>
      <xdr:spPr>
        <a:xfrm>
          <a:off x="16936935" y="691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39392</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0D2D59BF-C451-4E23-B44F-5A2A931DA41D}"/>
            </a:ext>
          </a:extLst>
        </xdr:cNvPr>
        <xdr:cNvSpPr txBox="1"/>
      </xdr:nvSpPr>
      <xdr:spPr>
        <a:xfrm>
          <a:off x="16162235" y="691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54289</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D7055CAF-0A4E-43B6-A75A-07A1489CAC6F}"/>
            </a:ext>
          </a:extLst>
        </xdr:cNvPr>
        <xdr:cNvSpPr txBox="1"/>
      </xdr:nvSpPr>
      <xdr:spPr>
        <a:xfrm>
          <a:off x="18496495" y="64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169256</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B762D943-7A49-4406-9760-85714D2A0109}"/>
            </a:ext>
          </a:extLst>
        </xdr:cNvPr>
        <xdr:cNvSpPr txBox="1"/>
      </xdr:nvSpPr>
      <xdr:spPr>
        <a:xfrm>
          <a:off x="17734495" y="637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15291</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A2DF1F83-B3DB-41C2-A703-82ECA6C3E6F3}"/>
            </a:ext>
          </a:extLst>
        </xdr:cNvPr>
        <xdr:cNvSpPr txBox="1"/>
      </xdr:nvSpPr>
      <xdr:spPr>
        <a:xfrm>
          <a:off x="16936935" y="638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50300</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28213FE0-AD7B-4DCA-B3AC-DF06BD1BE321}"/>
            </a:ext>
          </a:extLst>
        </xdr:cNvPr>
        <xdr:cNvSpPr txBox="1"/>
      </xdr:nvSpPr>
      <xdr:spPr>
        <a:xfrm>
          <a:off x="16162235" y="64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56FEF02D-38FE-4CC9-98B4-E9AA32DF997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26235C35-E043-49E9-A821-8D2590EBD28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DF2DA508-6A8A-4F68-95AC-A24A951B812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D3660489-8C89-4167-9F03-33B88ED7817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AA2A1C6D-5B89-413E-94CC-016ACAB0B9F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8EA5FE29-FC3C-4BB6-8F81-15388CF0283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20B79C30-C8A7-41D8-8430-78500F006AA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4D1588BD-B6DE-419F-B006-C1393149DDA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3219F513-1149-415A-B0E7-8FAE7B3B662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E7F2D468-17DE-4328-A729-56D3DA94DC0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F2B320F8-D17B-4AA9-AEA7-71E59F1DCAC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49CC9874-D026-4776-AE40-010022533F5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A296D6C7-AC1F-4425-8E42-1F50966E94B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A38ED8C3-155E-4EBE-A186-5E3F9B1F910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708913CB-85F7-4EE7-BB54-54C30A5A753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30F8C3B5-2B20-401F-8254-EFC6C6DAD2B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BA3B5223-FAA8-493C-BDD9-13194B3D395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C310AB1F-4A1E-4D9F-9F83-A1DA1E7BA95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470E9C1C-CEA9-41B0-9B4B-1DFBBE60087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668ED20-D48F-4A2A-A0AA-4F32FC92BDC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E5E6FDDF-BC3D-4858-ADA9-5A969075982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47908196-2ABD-40D9-868E-F4F2674974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575802EE-58FC-43D4-BC6F-871FFCEBD48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7CD5CBC2-9A3C-4B43-BD99-AD740816E23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433" name="直線コネクタ 432">
          <a:extLst>
            <a:ext uri="{FF2B5EF4-FFF2-40B4-BE49-F238E27FC236}">
              <a16:creationId xmlns:a16="http://schemas.microsoft.com/office/drawing/2014/main" id="{F5FE9299-F2E2-4F21-B03C-04363DFAE8DC}"/>
            </a:ext>
          </a:extLst>
        </xdr:cNvPr>
        <xdr:cNvCxnSpPr/>
      </xdr:nvCxnSpPr>
      <xdr:spPr>
        <a:xfrm flipV="1">
          <a:off x="14375764" y="929259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3DE4CA1F-ABC9-4F3B-BFD7-7F913702406B}"/>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5" name="直線コネクタ 434">
          <a:extLst>
            <a:ext uri="{FF2B5EF4-FFF2-40B4-BE49-F238E27FC236}">
              <a16:creationId xmlns:a16="http://schemas.microsoft.com/office/drawing/2014/main" id="{91E6643F-3CBF-413F-96F8-6BF4F5C6D978}"/>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426D8DC3-2248-4B64-AA0E-2D6AF30AF3F8}"/>
            </a:ext>
          </a:extLst>
        </xdr:cNvPr>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37" name="直線コネクタ 436">
          <a:extLst>
            <a:ext uri="{FF2B5EF4-FFF2-40B4-BE49-F238E27FC236}">
              <a16:creationId xmlns:a16="http://schemas.microsoft.com/office/drawing/2014/main" id="{4439FE18-448D-4E97-BDBC-93893610C815}"/>
            </a:ext>
          </a:extLst>
        </xdr:cNvPr>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9EED2938-3E8B-4022-AB40-227B0FF8E724}"/>
            </a:ext>
          </a:extLst>
        </xdr:cNvPr>
        <xdr:cNvSpPr txBox="1"/>
      </xdr:nvSpPr>
      <xdr:spPr>
        <a:xfrm>
          <a:off x="14414500" y="9735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39" name="フローチャート: 判断 438">
          <a:extLst>
            <a:ext uri="{FF2B5EF4-FFF2-40B4-BE49-F238E27FC236}">
              <a16:creationId xmlns:a16="http://schemas.microsoft.com/office/drawing/2014/main" id="{1D5294E1-B6EB-4A1F-A89F-8592FC02E4BF}"/>
            </a:ext>
          </a:extLst>
        </xdr:cNvPr>
        <xdr:cNvSpPr/>
      </xdr:nvSpPr>
      <xdr:spPr>
        <a:xfrm>
          <a:off x="14325600" y="98837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40" name="フローチャート: 判断 439">
          <a:extLst>
            <a:ext uri="{FF2B5EF4-FFF2-40B4-BE49-F238E27FC236}">
              <a16:creationId xmlns:a16="http://schemas.microsoft.com/office/drawing/2014/main" id="{BE210571-1A23-402B-A9CE-2FF9DECE6CDF}"/>
            </a:ext>
          </a:extLst>
        </xdr:cNvPr>
        <xdr:cNvSpPr/>
      </xdr:nvSpPr>
      <xdr:spPr>
        <a:xfrm>
          <a:off x="135788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41" name="フローチャート: 判断 440">
          <a:extLst>
            <a:ext uri="{FF2B5EF4-FFF2-40B4-BE49-F238E27FC236}">
              <a16:creationId xmlns:a16="http://schemas.microsoft.com/office/drawing/2014/main" id="{2C3754D4-119A-4BB0-8D24-9DA2CCCEAD90}"/>
            </a:ext>
          </a:extLst>
        </xdr:cNvPr>
        <xdr:cNvSpPr/>
      </xdr:nvSpPr>
      <xdr:spPr>
        <a:xfrm>
          <a:off x="128041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42" name="フローチャート: 判断 441">
          <a:extLst>
            <a:ext uri="{FF2B5EF4-FFF2-40B4-BE49-F238E27FC236}">
              <a16:creationId xmlns:a16="http://schemas.microsoft.com/office/drawing/2014/main" id="{D82FB661-4D53-43AD-B2B8-3B927F3AC17B}"/>
            </a:ext>
          </a:extLst>
        </xdr:cNvPr>
        <xdr:cNvSpPr/>
      </xdr:nvSpPr>
      <xdr:spPr>
        <a:xfrm>
          <a:off x="12029440" y="9780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443" name="フローチャート: 判断 442">
          <a:extLst>
            <a:ext uri="{FF2B5EF4-FFF2-40B4-BE49-F238E27FC236}">
              <a16:creationId xmlns:a16="http://schemas.microsoft.com/office/drawing/2014/main" id="{C39795E8-D66B-4D35-9F0A-DAC33EFE9D02}"/>
            </a:ext>
          </a:extLst>
        </xdr:cNvPr>
        <xdr:cNvSpPr/>
      </xdr:nvSpPr>
      <xdr:spPr>
        <a:xfrm>
          <a:off x="1123188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F0C955D-9287-4D0F-9788-669EB1F76BC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6C10D09-9602-4B3C-8E31-EDA09BADFAC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AECDBBC-C063-4555-811C-BCBB59DBC75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884C68A-9C0B-40E7-8D18-E7FE336D487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5367BA4-61EA-4671-ABBA-9879AEE0E7D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449" name="楕円 448">
          <a:extLst>
            <a:ext uri="{FF2B5EF4-FFF2-40B4-BE49-F238E27FC236}">
              <a16:creationId xmlns:a16="http://schemas.microsoft.com/office/drawing/2014/main" id="{583AA990-C525-47C2-AE1F-FB74A25EDF8B}"/>
            </a:ext>
          </a:extLst>
        </xdr:cNvPr>
        <xdr:cNvSpPr/>
      </xdr:nvSpPr>
      <xdr:spPr>
        <a:xfrm>
          <a:off x="14325600" y="101600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B830C0EF-4381-4522-86C3-C803C3F2C0C2}"/>
            </a:ext>
          </a:extLst>
        </xdr:cNvPr>
        <xdr:cNvSpPr txBox="1"/>
      </xdr:nvSpPr>
      <xdr:spPr>
        <a:xfrm>
          <a:off x="144145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451" name="楕円 450">
          <a:extLst>
            <a:ext uri="{FF2B5EF4-FFF2-40B4-BE49-F238E27FC236}">
              <a16:creationId xmlns:a16="http://schemas.microsoft.com/office/drawing/2014/main" id="{157D4F4E-8773-4497-88CE-E57C6AE4D0E3}"/>
            </a:ext>
          </a:extLst>
        </xdr:cNvPr>
        <xdr:cNvSpPr/>
      </xdr:nvSpPr>
      <xdr:spPr>
        <a:xfrm>
          <a:off x="1357884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152400</xdr:rowOff>
    </xdr:to>
    <xdr:cxnSp macro="">
      <xdr:nvCxnSpPr>
        <xdr:cNvPr id="452" name="直線コネクタ 451">
          <a:extLst>
            <a:ext uri="{FF2B5EF4-FFF2-40B4-BE49-F238E27FC236}">
              <a16:creationId xmlns:a16="http://schemas.microsoft.com/office/drawing/2014/main" id="{6BB611DD-39B2-4881-ACA9-0B733771DD32}"/>
            </a:ext>
          </a:extLst>
        </xdr:cNvPr>
        <xdr:cNvCxnSpPr/>
      </xdr:nvCxnSpPr>
      <xdr:spPr>
        <a:xfrm>
          <a:off x="13629640" y="10096500"/>
          <a:ext cx="74676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453" name="楕円 452">
          <a:extLst>
            <a:ext uri="{FF2B5EF4-FFF2-40B4-BE49-F238E27FC236}">
              <a16:creationId xmlns:a16="http://schemas.microsoft.com/office/drawing/2014/main" id="{19FA5005-94BC-450A-A2F4-593C92A0C7A0}"/>
            </a:ext>
          </a:extLst>
        </xdr:cNvPr>
        <xdr:cNvSpPr/>
      </xdr:nvSpPr>
      <xdr:spPr>
        <a:xfrm>
          <a:off x="128041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454" name="直線コネクタ 453">
          <a:extLst>
            <a:ext uri="{FF2B5EF4-FFF2-40B4-BE49-F238E27FC236}">
              <a16:creationId xmlns:a16="http://schemas.microsoft.com/office/drawing/2014/main" id="{A1E1D31E-2AA6-4594-8477-29109EEFC1C7}"/>
            </a:ext>
          </a:extLst>
        </xdr:cNvPr>
        <xdr:cNvCxnSpPr/>
      </xdr:nvCxnSpPr>
      <xdr:spPr>
        <a:xfrm flipV="1">
          <a:off x="12854940" y="100965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455" name="楕円 454">
          <a:extLst>
            <a:ext uri="{FF2B5EF4-FFF2-40B4-BE49-F238E27FC236}">
              <a16:creationId xmlns:a16="http://schemas.microsoft.com/office/drawing/2014/main" id="{21A06931-BA27-429F-842F-DB74E06A9193}"/>
            </a:ext>
          </a:extLst>
        </xdr:cNvPr>
        <xdr:cNvSpPr/>
      </xdr:nvSpPr>
      <xdr:spPr>
        <a:xfrm>
          <a:off x="12029440" y="1004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456" name="直線コネクタ 455">
          <a:extLst>
            <a:ext uri="{FF2B5EF4-FFF2-40B4-BE49-F238E27FC236}">
              <a16:creationId xmlns:a16="http://schemas.microsoft.com/office/drawing/2014/main" id="{A102B2D8-5ABA-41FA-82C0-65D0753DDADA}"/>
            </a:ext>
          </a:extLst>
        </xdr:cNvPr>
        <xdr:cNvCxnSpPr/>
      </xdr:nvCxnSpPr>
      <xdr:spPr>
        <a:xfrm>
          <a:off x="12072620" y="100965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457" name="楕円 456">
          <a:extLst>
            <a:ext uri="{FF2B5EF4-FFF2-40B4-BE49-F238E27FC236}">
              <a16:creationId xmlns:a16="http://schemas.microsoft.com/office/drawing/2014/main" id="{3229213D-B453-4594-9049-31047C2192A3}"/>
            </a:ext>
          </a:extLst>
        </xdr:cNvPr>
        <xdr:cNvSpPr/>
      </xdr:nvSpPr>
      <xdr:spPr>
        <a:xfrm>
          <a:off x="1123188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38100</xdr:rowOff>
    </xdr:to>
    <xdr:cxnSp macro="">
      <xdr:nvCxnSpPr>
        <xdr:cNvPr id="458" name="直線コネクタ 457">
          <a:extLst>
            <a:ext uri="{FF2B5EF4-FFF2-40B4-BE49-F238E27FC236}">
              <a16:creationId xmlns:a16="http://schemas.microsoft.com/office/drawing/2014/main" id="{1C74D36A-48D9-43B3-B66D-423B5361FD03}"/>
            </a:ext>
          </a:extLst>
        </xdr:cNvPr>
        <xdr:cNvCxnSpPr/>
      </xdr:nvCxnSpPr>
      <xdr:spPr>
        <a:xfrm>
          <a:off x="11282680" y="1007364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AA593317-1BD2-47CC-923D-4EDCA3CC6500}"/>
            </a:ext>
          </a:extLst>
        </xdr:cNvPr>
        <xdr:cNvSpPr txBox="1"/>
      </xdr:nvSpPr>
      <xdr:spPr>
        <a:xfrm>
          <a:off x="13437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4E9E24BD-ADC1-47FB-81D1-9EFB9D7A0FA5}"/>
            </a:ext>
          </a:extLst>
        </xdr:cNvPr>
        <xdr:cNvSpPr txBox="1"/>
      </xdr:nvSpPr>
      <xdr:spPr>
        <a:xfrm>
          <a:off x="12675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33601FA3-9990-42B6-A780-F775A8D72980}"/>
            </a:ext>
          </a:extLst>
        </xdr:cNvPr>
        <xdr:cNvSpPr txBox="1"/>
      </xdr:nvSpPr>
      <xdr:spPr>
        <a:xfrm>
          <a:off x="119005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8E3932A9-AD37-4241-8C09-65CE0AE578F9}"/>
            </a:ext>
          </a:extLst>
        </xdr:cNvPr>
        <xdr:cNvSpPr txBox="1"/>
      </xdr:nvSpPr>
      <xdr:spPr>
        <a:xfrm>
          <a:off x="1110298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D7048972-4C3B-480B-8EC1-2FE95A581C39}"/>
            </a:ext>
          </a:extLst>
        </xdr:cNvPr>
        <xdr:cNvSpPr txBox="1"/>
      </xdr:nvSpPr>
      <xdr:spPr>
        <a:xfrm>
          <a:off x="13437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D94B9471-42E7-4D1E-92D7-B382793336EC}"/>
            </a:ext>
          </a:extLst>
        </xdr:cNvPr>
        <xdr:cNvSpPr txBox="1"/>
      </xdr:nvSpPr>
      <xdr:spPr>
        <a:xfrm>
          <a:off x="126752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AC55A926-909A-40E3-85BB-59AF4E4A7DA8}"/>
            </a:ext>
          </a:extLst>
        </xdr:cNvPr>
        <xdr:cNvSpPr txBox="1"/>
      </xdr:nvSpPr>
      <xdr:spPr>
        <a:xfrm>
          <a:off x="119005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3349F134-DC4B-413F-9CF4-E021B756DD36}"/>
            </a:ext>
          </a:extLst>
        </xdr:cNvPr>
        <xdr:cNvSpPr txBox="1"/>
      </xdr:nvSpPr>
      <xdr:spPr>
        <a:xfrm>
          <a:off x="1110298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87DBBA63-947A-48A5-AEEA-A0D6E5B9C2E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C24C9933-CA7D-40FF-87A7-C918FB9AE25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499B0C60-B4F5-4C29-B9B4-DF09DBA83C7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EE269D0-4EE1-456E-A6E4-F353435E678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6B67D651-C71F-4702-B247-FCBA61EE76E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313040D8-D2DD-4396-BBAC-EE8043A3AD9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479E2E3D-6F53-4364-AA45-F1E20B01A9F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B676A9D1-8EC5-4CE4-B8F2-A0367540364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5C112F5F-1873-4B31-80E8-5AB985B904F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B837A537-9FD5-4E84-B763-C929E6B06D7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71EE8AAC-CA48-485C-8DBB-88F44185505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6CA576B5-1783-4544-9632-F9E34E5BD3A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7C7568D8-EB8A-4AFD-857C-0415B505807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205C8896-1763-4B95-9CF2-FB7CCBB6374F}"/>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32C74899-008F-4022-BE7E-2C1ED475830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EEC74AB8-5046-4C48-BBDE-805440A20A5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CEF38B56-D47B-4E2B-A3F2-E35D3D6A745B}"/>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D2A039AC-5DEF-40A5-919E-FA5617EEC655}"/>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6E8CD112-C38D-46B4-9383-B5A3868A78C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3A480A6D-9B7E-412F-9B9B-B897ECD8F91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CD0691CD-233E-4601-AA58-AAEAF55B412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488" name="直線コネクタ 487">
          <a:extLst>
            <a:ext uri="{FF2B5EF4-FFF2-40B4-BE49-F238E27FC236}">
              <a16:creationId xmlns:a16="http://schemas.microsoft.com/office/drawing/2014/main" id="{91ACEFFB-712F-4F44-86AC-A8ABDE1E9783}"/>
            </a:ext>
          </a:extLst>
        </xdr:cNvPr>
        <xdr:cNvCxnSpPr/>
      </xdr:nvCxnSpPr>
      <xdr:spPr>
        <a:xfrm flipV="1">
          <a:off x="19509104" y="9476994"/>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D0EFAA6C-263C-4DE1-894B-BD818DE3B852}"/>
            </a:ext>
          </a:extLst>
        </xdr:cNvPr>
        <xdr:cNvSpPr txBox="1"/>
      </xdr:nvSpPr>
      <xdr:spPr>
        <a:xfrm>
          <a:off x="19547840" y="106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90" name="直線コネクタ 489">
          <a:extLst>
            <a:ext uri="{FF2B5EF4-FFF2-40B4-BE49-F238E27FC236}">
              <a16:creationId xmlns:a16="http://schemas.microsoft.com/office/drawing/2014/main" id="{3FE9C705-E4C5-4E52-A48C-2B0E1AF803CE}"/>
            </a:ext>
          </a:extLst>
        </xdr:cNvPr>
        <xdr:cNvCxnSpPr/>
      </xdr:nvCxnSpPr>
      <xdr:spPr>
        <a:xfrm>
          <a:off x="19443700" y="10620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E248E6AF-478C-450E-AC9B-01B5EFC63C94}"/>
            </a:ext>
          </a:extLst>
        </xdr:cNvPr>
        <xdr:cNvSpPr txBox="1"/>
      </xdr:nvSpPr>
      <xdr:spPr>
        <a:xfrm>
          <a:off x="19547840" y="925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492" name="直線コネクタ 491">
          <a:extLst>
            <a:ext uri="{FF2B5EF4-FFF2-40B4-BE49-F238E27FC236}">
              <a16:creationId xmlns:a16="http://schemas.microsoft.com/office/drawing/2014/main" id="{31696F1C-E367-47D7-A74B-2EFD212E95D5}"/>
            </a:ext>
          </a:extLst>
        </xdr:cNvPr>
        <xdr:cNvCxnSpPr/>
      </xdr:nvCxnSpPr>
      <xdr:spPr>
        <a:xfrm>
          <a:off x="1944370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6987474A-07AC-4C4A-BC26-72F35FE389FD}"/>
            </a:ext>
          </a:extLst>
        </xdr:cNvPr>
        <xdr:cNvSpPr txBox="1"/>
      </xdr:nvSpPr>
      <xdr:spPr>
        <a:xfrm>
          <a:off x="19547840" y="1012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4" name="フローチャート: 判断 493">
          <a:extLst>
            <a:ext uri="{FF2B5EF4-FFF2-40B4-BE49-F238E27FC236}">
              <a16:creationId xmlns:a16="http://schemas.microsoft.com/office/drawing/2014/main" id="{B628366A-C102-4995-9AFE-7D1F68612EA4}"/>
            </a:ext>
          </a:extLst>
        </xdr:cNvPr>
        <xdr:cNvSpPr/>
      </xdr:nvSpPr>
      <xdr:spPr>
        <a:xfrm>
          <a:off x="194589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95" name="フローチャート: 判断 494">
          <a:extLst>
            <a:ext uri="{FF2B5EF4-FFF2-40B4-BE49-F238E27FC236}">
              <a16:creationId xmlns:a16="http://schemas.microsoft.com/office/drawing/2014/main" id="{F09BD79D-2C37-44F9-8B1D-645C7FACAF06}"/>
            </a:ext>
          </a:extLst>
        </xdr:cNvPr>
        <xdr:cNvSpPr/>
      </xdr:nvSpPr>
      <xdr:spPr>
        <a:xfrm>
          <a:off x="18735040" y="102941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496" name="フローチャート: 判断 495">
          <a:extLst>
            <a:ext uri="{FF2B5EF4-FFF2-40B4-BE49-F238E27FC236}">
              <a16:creationId xmlns:a16="http://schemas.microsoft.com/office/drawing/2014/main" id="{2A3266D7-FD1D-4F79-B1E8-D227A4E33B4A}"/>
            </a:ext>
          </a:extLst>
        </xdr:cNvPr>
        <xdr:cNvSpPr/>
      </xdr:nvSpPr>
      <xdr:spPr>
        <a:xfrm>
          <a:off x="1793748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497" name="フローチャート: 判断 496">
          <a:extLst>
            <a:ext uri="{FF2B5EF4-FFF2-40B4-BE49-F238E27FC236}">
              <a16:creationId xmlns:a16="http://schemas.microsoft.com/office/drawing/2014/main" id="{8D712AA4-1DC8-435E-A681-8DCEC2CA6B48}"/>
            </a:ext>
          </a:extLst>
        </xdr:cNvPr>
        <xdr:cNvSpPr/>
      </xdr:nvSpPr>
      <xdr:spPr>
        <a:xfrm>
          <a:off x="17162780" y="1024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498" name="フローチャート: 判断 497">
          <a:extLst>
            <a:ext uri="{FF2B5EF4-FFF2-40B4-BE49-F238E27FC236}">
              <a16:creationId xmlns:a16="http://schemas.microsoft.com/office/drawing/2014/main" id="{4AF536EE-A53A-42E4-AFD0-8F28C6246FF6}"/>
            </a:ext>
          </a:extLst>
        </xdr:cNvPr>
        <xdr:cNvSpPr/>
      </xdr:nvSpPr>
      <xdr:spPr>
        <a:xfrm>
          <a:off x="16388080" y="1024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A87B56B5-A09D-4154-B7F2-3AFABF5E299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30633DB1-D429-45BE-BF5A-315D6CBC5C3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C1A9DD8-4C03-40FF-931C-D74E02A36E4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C4856D8-78BF-446B-8C38-0AA712993CF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E154198-1B92-40C4-BB28-8541D125C43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04" name="楕円 503">
          <a:extLst>
            <a:ext uri="{FF2B5EF4-FFF2-40B4-BE49-F238E27FC236}">
              <a16:creationId xmlns:a16="http://schemas.microsoft.com/office/drawing/2014/main" id="{B92C6549-AF90-4515-A11C-981C1A081751}"/>
            </a:ext>
          </a:extLst>
        </xdr:cNvPr>
        <xdr:cNvSpPr/>
      </xdr:nvSpPr>
      <xdr:spPr>
        <a:xfrm>
          <a:off x="19458940" y="10484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5859</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3582871B-4510-4D6D-8B99-618ADFB20368}"/>
            </a:ext>
          </a:extLst>
        </xdr:cNvPr>
        <xdr:cNvSpPr txBox="1"/>
      </xdr:nvSpPr>
      <xdr:spPr>
        <a:xfrm>
          <a:off x="19547840" y="1039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93218</xdr:rowOff>
    </xdr:from>
    <xdr:to>
      <xdr:col>112</xdr:col>
      <xdr:colOff>38100</xdr:colOff>
      <xdr:row>63</xdr:row>
      <xdr:rowOff>23368</xdr:rowOff>
    </xdr:to>
    <xdr:sp macro="" textlink="">
      <xdr:nvSpPr>
        <xdr:cNvPr id="506" name="楕円 505">
          <a:extLst>
            <a:ext uri="{FF2B5EF4-FFF2-40B4-BE49-F238E27FC236}">
              <a16:creationId xmlns:a16="http://schemas.microsoft.com/office/drawing/2014/main" id="{77341B9A-5533-4BEC-9C72-4CC6A25C9616}"/>
            </a:ext>
          </a:extLst>
        </xdr:cNvPr>
        <xdr:cNvSpPr/>
      </xdr:nvSpPr>
      <xdr:spPr>
        <a:xfrm>
          <a:off x="18735040" y="10486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144018</xdr:rowOff>
    </xdr:to>
    <xdr:cxnSp macro="">
      <xdr:nvCxnSpPr>
        <xdr:cNvPr id="507" name="直線コネクタ 506">
          <a:extLst>
            <a:ext uri="{FF2B5EF4-FFF2-40B4-BE49-F238E27FC236}">
              <a16:creationId xmlns:a16="http://schemas.microsoft.com/office/drawing/2014/main" id="{1E997BF9-F5D0-4633-AB72-327CC768BA2C}"/>
            </a:ext>
          </a:extLst>
        </xdr:cNvPr>
        <xdr:cNvCxnSpPr/>
      </xdr:nvCxnSpPr>
      <xdr:spPr>
        <a:xfrm flipV="1">
          <a:off x="18778220" y="1053541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508" name="楕円 507">
          <a:extLst>
            <a:ext uri="{FF2B5EF4-FFF2-40B4-BE49-F238E27FC236}">
              <a16:creationId xmlns:a16="http://schemas.microsoft.com/office/drawing/2014/main" id="{5B3628BA-5B55-49E1-90AC-3A4C56E6374F}"/>
            </a:ext>
          </a:extLst>
        </xdr:cNvPr>
        <xdr:cNvSpPr/>
      </xdr:nvSpPr>
      <xdr:spPr>
        <a:xfrm>
          <a:off x="17937480" y="10489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144018</xdr:rowOff>
    </xdr:from>
    <xdr:to>
      <xdr:col>111</xdr:col>
      <xdr:colOff>177800</xdr:colOff>
      <xdr:row>62</xdr:row>
      <xdr:rowOff>146304</xdr:rowOff>
    </xdr:to>
    <xdr:cxnSp macro="">
      <xdr:nvCxnSpPr>
        <xdr:cNvPr id="509" name="直線コネクタ 508">
          <a:extLst>
            <a:ext uri="{FF2B5EF4-FFF2-40B4-BE49-F238E27FC236}">
              <a16:creationId xmlns:a16="http://schemas.microsoft.com/office/drawing/2014/main" id="{C30404AA-B422-4024-A156-55F1705404BD}"/>
            </a:ext>
          </a:extLst>
        </xdr:cNvPr>
        <xdr:cNvCxnSpPr/>
      </xdr:nvCxnSpPr>
      <xdr:spPr>
        <a:xfrm flipV="1">
          <a:off x="17988280" y="1053769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10" name="楕円 509">
          <a:extLst>
            <a:ext uri="{FF2B5EF4-FFF2-40B4-BE49-F238E27FC236}">
              <a16:creationId xmlns:a16="http://schemas.microsoft.com/office/drawing/2014/main" id="{FDB8C200-87AE-47F2-84C0-9BFED91A0FD4}"/>
            </a:ext>
          </a:extLst>
        </xdr:cNvPr>
        <xdr:cNvSpPr/>
      </xdr:nvSpPr>
      <xdr:spPr>
        <a:xfrm>
          <a:off x="17162780" y="1049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150876</xdr:rowOff>
    </xdr:to>
    <xdr:cxnSp macro="">
      <xdr:nvCxnSpPr>
        <xdr:cNvPr id="511" name="直線コネクタ 510">
          <a:extLst>
            <a:ext uri="{FF2B5EF4-FFF2-40B4-BE49-F238E27FC236}">
              <a16:creationId xmlns:a16="http://schemas.microsoft.com/office/drawing/2014/main" id="{86B322F0-A462-4507-957E-4E08B1CB9357}"/>
            </a:ext>
          </a:extLst>
        </xdr:cNvPr>
        <xdr:cNvCxnSpPr/>
      </xdr:nvCxnSpPr>
      <xdr:spPr>
        <a:xfrm flipV="1">
          <a:off x="17213580" y="1053998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102362</xdr:rowOff>
    </xdr:from>
    <xdr:to>
      <xdr:col>98</xdr:col>
      <xdr:colOff>38100</xdr:colOff>
      <xdr:row>63</xdr:row>
      <xdr:rowOff>32512</xdr:rowOff>
    </xdr:to>
    <xdr:sp macro="" textlink="">
      <xdr:nvSpPr>
        <xdr:cNvPr id="512" name="楕円 511">
          <a:extLst>
            <a:ext uri="{FF2B5EF4-FFF2-40B4-BE49-F238E27FC236}">
              <a16:creationId xmlns:a16="http://schemas.microsoft.com/office/drawing/2014/main" id="{7B80D140-5112-4738-9ABE-C2E9AEA69513}"/>
            </a:ext>
          </a:extLst>
        </xdr:cNvPr>
        <xdr:cNvSpPr/>
      </xdr:nvSpPr>
      <xdr:spPr>
        <a:xfrm>
          <a:off x="16388080" y="10496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153162</xdr:rowOff>
    </xdr:to>
    <xdr:cxnSp macro="">
      <xdr:nvCxnSpPr>
        <xdr:cNvPr id="513" name="直線コネクタ 512">
          <a:extLst>
            <a:ext uri="{FF2B5EF4-FFF2-40B4-BE49-F238E27FC236}">
              <a16:creationId xmlns:a16="http://schemas.microsoft.com/office/drawing/2014/main" id="{BFB182B7-3BD3-4B59-B648-56EC6D17F7BC}"/>
            </a:ext>
          </a:extLst>
        </xdr:cNvPr>
        <xdr:cNvCxnSpPr/>
      </xdr:nvCxnSpPr>
      <xdr:spPr>
        <a:xfrm flipV="1">
          <a:off x="16431260" y="1054455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514" name="n_1aveValue【保健センター・保健所】&#10;一人当たり面積">
          <a:extLst>
            <a:ext uri="{FF2B5EF4-FFF2-40B4-BE49-F238E27FC236}">
              <a16:creationId xmlns:a16="http://schemas.microsoft.com/office/drawing/2014/main" id="{425EC406-DE25-462A-B9EE-6F40D0DB6912}"/>
            </a:ext>
          </a:extLst>
        </xdr:cNvPr>
        <xdr:cNvSpPr txBox="1"/>
      </xdr:nvSpPr>
      <xdr:spPr>
        <a:xfrm>
          <a:off x="185611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515" name="n_2aveValue【保健センター・保健所】&#10;一人当たり面積">
          <a:extLst>
            <a:ext uri="{FF2B5EF4-FFF2-40B4-BE49-F238E27FC236}">
              <a16:creationId xmlns:a16="http://schemas.microsoft.com/office/drawing/2014/main" id="{2E34662C-DDB4-4FE6-8E2A-6C3625A4FA25}"/>
            </a:ext>
          </a:extLst>
        </xdr:cNvPr>
        <xdr:cNvSpPr txBox="1"/>
      </xdr:nvSpPr>
      <xdr:spPr>
        <a:xfrm>
          <a:off x="1777626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516" name="n_3aveValue【保健センター・保健所】&#10;一人当たり面積">
          <a:extLst>
            <a:ext uri="{FF2B5EF4-FFF2-40B4-BE49-F238E27FC236}">
              <a16:creationId xmlns:a16="http://schemas.microsoft.com/office/drawing/2014/main" id="{F5763141-527F-4398-9D98-6CD5CB1BC61F}"/>
            </a:ext>
          </a:extLst>
        </xdr:cNvPr>
        <xdr:cNvSpPr txBox="1"/>
      </xdr:nvSpPr>
      <xdr:spPr>
        <a:xfrm>
          <a:off x="1700156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517" name="n_4aveValue【保健センター・保健所】&#10;一人当たり面積">
          <a:extLst>
            <a:ext uri="{FF2B5EF4-FFF2-40B4-BE49-F238E27FC236}">
              <a16:creationId xmlns:a16="http://schemas.microsoft.com/office/drawing/2014/main" id="{4D10EA9E-E466-4F67-B415-03BC4A89D8AE}"/>
            </a:ext>
          </a:extLst>
        </xdr:cNvPr>
        <xdr:cNvSpPr txBox="1"/>
      </xdr:nvSpPr>
      <xdr:spPr>
        <a:xfrm>
          <a:off x="1622686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14495</xdr:rowOff>
    </xdr:from>
    <xdr:ext cx="469744" cy="259045"/>
    <xdr:sp macro="" textlink="">
      <xdr:nvSpPr>
        <xdr:cNvPr id="518" name="n_1mainValue【保健センター・保健所】&#10;一人当たり面積">
          <a:extLst>
            <a:ext uri="{FF2B5EF4-FFF2-40B4-BE49-F238E27FC236}">
              <a16:creationId xmlns:a16="http://schemas.microsoft.com/office/drawing/2014/main" id="{331104EB-61B4-49B4-8CDB-837D772E863D}"/>
            </a:ext>
          </a:extLst>
        </xdr:cNvPr>
        <xdr:cNvSpPr txBox="1"/>
      </xdr:nvSpPr>
      <xdr:spPr>
        <a:xfrm>
          <a:off x="185611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519" name="n_2mainValue【保健センター・保健所】&#10;一人当たり面積">
          <a:extLst>
            <a:ext uri="{FF2B5EF4-FFF2-40B4-BE49-F238E27FC236}">
              <a16:creationId xmlns:a16="http://schemas.microsoft.com/office/drawing/2014/main" id="{73A161D4-8B96-47CE-949F-CABC0DC34912}"/>
            </a:ext>
          </a:extLst>
        </xdr:cNvPr>
        <xdr:cNvSpPr txBox="1"/>
      </xdr:nvSpPr>
      <xdr:spPr>
        <a:xfrm>
          <a:off x="1777626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520" name="n_3mainValue【保健センター・保健所】&#10;一人当たり面積">
          <a:extLst>
            <a:ext uri="{FF2B5EF4-FFF2-40B4-BE49-F238E27FC236}">
              <a16:creationId xmlns:a16="http://schemas.microsoft.com/office/drawing/2014/main" id="{9E9F0230-34D8-4E64-85C2-8D94A3F88A1F}"/>
            </a:ext>
          </a:extLst>
        </xdr:cNvPr>
        <xdr:cNvSpPr txBox="1"/>
      </xdr:nvSpPr>
      <xdr:spPr>
        <a:xfrm>
          <a:off x="170015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23639</xdr:rowOff>
    </xdr:from>
    <xdr:ext cx="469744" cy="259045"/>
    <xdr:sp macro="" textlink="">
      <xdr:nvSpPr>
        <xdr:cNvPr id="521" name="n_4mainValue【保健センター・保健所】&#10;一人当たり面積">
          <a:extLst>
            <a:ext uri="{FF2B5EF4-FFF2-40B4-BE49-F238E27FC236}">
              <a16:creationId xmlns:a16="http://schemas.microsoft.com/office/drawing/2014/main" id="{70867AC6-97AF-42FE-98AA-5672A818D349}"/>
            </a:ext>
          </a:extLst>
        </xdr:cNvPr>
        <xdr:cNvSpPr txBox="1"/>
      </xdr:nvSpPr>
      <xdr:spPr>
        <a:xfrm>
          <a:off x="1622686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509D33FB-F3A3-40D9-95EE-B0C79F2730B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97B92BC8-3F4A-4D3F-871C-42DBD53D6FA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965A0EB8-EA85-4B15-98EC-3A7B27FABB7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E64BB30C-E9C0-4D71-82C7-19EC75ABD1D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999D8279-3002-420A-AA14-E5C793E9738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2E0B7973-84D5-4D9E-B163-C3FD911B54B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4E1D9724-AEE0-480B-8B04-AB58C7A2395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8D8533A9-787E-4B31-8132-F465960D5AA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84572303-1EA7-4EFB-AA8D-9CD5B7CED13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6472C3F1-C46F-431C-B497-7BD87CEB572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1C057C27-8AD5-40CE-BD5D-48C48ABBD7A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C5871D96-164F-42AA-AB82-9A16DDF1D28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FA3F75D4-238D-40EB-A6B7-E6428E20354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126A790D-E546-49B4-9876-CA492E7C6F1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7BE23ED1-2C69-4457-896D-787DEDA76BD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127803E6-F4E5-44E7-B295-6E253846014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CD8B6E9A-5D41-483A-9B17-1B44EDBB12F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F2A47EF4-86E2-47D4-9C2C-C1199660FBA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4FC473BD-A575-489A-8AF1-A2F56357B12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E5271738-1097-4A4C-AD45-497F33A4ED0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51007AFA-5DCF-4276-8665-8E98B89FD11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1048E98C-8DC7-4D77-ABAD-6F609C17E2E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AC43196C-3FD1-47FA-8317-518AFA8F0E6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6B9F3F4B-7979-4477-83BA-05738977818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1D36532F-13D2-499D-AF38-69594574AB1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594BDEE6-7C2D-477C-8098-759C80758310}"/>
            </a:ext>
          </a:extLst>
        </xdr:cNvPr>
        <xdr:cNvCxnSpPr/>
      </xdr:nvCxnSpPr>
      <xdr:spPr>
        <a:xfrm flipV="1">
          <a:off x="14375764" y="13171170"/>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022386DC-C3C1-4CCB-B8C2-7BE5EC1EC47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0C26AE0B-1875-462A-9BA2-75257616D229}"/>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DCF0A1C5-0C1A-4474-A898-0DC453780FCC}"/>
            </a:ext>
          </a:extLst>
        </xdr:cNvPr>
        <xdr:cNvSpPr txBox="1"/>
      </xdr:nvSpPr>
      <xdr:spPr>
        <a:xfrm>
          <a:off x="14414500" y="1295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51" name="直線コネクタ 550">
          <a:extLst>
            <a:ext uri="{FF2B5EF4-FFF2-40B4-BE49-F238E27FC236}">
              <a16:creationId xmlns:a16="http://schemas.microsoft.com/office/drawing/2014/main" id="{4FD2DF9A-34FA-49E8-B7A4-74B9CAD86906}"/>
            </a:ext>
          </a:extLst>
        </xdr:cNvPr>
        <xdr:cNvCxnSpPr/>
      </xdr:nvCxnSpPr>
      <xdr:spPr>
        <a:xfrm>
          <a:off x="142875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6E69D39F-FF9D-484B-9F98-4CEFE3941F9D}"/>
            </a:ext>
          </a:extLst>
        </xdr:cNvPr>
        <xdr:cNvSpPr txBox="1"/>
      </xdr:nvSpPr>
      <xdr:spPr>
        <a:xfrm>
          <a:off x="14414500" y="1383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53" name="フローチャート: 判断 552">
          <a:extLst>
            <a:ext uri="{FF2B5EF4-FFF2-40B4-BE49-F238E27FC236}">
              <a16:creationId xmlns:a16="http://schemas.microsoft.com/office/drawing/2014/main" id="{421CCBA3-D480-4279-9030-FA55A3452DBF}"/>
            </a:ext>
          </a:extLst>
        </xdr:cNvPr>
        <xdr:cNvSpPr/>
      </xdr:nvSpPr>
      <xdr:spPr>
        <a:xfrm>
          <a:off x="14325600" y="138546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4" name="フローチャート: 判断 553">
          <a:extLst>
            <a:ext uri="{FF2B5EF4-FFF2-40B4-BE49-F238E27FC236}">
              <a16:creationId xmlns:a16="http://schemas.microsoft.com/office/drawing/2014/main" id="{5BCE7C1F-8D92-4C92-9A22-C9CDCAD33553}"/>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55" name="フローチャート: 判断 554">
          <a:extLst>
            <a:ext uri="{FF2B5EF4-FFF2-40B4-BE49-F238E27FC236}">
              <a16:creationId xmlns:a16="http://schemas.microsoft.com/office/drawing/2014/main" id="{0DCCAA34-C46F-428E-AE6B-6BCB57CC0C72}"/>
            </a:ext>
          </a:extLst>
        </xdr:cNvPr>
        <xdr:cNvSpPr/>
      </xdr:nvSpPr>
      <xdr:spPr>
        <a:xfrm>
          <a:off x="128041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556" name="フローチャート: 判断 555">
          <a:extLst>
            <a:ext uri="{FF2B5EF4-FFF2-40B4-BE49-F238E27FC236}">
              <a16:creationId xmlns:a16="http://schemas.microsoft.com/office/drawing/2014/main" id="{775C95A5-53DB-4EA3-BF67-739A29E4D106}"/>
            </a:ext>
          </a:extLst>
        </xdr:cNvPr>
        <xdr:cNvSpPr/>
      </xdr:nvSpPr>
      <xdr:spPr>
        <a:xfrm>
          <a:off x="1202944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557" name="フローチャート: 判断 556">
          <a:extLst>
            <a:ext uri="{FF2B5EF4-FFF2-40B4-BE49-F238E27FC236}">
              <a16:creationId xmlns:a16="http://schemas.microsoft.com/office/drawing/2014/main" id="{BEC3F587-0964-47B4-8D45-F9D09EB47EBF}"/>
            </a:ext>
          </a:extLst>
        </xdr:cNvPr>
        <xdr:cNvSpPr/>
      </xdr:nvSpPr>
      <xdr:spPr>
        <a:xfrm>
          <a:off x="11231880" y="139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F5FEA7C8-694B-49D4-8A9A-4A43E1C2385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48FE1BA-FE58-4446-92CD-A7A2E1949AE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2C7DE558-4337-4511-9397-62F2D4EBAB3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7A518051-20C3-47FA-8610-2D9484B3298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56A5780E-5F73-4B18-AEE9-3B86F019848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563" name="楕円 562">
          <a:extLst>
            <a:ext uri="{FF2B5EF4-FFF2-40B4-BE49-F238E27FC236}">
              <a16:creationId xmlns:a16="http://schemas.microsoft.com/office/drawing/2014/main" id="{A88FF40E-6021-4F0B-A506-C71C6E95146F}"/>
            </a:ext>
          </a:extLst>
        </xdr:cNvPr>
        <xdr:cNvSpPr/>
      </xdr:nvSpPr>
      <xdr:spPr>
        <a:xfrm>
          <a:off x="14325600" y="134180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257B5C19-673A-44BA-86C7-3FBBB77AAC71}"/>
            </a:ext>
          </a:extLst>
        </xdr:cNvPr>
        <xdr:cNvSpPr txBox="1"/>
      </xdr:nvSpPr>
      <xdr:spPr>
        <a:xfrm>
          <a:off x="14414500" y="1327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75474</xdr:rowOff>
    </xdr:from>
    <xdr:to>
      <xdr:col>81</xdr:col>
      <xdr:colOff>101600</xdr:colOff>
      <xdr:row>80</xdr:row>
      <xdr:rowOff>5624</xdr:rowOff>
    </xdr:to>
    <xdr:sp macro="" textlink="">
      <xdr:nvSpPr>
        <xdr:cNvPr id="565" name="楕円 564">
          <a:extLst>
            <a:ext uri="{FF2B5EF4-FFF2-40B4-BE49-F238E27FC236}">
              <a16:creationId xmlns:a16="http://schemas.microsoft.com/office/drawing/2014/main" id="{16D99037-A8E7-49C6-9123-0A35D2E28192}"/>
            </a:ext>
          </a:extLst>
        </xdr:cNvPr>
        <xdr:cNvSpPr/>
      </xdr:nvSpPr>
      <xdr:spPr>
        <a:xfrm>
          <a:off x="13578840" y="13319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126274</xdr:rowOff>
    </xdr:from>
    <xdr:to>
      <xdr:col>85</xdr:col>
      <xdr:colOff>127000</xdr:colOff>
      <xdr:row>80</xdr:row>
      <xdr:rowOff>57694</xdr:rowOff>
    </xdr:to>
    <xdr:cxnSp macro="">
      <xdr:nvCxnSpPr>
        <xdr:cNvPr id="566" name="直線コネクタ 565">
          <a:extLst>
            <a:ext uri="{FF2B5EF4-FFF2-40B4-BE49-F238E27FC236}">
              <a16:creationId xmlns:a16="http://schemas.microsoft.com/office/drawing/2014/main" id="{7A719D85-DAAC-4547-94AF-69EDF6BA9DB5}"/>
            </a:ext>
          </a:extLst>
        </xdr:cNvPr>
        <xdr:cNvCxnSpPr/>
      </xdr:nvCxnSpPr>
      <xdr:spPr>
        <a:xfrm>
          <a:off x="13629640" y="13369834"/>
          <a:ext cx="7467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95069</xdr:rowOff>
    </xdr:from>
    <xdr:to>
      <xdr:col>76</xdr:col>
      <xdr:colOff>165100</xdr:colOff>
      <xdr:row>80</xdr:row>
      <xdr:rowOff>25219</xdr:rowOff>
    </xdr:to>
    <xdr:sp macro="" textlink="">
      <xdr:nvSpPr>
        <xdr:cNvPr id="567" name="楕円 566">
          <a:extLst>
            <a:ext uri="{FF2B5EF4-FFF2-40B4-BE49-F238E27FC236}">
              <a16:creationId xmlns:a16="http://schemas.microsoft.com/office/drawing/2014/main" id="{DD5EAFDF-DCA4-4A38-B7F1-0B8E8A46DD60}"/>
            </a:ext>
          </a:extLst>
        </xdr:cNvPr>
        <xdr:cNvSpPr/>
      </xdr:nvSpPr>
      <xdr:spPr>
        <a:xfrm>
          <a:off x="12804140" y="13338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126274</xdr:rowOff>
    </xdr:from>
    <xdr:to>
      <xdr:col>81</xdr:col>
      <xdr:colOff>50800</xdr:colOff>
      <xdr:row>79</xdr:row>
      <xdr:rowOff>145869</xdr:rowOff>
    </xdr:to>
    <xdr:cxnSp macro="">
      <xdr:nvCxnSpPr>
        <xdr:cNvPr id="568" name="直線コネクタ 567">
          <a:extLst>
            <a:ext uri="{FF2B5EF4-FFF2-40B4-BE49-F238E27FC236}">
              <a16:creationId xmlns:a16="http://schemas.microsoft.com/office/drawing/2014/main" id="{C2FF2080-F299-4D5D-84C4-E7518C6C1F49}"/>
            </a:ext>
          </a:extLst>
        </xdr:cNvPr>
        <xdr:cNvCxnSpPr/>
      </xdr:nvCxnSpPr>
      <xdr:spPr>
        <a:xfrm flipV="1">
          <a:off x="12854940" y="13369834"/>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67311</xdr:rowOff>
    </xdr:from>
    <xdr:to>
      <xdr:col>72</xdr:col>
      <xdr:colOff>38100</xdr:colOff>
      <xdr:row>79</xdr:row>
      <xdr:rowOff>168911</xdr:rowOff>
    </xdr:to>
    <xdr:sp macro="" textlink="">
      <xdr:nvSpPr>
        <xdr:cNvPr id="569" name="楕円 568">
          <a:extLst>
            <a:ext uri="{FF2B5EF4-FFF2-40B4-BE49-F238E27FC236}">
              <a16:creationId xmlns:a16="http://schemas.microsoft.com/office/drawing/2014/main" id="{70FB0548-700E-4AE6-B50A-291ADF021600}"/>
            </a:ext>
          </a:extLst>
        </xdr:cNvPr>
        <xdr:cNvSpPr/>
      </xdr:nvSpPr>
      <xdr:spPr>
        <a:xfrm>
          <a:off x="12029440" y="13310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145869</xdr:rowOff>
    </xdr:to>
    <xdr:cxnSp macro="">
      <xdr:nvCxnSpPr>
        <xdr:cNvPr id="570" name="直線コネクタ 569">
          <a:extLst>
            <a:ext uri="{FF2B5EF4-FFF2-40B4-BE49-F238E27FC236}">
              <a16:creationId xmlns:a16="http://schemas.microsoft.com/office/drawing/2014/main" id="{24126647-AA0B-42D7-B0A0-A7CABFF3ECB5}"/>
            </a:ext>
          </a:extLst>
        </xdr:cNvPr>
        <xdr:cNvCxnSpPr/>
      </xdr:nvCxnSpPr>
      <xdr:spPr>
        <a:xfrm>
          <a:off x="12072620" y="13361671"/>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77107</xdr:rowOff>
    </xdr:from>
    <xdr:to>
      <xdr:col>67</xdr:col>
      <xdr:colOff>101600</xdr:colOff>
      <xdr:row>80</xdr:row>
      <xdr:rowOff>7257</xdr:rowOff>
    </xdr:to>
    <xdr:sp macro="" textlink="">
      <xdr:nvSpPr>
        <xdr:cNvPr id="571" name="楕円 570">
          <a:extLst>
            <a:ext uri="{FF2B5EF4-FFF2-40B4-BE49-F238E27FC236}">
              <a16:creationId xmlns:a16="http://schemas.microsoft.com/office/drawing/2014/main" id="{20793248-69EA-4094-ACF0-EBB4819333CF}"/>
            </a:ext>
          </a:extLst>
        </xdr:cNvPr>
        <xdr:cNvSpPr/>
      </xdr:nvSpPr>
      <xdr:spPr>
        <a:xfrm>
          <a:off x="11231880" y="13320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118111</xdr:rowOff>
    </xdr:from>
    <xdr:to>
      <xdr:col>71</xdr:col>
      <xdr:colOff>177800</xdr:colOff>
      <xdr:row>79</xdr:row>
      <xdr:rowOff>127907</xdr:rowOff>
    </xdr:to>
    <xdr:cxnSp macro="">
      <xdr:nvCxnSpPr>
        <xdr:cNvPr id="572" name="直線コネクタ 571">
          <a:extLst>
            <a:ext uri="{FF2B5EF4-FFF2-40B4-BE49-F238E27FC236}">
              <a16:creationId xmlns:a16="http://schemas.microsoft.com/office/drawing/2014/main" id="{137DE276-1B70-4AA7-AA64-41991BEF0659}"/>
            </a:ext>
          </a:extLst>
        </xdr:cNvPr>
        <xdr:cNvCxnSpPr/>
      </xdr:nvCxnSpPr>
      <xdr:spPr>
        <a:xfrm flipV="1">
          <a:off x="11282680" y="13361671"/>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3" name="n_1aveValue【消防施設】&#10;有形固定資産減価償却率">
          <a:extLst>
            <a:ext uri="{FF2B5EF4-FFF2-40B4-BE49-F238E27FC236}">
              <a16:creationId xmlns:a16="http://schemas.microsoft.com/office/drawing/2014/main" id="{247F53A0-78EF-4DD1-B2F2-C53C3D215855}"/>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574" name="n_2aveValue【消防施設】&#10;有形固定資産減価償却率">
          <a:extLst>
            <a:ext uri="{FF2B5EF4-FFF2-40B4-BE49-F238E27FC236}">
              <a16:creationId xmlns:a16="http://schemas.microsoft.com/office/drawing/2014/main" id="{3FCB078E-21AF-4E82-A996-CC71B195AFC4}"/>
            </a:ext>
          </a:extLst>
        </xdr:cNvPr>
        <xdr:cNvSpPr txBox="1"/>
      </xdr:nvSpPr>
      <xdr:spPr>
        <a:xfrm>
          <a:off x="12675244" y="139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575" name="n_3aveValue【消防施設】&#10;有形固定資産減価償却率">
          <a:extLst>
            <a:ext uri="{FF2B5EF4-FFF2-40B4-BE49-F238E27FC236}">
              <a16:creationId xmlns:a16="http://schemas.microsoft.com/office/drawing/2014/main" id="{5A27BEEA-9AB3-49CF-9299-9303735B5066}"/>
            </a:ext>
          </a:extLst>
        </xdr:cNvPr>
        <xdr:cNvSpPr txBox="1"/>
      </xdr:nvSpPr>
      <xdr:spPr>
        <a:xfrm>
          <a:off x="1190054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576" name="n_4aveValue【消防施設】&#10;有形固定資産減価償却率">
          <a:extLst>
            <a:ext uri="{FF2B5EF4-FFF2-40B4-BE49-F238E27FC236}">
              <a16:creationId xmlns:a16="http://schemas.microsoft.com/office/drawing/2014/main" id="{35B44E05-C060-4A6E-ADF7-A92C1D7358D2}"/>
            </a:ext>
          </a:extLst>
        </xdr:cNvPr>
        <xdr:cNvSpPr txBox="1"/>
      </xdr:nvSpPr>
      <xdr:spPr>
        <a:xfrm>
          <a:off x="11102984"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22151</xdr:rowOff>
    </xdr:from>
    <xdr:ext cx="405111" cy="259045"/>
    <xdr:sp macro="" textlink="">
      <xdr:nvSpPr>
        <xdr:cNvPr id="577" name="n_1mainValue【消防施設】&#10;有形固定資産減価償却率">
          <a:extLst>
            <a:ext uri="{FF2B5EF4-FFF2-40B4-BE49-F238E27FC236}">
              <a16:creationId xmlns:a16="http://schemas.microsoft.com/office/drawing/2014/main" id="{367F1DB4-D4C0-4C6A-A954-A31F348A630A}"/>
            </a:ext>
          </a:extLst>
        </xdr:cNvPr>
        <xdr:cNvSpPr txBox="1"/>
      </xdr:nvSpPr>
      <xdr:spPr>
        <a:xfrm>
          <a:off x="13437244" y="1309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41746</xdr:rowOff>
    </xdr:from>
    <xdr:ext cx="405111" cy="259045"/>
    <xdr:sp macro="" textlink="">
      <xdr:nvSpPr>
        <xdr:cNvPr id="578" name="n_2mainValue【消防施設】&#10;有形固定資産減価償却率">
          <a:extLst>
            <a:ext uri="{FF2B5EF4-FFF2-40B4-BE49-F238E27FC236}">
              <a16:creationId xmlns:a16="http://schemas.microsoft.com/office/drawing/2014/main" id="{9E519523-4592-4939-B499-E9598C2216AB}"/>
            </a:ext>
          </a:extLst>
        </xdr:cNvPr>
        <xdr:cNvSpPr txBox="1"/>
      </xdr:nvSpPr>
      <xdr:spPr>
        <a:xfrm>
          <a:off x="12675244" y="131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13988</xdr:rowOff>
    </xdr:from>
    <xdr:ext cx="405111" cy="259045"/>
    <xdr:sp macro="" textlink="">
      <xdr:nvSpPr>
        <xdr:cNvPr id="579" name="n_3mainValue【消防施設】&#10;有形固定資産減価償却率">
          <a:extLst>
            <a:ext uri="{FF2B5EF4-FFF2-40B4-BE49-F238E27FC236}">
              <a16:creationId xmlns:a16="http://schemas.microsoft.com/office/drawing/2014/main" id="{6C4E9A79-733A-4319-8F75-39D922233410}"/>
            </a:ext>
          </a:extLst>
        </xdr:cNvPr>
        <xdr:cNvSpPr txBox="1"/>
      </xdr:nvSpPr>
      <xdr:spPr>
        <a:xfrm>
          <a:off x="11900544" y="1308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23784</xdr:rowOff>
    </xdr:from>
    <xdr:ext cx="405111" cy="259045"/>
    <xdr:sp macro="" textlink="">
      <xdr:nvSpPr>
        <xdr:cNvPr id="580" name="n_4mainValue【消防施設】&#10;有形固定資産減価償却率">
          <a:extLst>
            <a:ext uri="{FF2B5EF4-FFF2-40B4-BE49-F238E27FC236}">
              <a16:creationId xmlns:a16="http://schemas.microsoft.com/office/drawing/2014/main" id="{5BA0D9B2-E842-4D3F-981B-C6211C3D10B5}"/>
            </a:ext>
          </a:extLst>
        </xdr:cNvPr>
        <xdr:cNvSpPr txBox="1"/>
      </xdr:nvSpPr>
      <xdr:spPr>
        <a:xfrm>
          <a:off x="11102984" y="1309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6503DCBD-51F0-48A1-98E7-131B7E92652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C6BE4E52-BF19-4F95-95A8-A8D68BD9502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6830264D-32AC-4E3C-A952-BFBA308D3D6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60793D30-781C-4514-A644-7A7DFE35705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9AB3850E-8296-4266-A727-C24F8DC765D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C7DC0A34-A4C2-4851-A5E1-C439D9044DE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DC58D819-5F95-40BB-82E7-619E230CE89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E33FFFF8-3AEA-463F-A2B9-2097AF0B7CB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5CC29B3A-2818-4712-8D2D-08F6E659E04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1F09728F-1369-4525-A8E3-67EB5A11EE3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a:extLst>
            <a:ext uri="{FF2B5EF4-FFF2-40B4-BE49-F238E27FC236}">
              <a16:creationId xmlns:a16="http://schemas.microsoft.com/office/drawing/2014/main" id="{4F0507E5-5EAB-48BB-8CF4-088FD0BE8F5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a:extLst>
            <a:ext uri="{FF2B5EF4-FFF2-40B4-BE49-F238E27FC236}">
              <a16:creationId xmlns:a16="http://schemas.microsoft.com/office/drawing/2014/main" id="{BF323212-1867-443B-AFA7-BDFD6BFF9EE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a:extLst>
            <a:ext uri="{FF2B5EF4-FFF2-40B4-BE49-F238E27FC236}">
              <a16:creationId xmlns:a16="http://schemas.microsoft.com/office/drawing/2014/main" id="{3EA1814A-95DA-4E90-BFC8-01EB5A96A96A}"/>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a:extLst>
            <a:ext uri="{FF2B5EF4-FFF2-40B4-BE49-F238E27FC236}">
              <a16:creationId xmlns:a16="http://schemas.microsoft.com/office/drawing/2014/main" id="{6A227BAC-4419-4032-AA38-69C8F01CA89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a:extLst>
            <a:ext uri="{FF2B5EF4-FFF2-40B4-BE49-F238E27FC236}">
              <a16:creationId xmlns:a16="http://schemas.microsoft.com/office/drawing/2014/main" id="{5EC5E99F-850F-40EF-A560-D7871915C48C}"/>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a:extLst>
            <a:ext uri="{FF2B5EF4-FFF2-40B4-BE49-F238E27FC236}">
              <a16:creationId xmlns:a16="http://schemas.microsoft.com/office/drawing/2014/main" id="{F233BFDA-9F2F-4AAC-AD96-1EBEF52F323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a:extLst>
            <a:ext uri="{FF2B5EF4-FFF2-40B4-BE49-F238E27FC236}">
              <a16:creationId xmlns:a16="http://schemas.microsoft.com/office/drawing/2014/main" id="{38FE3A2D-895E-49A4-8231-8DA530F475BE}"/>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a:extLst>
            <a:ext uri="{FF2B5EF4-FFF2-40B4-BE49-F238E27FC236}">
              <a16:creationId xmlns:a16="http://schemas.microsoft.com/office/drawing/2014/main" id="{62D2AC45-180B-4336-A96A-E4A69E5D4AA4}"/>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a:extLst>
            <a:ext uri="{FF2B5EF4-FFF2-40B4-BE49-F238E27FC236}">
              <a16:creationId xmlns:a16="http://schemas.microsoft.com/office/drawing/2014/main" id="{1DB6ADFE-98A6-4E52-9E1C-3FC3489CB4E1}"/>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a:extLst>
            <a:ext uri="{FF2B5EF4-FFF2-40B4-BE49-F238E27FC236}">
              <a16:creationId xmlns:a16="http://schemas.microsoft.com/office/drawing/2014/main" id="{79992F75-9F5B-4E33-AC92-FD9DFBD5252B}"/>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a:extLst>
            <a:ext uri="{FF2B5EF4-FFF2-40B4-BE49-F238E27FC236}">
              <a16:creationId xmlns:a16="http://schemas.microsoft.com/office/drawing/2014/main" id="{CE991011-134A-47B4-9568-C34C544C8C08}"/>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a:extLst>
            <a:ext uri="{FF2B5EF4-FFF2-40B4-BE49-F238E27FC236}">
              <a16:creationId xmlns:a16="http://schemas.microsoft.com/office/drawing/2014/main" id="{77C6BE58-E549-40BF-9A8D-FF53B72DC71E}"/>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2DA8EE31-0343-4519-83FC-75246F17C92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842E2EA2-B3AC-4A48-A79E-C45EE4862AC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2CA19085-09ED-4D44-9286-F716C2624E1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06" name="直線コネクタ 605">
          <a:extLst>
            <a:ext uri="{FF2B5EF4-FFF2-40B4-BE49-F238E27FC236}">
              <a16:creationId xmlns:a16="http://schemas.microsoft.com/office/drawing/2014/main" id="{D06D65D1-065D-4908-8678-CACE054EB158}"/>
            </a:ext>
          </a:extLst>
        </xdr:cNvPr>
        <xdr:cNvCxnSpPr/>
      </xdr:nvCxnSpPr>
      <xdr:spPr>
        <a:xfrm flipV="1">
          <a:off x="19509104" y="1314994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07" name="【消防施設】&#10;一人当たり面積最小値テキスト">
          <a:extLst>
            <a:ext uri="{FF2B5EF4-FFF2-40B4-BE49-F238E27FC236}">
              <a16:creationId xmlns:a16="http://schemas.microsoft.com/office/drawing/2014/main" id="{3D84AFA1-70F6-41D1-AC2C-89029F84A6A8}"/>
            </a:ext>
          </a:extLst>
        </xdr:cNvPr>
        <xdr:cNvSpPr txBox="1"/>
      </xdr:nvSpPr>
      <xdr:spPr>
        <a:xfrm>
          <a:off x="19547840" y="145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08" name="直線コネクタ 607">
          <a:extLst>
            <a:ext uri="{FF2B5EF4-FFF2-40B4-BE49-F238E27FC236}">
              <a16:creationId xmlns:a16="http://schemas.microsoft.com/office/drawing/2014/main" id="{887479D4-BF23-4EEC-B95D-4A75D8EF9CE1}"/>
            </a:ext>
          </a:extLst>
        </xdr:cNvPr>
        <xdr:cNvCxnSpPr/>
      </xdr:nvCxnSpPr>
      <xdr:spPr>
        <a:xfrm>
          <a:off x="19443700" y="14567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09" name="【消防施設】&#10;一人当たり面積最大値テキスト">
          <a:extLst>
            <a:ext uri="{FF2B5EF4-FFF2-40B4-BE49-F238E27FC236}">
              <a16:creationId xmlns:a16="http://schemas.microsoft.com/office/drawing/2014/main" id="{C2A6C8B8-4A1F-46D4-B44B-3C6742644959}"/>
            </a:ext>
          </a:extLst>
        </xdr:cNvPr>
        <xdr:cNvSpPr txBox="1"/>
      </xdr:nvSpPr>
      <xdr:spPr>
        <a:xfrm>
          <a:off x="19547840" y="129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10" name="直線コネクタ 609">
          <a:extLst>
            <a:ext uri="{FF2B5EF4-FFF2-40B4-BE49-F238E27FC236}">
              <a16:creationId xmlns:a16="http://schemas.microsoft.com/office/drawing/2014/main" id="{CBDE4A18-3ED7-432B-8BA9-79F2B6660F0C}"/>
            </a:ext>
          </a:extLst>
        </xdr:cNvPr>
        <xdr:cNvCxnSpPr/>
      </xdr:nvCxnSpPr>
      <xdr:spPr>
        <a:xfrm>
          <a:off x="19443700" y="13149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611" name="【消防施設】&#10;一人当たり面積平均値テキスト">
          <a:extLst>
            <a:ext uri="{FF2B5EF4-FFF2-40B4-BE49-F238E27FC236}">
              <a16:creationId xmlns:a16="http://schemas.microsoft.com/office/drawing/2014/main" id="{B84F4412-D124-4160-A097-D7ED8220E6CB}"/>
            </a:ext>
          </a:extLst>
        </xdr:cNvPr>
        <xdr:cNvSpPr txBox="1"/>
      </xdr:nvSpPr>
      <xdr:spPr>
        <a:xfrm>
          <a:off x="19547840" y="14084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12" name="フローチャート: 判断 611">
          <a:extLst>
            <a:ext uri="{FF2B5EF4-FFF2-40B4-BE49-F238E27FC236}">
              <a16:creationId xmlns:a16="http://schemas.microsoft.com/office/drawing/2014/main" id="{90FBD9FB-1B45-4704-97E1-95E451259D8D}"/>
            </a:ext>
          </a:extLst>
        </xdr:cNvPr>
        <xdr:cNvSpPr/>
      </xdr:nvSpPr>
      <xdr:spPr>
        <a:xfrm>
          <a:off x="19458940" y="14233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13" name="フローチャート: 判断 612">
          <a:extLst>
            <a:ext uri="{FF2B5EF4-FFF2-40B4-BE49-F238E27FC236}">
              <a16:creationId xmlns:a16="http://schemas.microsoft.com/office/drawing/2014/main" id="{3D53A5DD-8393-477D-BE6C-DB490C6AB477}"/>
            </a:ext>
          </a:extLst>
        </xdr:cNvPr>
        <xdr:cNvSpPr/>
      </xdr:nvSpPr>
      <xdr:spPr>
        <a:xfrm>
          <a:off x="18735040" y="14245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614" name="フローチャート: 判断 613">
          <a:extLst>
            <a:ext uri="{FF2B5EF4-FFF2-40B4-BE49-F238E27FC236}">
              <a16:creationId xmlns:a16="http://schemas.microsoft.com/office/drawing/2014/main" id="{BCA37649-58AE-46D3-A18D-AA38C6EFB346}"/>
            </a:ext>
          </a:extLst>
        </xdr:cNvPr>
        <xdr:cNvSpPr/>
      </xdr:nvSpPr>
      <xdr:spPr>
        <a:xfrm>
          <a:off x="17937480" y="14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615" name="フローチャート: 判断 614">
          <a:extLst>
            <a:ext uri="{FF2B5EF4-FFF2-40B4-BE49-F238E27FC236}">
              <a16:creationId xmlns:a16="http://schemas.microsoft.com/office/drawing/2014/main" id="{0791AC2C-C344-433C-A437-466A08A029B1}"/>
            </a:ext>
          </a:extLst>
        </xdr:cNvPr>
        <xdr:cNvSpPr/>
      </xdr:nvSpPr>
      <xdr:spPr>
        <a:xfrm>
          <a:off x="17162780" y="14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616" name="フローチャート: 判断 615">
          <a:extLst>
            <a:ext uri="{FF2B5EF4-FFF2-40B4-BE49-F238E27FC236}">
              <a16:creationId xmlns:a16="http://schemas.microsoft.com/office/drawing/2014/main" id="{B39C3DD8-9E10-4308-A81A-06309FAFA590}"/>
            </a:ext>
          </a:extLst>
        </xdr:cNvPr>
        <xdr:cNvSpPr/>
      </xdr:nvSpPr>
      <xdr:spPr>
        <a:xfrm>
          <a:off x="16388080" y="14306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1E3AC634-7A84-45BB-BB5D-135458CA303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49737CA-40A3-4FDD-AB6F-E2B3FECD1DD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01C6D69-79F3-4D47-9C54-4DC36638E7B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1D367CB-92C4-49B7-9DC6-725F3743D2C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15AA9FC-E89D-460B-A25A-2D69F33FFA4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118473</xdr:rowOff>
    </xdr:from>
    <xdr:to>
      <xdr:col>116</xdr:col>
      <xdr:colOff>114300</xdr:colOff>
      <xdr:row>86</xdr:row>
      <xdr:rowOff>48623</xdr:rowOff>
    </xdr:to>
    <xdr:sp macro="" textlink="">
      <xdr:nvSpPr>
        <xdr:cNvPr id="622" name="楕円 621">
          <a:extLst>
            <a:ext uri="{FF2B5EF4-FFF2-40B4-BE49-F238E27FC236}">
              <a16:creationId xmlns:a16="http://schemas.microsoft.com/office/drawing/2014/main" id="{D9D2CE93-93A4-4351-B723-B65DE045861B}"/>
            </a:ext>
          </a:extLst>
        </xdr:cNvPr>
        <xdr:cNvSpPr/>
      </xdr:nvSpPr>
      <xdr:spPr>
        <a:xfrm>
          <a:off x="19458940" y="14367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96900</xdr:rowOff>
    </xdr:from>
    <xdr:ext cx="469744" cy="259045"/>
    <xdr:sp macro="" textlink="">
      <xdr:nvSpPr>
        <xdr:cNvPr id="623" name="【消防施設】&#10;一人当たり面積該当値テキスト">
          <a:extLst>
            <a:ext uri="{FF2B5EF4-FFF2-40B4-BE49-F238E27FC236}">
              <a16:creationId xmlns:a16="http://schemas.microsoft.com/office/drawing/2014/main" id="{71C7311E-9326-45AC-8844-66B261C5EBD6}"/>
            </a:ext>
          </a:extLst>
        </xdr:cNvPr>
        <xdr:cNvSpPr txBox="1"/>
      </xdr:nvSpPr>
      <xdr:spPr>
        <a:xfrm>
          <a:off x="19547840" y="143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116295</xdr:rowOff>
    </xdr:from>
    <xdr:to>
      <xdr:col>112</xdr:col>
      <xdr:colOff>38100</xdr:colOff>
      <xdr:row>86</xdr:row>
      <xdr:rowOff>46445</xdr:rowOff>
    </xdr:to>
    <xdr:sp macro="" textlink="">
      <xdr:nvSpPr>
        <xdr:cNvPr id="624" name="楕円 623">
          <a:extLst>
            <a:ext uri="{FF2B5EF4-FFF2-40B4-BE49-F238E27FC236}">
              <a16:creationId xmlns:a16="http://schemas.microsoft.com/office/drawing/2014/main" id="{94D304BE-53ED-4890-BF6C-3F14B43D01B5}"/>
            </a:ext>
          </a:extLst>
        </xdr:cNvPr>
        <xdr:cNvSpPr/>
      </xdr:nvSpPr>
      <xdr:spPr>
        <a:xfrm>
          <a:off x="18735040" y="1436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167095</xdr:rowOff>
    </xdr:from>
    <xdr:to>
      <xdr:col>116</xdr:col>
      <xdr:colOff>63500</xdr:colOff>
      <xdr:row>85</xdr:row>
      <xdr:rowOff>169273</xdr:rowOff>
    </xdr:to>
    <xdr:cxnSp macro="">
      <xdr:nvCxnSpPr>
        <xdr:cNvPr id="625" name="直線コネクタ 624">
          <a:extLst>
            <a:ext uri="{FF2B5EF4-FFF2-40B4-BE49-F238E27FC236}">
              <a16:creationId xmlns:a16="http://schemas.microsoft.com/office/drawing/2014/main" id="{98B24C89-B20A-4C0A-8BFF-5602C1816EDA}"/>
            </a:ext>
          </a:extLst>
        </xdr:cNvPr>
        <xdr:cNvCxnSpPr/>
      </xdr:nvCxnSpPr>
      <xdr:spPr>
        <a:xfrm>
          <a:off x="18778220" y="14416495"/>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626" name="楕円 625">
          <a:extLst>
            <a:ext uri="{FF2B5EF4-FFF2-40B4-BE49-F238E27FC236}">
              <a16:creationId xmlns:a16="http://schemas.microsoft.com/office/drawing/2014/main" id="{DFBAEA6C-5FD7-446D-ABDD-1EC717D5D732}"/>
            </a:ext>
          </a:extLst>
        </xdr:cNvPr>
        <xdr:cNvSpPr/>
      </xdr:nvSpPr>
      <xdr:spPr>
        <a:xfrm>
          <a:off x="1793748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167095</xdr:rowOff>
    </xdr:from>
    <xdr:to>
      <xdr:col>111</xdr:col>
      <xdr:colOff>177800</xdr:colOff>
      <xdr:row>86</xdr:row>
      <xdr:rowOff>5443</xdr:rowOff>
    </xdr:to>
    <xdr:cxnSp macro="">
      <xdr:nvCxnSpPr>
        <xdr:cNvPr id="627" name="直線コネクタ 626">
          <a:extLst>
            <a:ext uri="{FF2B5EF4-FFF2-40B4-BE49-F238E27FC236}">
              <a16:creationId xmlns:a16="http://schemas.microsoft.com/office/drawing/2014/main" id="{6DD8632E-2033-4409-8628-89FDAF508C2E}"/>
            </a:ext>
          </a:extLst>
        </xdr:cNvPr>
        <xdr:cNvCxnSpPr/>
      </xdr:nvCxnSpPr>
      <xdr:spPr>
        <a:xfrm flipV="1">
          <a:off x="17988280" y="14416495"/>
          <a:ext cx="78994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130448</xdr:rowOff>
    </xdr:from>
    <xdr:to>
      <xdr:col>102</xdr:col>
      <xdr:colOff>165100</xdr:colOff>
      <xdr:row>86</xdr:row>
      <xdr:rowOff>60598</xdr:rowOff>
    </xdr:to>
    <xdr:sp macro="" textlink="">
      <xdr:nvSpPr>
        <xdr:cNvPr id="628" name="楕円 627">
          <a:extLst>
            <a:ext uri="{FF2B5EF4-FFF2-40B4-BE49-F238E27FC236}">
              <a16:creationId xmlns:a16="http://schemas.microsoft.com/office/drawing/2014/main" id="{676531CD-2C34-480D-B11A-33A0515608CC}"/>
            </a:ext>
          </a:extLst>
        </xdr:cNvPr>
        <xdr:cNvSpPr/>
      </xdr:nvSpPr>
      <xdr:spPr>
        <a:xfrm>
          <a:off x="17162780" y="14379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9798</xdr:rowOff>
    </xdr:to>
    <xdr:cxnSp macro="">
      <xdr:nvCxnSpPr>
        <xdr:cNvPr id="629" name="直線コネクタ 628">
          <a:extLst>
            <a:ext uri="{FF2B5EF4-FFF2-40B4-BE49-F238E27FC236}">
              <a16:creationId xmlns:a16="http://schemas.microsoft.com/office/drawing/2014/main" id="{90DE5CA1-A912-426C-AEC8-CE4835754070}"/>
            </a:ext>
          </a:extLst>
        </xdr:cNvPr>
        <xdr:cNvCxnSpPr/>
      </xdr:nvCxnSpPr>
      <xdr:spPr>
        <a:xfrm flipV="1">
          <a:off x="17213580" y="14422483"/>
          <a:ext cx="7747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363</xdr:rowOff>
    </xdr:from>
    <xdr:to>
      <xdr:col>98</xdr:col>
      <xdr:colOff>38100</xdr:colOff>
      <xdr:row>86</xdr:row>
      <xdr:rowOff>101963</xdr:rowOff>
    </xdr:to>
    <xdr:sp macro="" textlink="">
      <xdr:nvSpPr>
        <xdr:cNvPr id="630" name="楕円 629">
          <a:extLst>
            <a:ext uri="{FF2B5EF4-FFF2-40B4-BE49-F238E27FC236}">
              <a16:creationId xmlns:a16="http://schemas.microsoft.com/office/drawing/2014/main" id="{53D04815-ED4E-4006-95AB-8D854B4099EB}"/>
            </a:ext>
          </a:extLst>
        </xdr:cNvPr>
        <xdr:cNvSpPr/>
      </xdr:nvSpPr>
      <xdr:spPr>
        <a:xfrm>
          <a:off x="16388080" y="144174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9798</xdr:rowOff>
    </xdr:from>
    <xdr:to>
      <xdr:col>102</xdr:col>
      <xdr:colOff>114300</xdr:colOff>
      <xdr:row>86</xdr:row>
      <xdr:rowOff>51163</xdr:rowOff>
    </xdr:to>
    <xdr:cxnSp macro="">
      <xdr:nvCxnSpPr>
        <xdr:cNvPr id="631" name="直線コネクタ 630">
          <a:extLst>
            <a:ext uri="{FF2B5EF4-FFF2-40B4-BE49-F238E27FC236}">
              <a16:creationId xmlns:a16="http://schemas.microsoft.com/office/drawing/2014/main" id="{1244882E-DD7E-44B9-9A49-A6F226F6C4E8}"/>
            </a:ext>
          </a:extLst>
        </xdr:cNvPr>
        <xdr:cNvCxnSpPr/>
      </xdr:nvCxnSpPr>
      <xdr:spPr>
        <a:xfrm flipV="1">
          <a:off x="16431260" y="14426838"/>
          <a:ext cx="78232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632" name="n_1aveValue【消防施設】&#10;一人当たり面積">
          <a:extLst>
            <a:ext uri="{FF2B5EF4-FFF2-40B4-BE49-F238E27FC236}">
              <a16:creationId xmlns:a16="http://schemas.microsoft.com/office/drawing/2014/main" id="{57BFBA44-F996-4189-B534-741240909579}"/>
            </a:ext>
          </a:extLst>
        </xdr:cNvPr>
        <xdr:cNvSpPr txBox="1"/>
      </xdr:nvSpPr>
      <xdr:spPr>
        <a:xfrm>
          <a:off x="18561127" y="1402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633" name="n_2aveValue【消防施設】&#10;一人当たり面積">
          <a:extLst>
            <a:ext uri="{FF2B5EF4-FFF2-40B4-BE49-F238E27FC236}">
              <a16:creationId xmlns:a16="http://schemas.microsoft.com/office/drawing/2014/main" id="{1979133A-FB62-48E8-9D74-71B51B0C6AF1}"/>
            </a:ext>
          </a:extLst>
        </xdr:cNvPr>
        <xdr:cNvSpPr txBox="1"/>
      </xdr:nvSpPr>
      <xdr:spPr>
        <a:xfrm>
          <a:off x="17776267" y="1407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634" name="n_3aveValue【消防施設】&#10;一人当たり面積">
          <a:extLst>
            <a:ext uri="{FF2B5EF4-FFF2-40B4-BE49-F238E27FC236}">
              <a16:creationId xmlns:a16="http://schemas.microsoft.com/office/drawing/2014/main" id="{B6846E28-2805-45D5-AC8B-C5ED488E2575}"/>
            </a:ext>
          </a:extLst>
        </xdr:cNvPr>
        <xdr:cNvSpPr txBox="1"/>
      </xdr:nvSpPr>
      <xdr:spPr>
        <a:xfrm>
          <a:off x="17001567" y="140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635" name="n_4aveValue【消防施設】&#10;一人当たり面積">
          <a:extLst>
            <a:ext uri="{FF2B5EF4-FFF2-40B4-BE49-F238E27FC236}">
              <a16:creationId xmlns:a16="http://schemas.microsoft.com/office/drawing/2014/main" id="{01E7359A-E255-4750-98A8-661EB6017C21}"/>
            </a:ext>
          </a:extLst>
        </xdr:cNvPr>
        <xdr:cNvSpPr txBox="1"/>
      </xdr:nvSpPr>
      <xdr:spPr>
        <a:xfrm>
          <a:off x="1622686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37572</xdr:rowOff>
    </xdr:from>
    <xdr:ext cx="469744" cy="259045"/>
    <xdr:sp macro="" textlink="">
      <xdr:nvSpPr>
        <xdr:cNvPr id="636" name="n_1mainValue【消防施設】&#10;一人当たり面積">
          <a:extLst>
            <a:ext uri="{FF2B5EF4-FFF2-40B4-BE49-F238E27FC236}">
              <a16:creationId xmlns:a16="http://schemas.microsoft.com/office/drawing/2014/main" id="{9EF96719-D69A-4E4A-9B28-E1A17D924F9C}"/>
            </a:ext>
          </a:extLst>
        </xdr:cNvPr>
        <xdr:cNvSpPr txBox="1"/>
      </xdr:nvSpPr>
      <xdr:spPr>
        <a:xfrm>
          <a:off x="18561127" y="1445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637" name="n_2mainValue【消防施設】&#10;一人当たり面積">
          <a:extLst>
            <a:ext uri="{FF2B5EF4-FFF2-40B4-BE49-F238E27FC236}">
              <a16:creationId xmlns:a16="http://schemas.microsoft.com/office/drawing/2014/main" id="{55A3F100-772C-46F4-A2D7-A4627D075BA7}"/>
            </a:ext>
          </a:extLst>
        </xdr:cNvPr>
        <xdr:cNvSpPr txBox="1"/>
      </xdr:nvSpPr>
      <xdr:spPr>
        <a:xfrm>
          <a:off x="17776267" y="144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51725</xdr:rowOff>
    </xdr:from>
    <xdr:ext cx="469744" cy="259045"/>
    <xdr:sp macro="" textlink="">
      <xdr:nvSpPr>
        <xdr:cNvPr id="638" name="n_3mainValue【消防施設】&#10;一人当たり面積">
          <a:extLst>
            <a:ext uri="{FF2B5EF4-FFF2-40B4-BE49-F238E27FC236}">
              <a16:creationId xmlns:a16="http://schemas.microsoft.com/office/drawing/2014/main" id="{E9C9690C-A7CA-402C-AEFC-FCE21AD5190E}"/>
            </a:ext>
          </a:extLst>
        </xdr:cNvPr>
        <xdr:cNvSpPr txBox="1"/>
      </xdr:nvSpPr>
      <xdr:spPr>
        <a:xfrm>
          <a:off x="17001567" y="144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93090</xdr:rowOff>
    </xdr:from>
    <xdr:ext cx="469744" cy="259045"/>
    <xdr:sp macro="" textlink="">
      <xdr:nvSpPr>
        <xdr:cNvPr id="639" name="n_4mainValue【消防施設】&#10;一人当たり面積">
          <a:extLst>
            <a:ext uri="{FF2B5EF4-FFF2-40B4-BE49-F238E27FC236}">
              <a16:creationId xmlns:a16="http://schemas.microsoft.com/office/drawing/2014/main" id="{AEA0F458-5077-47D6-A5EE-2965631FEDE0}"/>
            </a:ext>
          </a:extLst>
        </xdr:cNvPr>
        <xdr:cNvSpPr txBox="1"/>
      </xdr:nvSpPr>
      <xdr:spPr>
        <a:xfrm>
          <a:off x="16226867" y="1451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C75A806-ACF6-4ECF-B3E3-FA17DEE7A4B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AA74BA8-17F3-4523-A1BA-8FA0B7A6188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210FB4E-F8A8-4284-8E60-9B921DC263E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113FC2ED-B280-418B-B633-F28E37C0D6B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597E2C4C-0F31-484C-B826-F5B9009037B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B7AB65F5-D71B-4E95-8945-2CBE19326EE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A7DED75E-8BA2-4616-8802-22BE96416E1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8F8EB9C-F15B-4336-9BB3-69D4EB2E442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61975BD-E197-4B51-BABE-E3E80C046BF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C5F6DC0A-6AD8-4DA7-8210-1FC8469CB9A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D89F8C3-79F6-4C3D-A77C-614BCEB0105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580EE902-9A66-40DC-9619-D185195F2CD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99278983-2C00-4062-8076-188D48A99D0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29EF0527-9B05-4C3B-B7AC-00FD6F033A6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69B0D0D1-77B2-4319-A980-97B95465D60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AEBB1C61-9FF0-4B5E-909E-B5779BD2C9F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8401B771-ADBB-4F3C-8EC0-45AD8426DD4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28341733-3866-4CD7-95E1-544141E31B7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13B39DFE-5771-4BDC-B543-DAF94052D99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1524F699-42FB-4405-A244-A98B8889109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56BB8D0D-CA23-4BD6-A3CE-478786F494B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2B231022-E83D-47AF-A277-EA50B7AA1B2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D4C7CC7E-C56D-49FE-88EE-12268D06C6A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E2B6B7B6-28DB-408F-A290-CB5E173B184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B7AF7183-2B64-4830-867F-451B040AC80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77D7BEB8-A6E2-486A-990C-1A9FCC8AF8E0}"/>
            </a:ext>
          </a:extLst>
        </xdr:cNvPr>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9D88B01F-E75A-4FA2-B867-EF5EC7EAA92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3E294A-AA9C-4C51-A4A5-655E854D4803}"/>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8" name="【庁舎】&#10;有形固定資産減価償却率最大値テキスト">
          <a:extLst>
            <a:ext uri="{FF2B5EF4-FFF2-40B4-BE49-F238E27FC236}">
              <a16:creationId xmlns:a16="http://schemas.microsoft.com/office/drawing/2014/main" id="{2926C994-3208-412B-93E0-B97F2E9A537D}"/>
            </a:ext>
          </a:extLst>
        </xdr:cNvPr>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9" name="直線コネクタ 668">
          <a:extLst>
            <a:ext uri="{FF2B5EF4-FFF2-40B4-BE49-F238E27FC236}">
              <a16:creationId xmlns:a16="http://schemas.microsoft.com/office/drawing/2014/main" id="{22560D8D-29AD-4BE0-9B24-CC0E8A7DC8D8}"/>
            </a:ext>
          </a:extLst>
        </xdr:cNvPr>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70" name="【庁舎】&#10;有形固定資産減価償却率平均値テキスト">
          <a:extLst>
            <a:ext uri="{FF2B5EF4-FFF2-40B4-BE49-F238E27FC236}">
              <a16:creationId xmlns:a16="http://schemas.microsoft.com/office/drawing/2014/main" id="{C10EFA8A-0BA7-4742-9990-E252315BB5F3}"/>
            </a:ext>
          </a:extLst>
        </xdr:cNvPr>
        <xdr:cNvSpPr txBox="1"/>
      </xdr:nvSpPr>
      <xdr:spPr>
        <a:xfrm>
          <a:off x="14414500" y="1728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1" name="フローチャート: 判断 670">
          <a:extLst>
            <a:ext uri="{FF2B5EF4-FFF2-40B4-BE49-F238E27FC236}">
              <a16:creationId xmlns:a16="http://schemas.microsoft.com/office/drawing/2014/main" id="{4E0D2B59-0462-4101-BD38-3E09FE4AB530}"/>
            </a:ext>
          </a:extLst>
        </xdr:cNvPr>
        <xdr:cNvSpPr/>
      </xdr:nvSpPr>
      <xdr:spPr>
        <a:xfrm>
          <a:off x="14325600" y="174311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2" name="フローチャート: 判断 671">
          <a:extLst>
            <a:ext uri="{FF2B5EF4-FFF2-40B4-BE49-F238E27FC236}">
              <a16:creationId xmlns:a16="http://schemas.microsoft.com/office/drawing/2014/main" id="{D01E70D4-C1A4-41E4-B2E4-97EB6D1BB5D1}"/>
            </a:ext>
          </a:extLst>
        </xdr:cNvPr>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3" name="フローチャート: 判断 672">
          <a:extLst>
            <a:ext uri="{FF2B5EF4-FFF2-40B4-BE49-F238E27FC236}">
              <a16:creationId xmlns:a16="http://schemas.microsoft.com/office/drawing/2014/main" id="{467A806F-F4F6-451F-AA25-317BB9F22E83}"/>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74" name="フローチャート: 判断 673">
          <a:extLst>
            <a:ext uri="{FF2B5EF4-FFF2-40B4-BE49-F238E27FC236}">
              <a16:creationId xmlns:a16="http://schemas.microsoft.com/office/drawing/2014/main" id="{0AF5CAF4-4976-44CB-9966-BB09AABD72E2}"/>
            </a:ext>
          </a:extLst>
        </xdr:cNvPr>
        <xdr:cNvSpPr/>
      </xdr:nvSpPr>
      <xdr:spPr>
        <a:xfrm>
          <a:off x="12029440" y="17602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675" name="フローチャート: 判断 674">
          <a:extLst>
            <a:ext uri="{FF2B5EF4-FFF2-40B4-BE49-F238E27FC236}">
              <a16:creationId xmlns:a16="http://schemas.microsoft.com/office/drawing/2014/main" id="{3FE39A75-864D-494B-AAC8-BA98BCD3F5CA}"/>
            </a:ext>
          </a:extLst>
        </xdr:cNvPr>
        <xdr:cNvSpPr/>
      </xdr:nvSpPr>
      <xdr:spPr>
        <a:xfrm>
          <a:off x="1123188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8122188-EAF9-4E74-9E20-0A6D9718FB3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641B9BD-C365-48D9-9737-91BF5569563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A1911C4-F6A4-4543-93E3-CD2A1CA398D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8F50050-28BA-4FC5-87C6-CF46067061A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2E8AC87-7A8B-432E-9CAF-B383995932C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81" name="楕円 680">
          <a:extLst>
            <a:ext uri="{FF2B5EF4-FFF2-40B4-BE49-F238E27FC236}">
              <a16:creationId xmlns:a16="http://schemas.microsoft.com/office/drawing/2014/main" id="{9B9ED84D-FFE6-415D-B3B7-831B0080099B}"/>
            </a:ext>
          </a:extLst>
        </xdr:cNvPr>
        <xdr:cNvSpPr/>
      </xdr:nvSpPr>
      <xdr:spPr>
        <a:xfrm>
          <a:off x="14325600" y="178017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682" name="【庁舎】&#10;有形固定資産減価償却率該当値テキスト">
          <a:extLst>
            <a:ext uri="{FF2B5EF4-FFF2-40B4-BE49-F238E27FC236}">
              <a16:creationId xmlns:a16="http://schemas.microsoft.com/office/drawing/2014/main" id="{56FC8D00-1B89-40CA-8D2F-398E4D39B7DB}"/>
            </a:ext>
          </a:extLst>
        </xdr:cNvPr>
        <xdr:cNvSpPr txBox="1"/>
      </xdr:nvSpPr>
      <xdr:spPr>
        <a:xfrm>
          <a:off x="14414500" y="177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683" name="楕円 682">
          <a:extLst>
            <a:ext uri="{FF2B5EF4-FFF2-40B4-BE49-F238E27FC236}">
              <a16:creationId xmlns:a16="http://schemas.microsoft.com/office/drawing/2014/main" id="{2105DD92-E27A-4DEB-80A2-9389CE43D79A}"/>
            </a:ext>
          </a:extLst>
        </xdr:cNvPr>
        <xdr:cNvSpPr/>
      </xdr:nvSpPr>
      <xdr:spPr>
        <a:xfrm>
          <a:off x="13578840" y="1771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82731</xdr:rowOff>
    </xdr:to>
    <xdr:cxnSp macro="">
      <xdr:nvCxnSpPr>
        <xdr:cNvPr id="684" name="直線コネクタ 683">
          <a:extLst>
            <a:ext uri="{FF2B5EF4-FFF2-40B4-BE49-F238E27FC236}">
              <a16:creationId xmlns:a16="http://schemas.microsoft.com/office/drawing/2014/main" id="{259ABE49-41F9-430D-9367-C182840BFD06}"/>
            </a:ext>
          </a:extLst>
        </xdr:cNvPr>
        <xdr:cNvCxnSpPr/>
      </xdr:nvCxnSpPr>
      <xdr:spPr>
        <a:xfrm>
          <a:off x="13629640" y="17766574"/>
          <a:ext cx="74676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685" name="楕円 684">
          <a:extLst>
            <a:ext uri="{FF2B5EF4-FFF2-40B4-BE49-F238E27FC236}">
              <a16:creationId xmlns:a16="http://schemas.microsoft.com/office/drawing/2014/main" id="{023CF55C-E602-4AF3-915B-37FD68F97C57}"/>
            </a:ext>
          </a:extLst>
        </xdr:cNvPr>
        <xdr:cNvSpPr/>
      </xdr:nvSpPr>
      <xdr:spPr>
        <a:xfrm>
          <a:off x="12804140" y="17751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28848</xdr:rowOff>
    </xdr:to>
    <xdr:cxnSp macro="">
      <xdr:nvCxnSpPr>
        <xdr:cNvPr id="686" name="直線コネクタ 685">
          <a:extLst>
            <a:ext uri="{FF2B5EF4-FFF2-40B4-BE49-F238E27FC236}">
              <a16:creationId xmlns:a16="http://schemas.microsoft.com/office/drawing/2014/main" id="{8C7D4007-B872-41BC-8AF9-E5AD47157701}"/>
            </a:ext>
          </a:extLst>
        </xdr:cNvPr>
        <xdr:cNvCxnSpPr/>
      </xdr:nvCxnSpPr>
      <xdr:spPr>
        <a:xfrm flipV="1">
          <a:off x="12854940" y="17766574"/>
          <a:ext cx="77470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87" name="楕円 686">
          <a:extLst>
            <a:ext uri="{FF2B5EF4-FFF2-40B4-BE49-F238E27FC236}">
              <a16:creationId xmlns:a16="http://schemas.microsoft.com/office/drawing/2014/main" id="{3B061E36-D6EF-4D47-8091-BA4FEF0EAF13}"/>
            </a:ext>
          </a:extLst>
        </xdr:cNvPr>
        <xdr:cNvSpPr/>
      </xdr:nvSpPr>
      <xdr:spPr>
        <a:xfrm>
          <a:off x="12029440" y="17725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28848</xdr:rowOff>
    </xdr:to>
    <xdr:cxnSp macro="">
      <xdr:nvCxnSpPr>
        <xdr:cNvPr id="688" name="直線コネクタ 687">
          <a:extLst>
            <a:ext uri="{FF2B5EF4-FFF2-40B4-BE49-F238E27FC236}">
              <a16:creationId xmlns:a16="http://schemas.microsoft.com/office/drawing/2014/main" id="{01E33BB0-8DB1-425C-AA88-1D26C3830F1C}"/>
            </a:ext>
          </a:extLst>
        </xdr:cNvPr>
        <xdr:cNvCxnSpPr/>
      </xdr:nvCxnSpPr>
      <xdr:spPr>
        <a:xfrm>
          <a:off x="12072620" y="17772561"/>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87449</xdr:rowOff>
    </xdr:from>
    <xdr:to>
      <xdr:col>67</xdr:col>
      <xdr:colOff>101600</xdr:colOff>
      <xdr:row>106</xdr:row>
      <xdr:rowOff>17599</xdr:rowOff>
    </xdr:to>
    <xdr:sp macro="" textlink="">
      <xdr:nvSpPr>
        <xdr:cNvPr id="689" name="楕円 688">
          <a:extLst>
            <a:ext uri="{FF2B5EF4-FFF2-40B4-BE49-F238E27FC236}">
              <a16:creationId xmlns:a16="http://schemas.microsoft.com/office/drawing/2014/main" id="{996D6093-47A8-4C13-B079-92C4B172E3B2}"/>
            </a:ext>
          </a:extLst>
        </xdr:cNvPr>
        <xdr:cNvSpPr/>
      </xdr:nvSpPr>
      <xdr:spPr>
        <a:xfrm>
          <a:off x="11231880" y="1768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106</xdr:row>
      <xdr:rowOff>2721</xdr:rowOff>
    </xdr:to>
    <xdr:cxnSp macro="">
      <xdr:nvCxnSpPr>
        <xdr:cNvPr id="690" name="直線コネクタ 689">
          <a:extLst>
            <a:ext uri="{FF2B5EF4-FFF2-40B4-BE49-F238E27FC236}">
              <a16:creationId xmlns:a16="http://schemas.microsoft.com/office/drawing/2014/main" id="{899BED35-D9AF-48F8-B4C4-AB7F2E33829E}"/>
            </a:ext>
          </a:extLst>
        </xdr:cNvPr>
        <xdr:cNvCxnSpPr/>
      </xdr:nvCxnSpPr>
      <xdr:spPr>
        <a:xfrm>
          <a:off x="11282680" y="17740449"/>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1" name="n_1aveValue【庁舎】&#10;有形固定資産減価償却率">
          <a:extLst>
            <a:ext uri="{FF2B5EF4-FFF2-40B4-BE49-F238E27FC236}">
              <a16:creationId xmlns:a16="http://schemas.microsoft.com/office/drawing/2014/main" id="{1FB371C9-E87E-4300-B02D-C3764E3EDFE4}"/>
            </a:ext>
          </a:extLst>
        </xdr:cNvPr>
        <xdr:cNvSpPr txBox="1"/>
      </xdr:nvSpPr>
      <xdr:spPr>
        <a:xfrm>
          <a:off x="13437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2" name="n_2aveValue【庁舎】&#10;有形固定資産減価償却率">
          <a:extLst>
            <a:ext uri="{FF2B5EF4-FFF2-40B4-BE49-F238E27FC236}">
              <a16:creationId xmlns:a16="http://schemas.microsoft.com/office/drawing/2014/main" id="{1A4E0F97-9D83-48DF-ADEC-C52902E4CBA4}"/>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693" name="n_3aveValue【庁舎】&#10;有形固定資産減価償却率">
          <a:extLst>
            <a:ext uri="{FF2B5EF4-FFF2-40B4-BE49-F238E27FC236}">
              <a16:creationId xmlns:a16="http://schemas.microsoft.com/office/drawing/2014/main" id="{51AFE609-C090-4517-A83C-C78D9BDCAB5B}"/>
            </a:ext>
          </a:extLst>
        </xdr:cNvPr>
        <xdr:cNvSpPr txBox="1"/>
      </xdr:nvSpPr>
      <xdr:spPr>
        <a:xfrm>
          <a:off x="119005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694" name="n_4aveValue【庁舎】&#10;有形固定資産減価償却率">
          <a:extLst>
            <a:ext uri="{FF2B5EF4-FFF2-40B4-BE49-F238E27FC236}">
              <a16:creationId xmlns:a16="http://schemas.microsoft.com/office/drawing/2014/main" id="{469D4357-7049-4BF9-A5AE-1931910A3286}"/>
            </a:ext>
          </a:extLst>
        </xdr:cNvPr>
        <xdr:cNvSpPr txBox="1"/>
      </xdr:nvSpPr>
      <xdr:spPr>
        <a:xfrm>
          <a:off x="1110298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695" name="n_1mainValue【庁舎】&#10;有形固定資産減価償却率">
          <a:extLst>
            <a:ext uri="{FF2B5EF4-FFF2-40B4-BE49-F238E27FC236}">
              <a16:creationId xmlns:a16="http://schemas.microsoft.com/office/drawing/2014/main" id="{36FE4A2B-8C55-4B53-9586-F4F7DC04923D}"/>
            </a:ext>
          </a:extLst>
        </xdr:cNvPr>
        <xdr:cNvSpPr txBox="1"/>
      </xdr:nvSpPr>
      <xdr:spPr>
        <a:xfrm>
          <a:off x="13437244" y="1780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696" name="n_2mainValue【庁舎】&#10;有形固定資産減価償却率">
          <a:extLst>
            <a:ext uri="{FF2B5EF4-FFF2-40B4-BE49-F238E27FC236}">
              <a16:creationId xmlns:a16="http://schemas.microsoft.com/office/drawing/2014/main" id="{09FC4951-5165-4F7C-B359-212ECBEC74D0}"/>
            </a:ext>
          </a:extLst>
        </xdr:cNvPr>
        <xdr:cNvSpPr txBox="1"/>
      </xdr:nvSpPr>
      <xdr:spPr>
        <a:xfrm>
          <a:off x="12675244" y="178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7" name="n_3mainValue【庁舎】&#10;有形固定資産減価償却率">
          <a:extLst>
            <a:ext uri="{FF2B5EF4-FFF2-40B4-BE49-F238E27FC236}">
              <a16:creationId xmlns:a16="http://schemas.microsoft.com/office/drawing/2014/main" id="{0FFDDFF6-BA8F-47B0-A266-FB4387D0CF19}"/>
            </a:ext>
          </a:extLst>
        </xdr:cNvPr>
        <xdr:cNvSpPr txBox="1"/>
      </xdr:nvSpPr>
      <xdr:spPr>
        <a:xfrm>
          <a:off x="119005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698" name="n_4mainValue【庁舎】&#10;有形固定資産減価償却率">
          <a:extLst>
            <a:ext uri="{FF2B5EF4-FFF2-40B4-BE49-F238E27FC236}">
              <a16:creationId xmlns:a16="http://schemas.microsoft.com/office/drawing/2014/main" id="{8A9574D5-8EDF-49E8-97CC-DC00A579D989}"/>
            </a:ext>
          </a:extLst>
        </xdr:cNvPr>
        <xdr:cNvSpPr txBox="1"/>
      </xdr:nvSpPr>
      <xdr:spPr>
        <a:xfrm>
          <a:off x="1110298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64A2341E-A87F-4306-97BF-07FEDC149E2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6BE1FB8C-AE44-4617-A776-A95AB6FF8BB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13D066AA-2EBD-4E1B-977F-8EDA66F9AA4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67E252E-3856-4865-9AD9-4D941FEE7DC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264CCBC6-E740-4553-931A-134B55AC703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1F6C38D2-49D3-48F5-9487-16A7986D216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1D1AA56-A7FB-4F58-91AF-F9EB640D786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CF7789D8-228F-471C-9DED-3F74B157B31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1367D809-C3DF-4D70-963D-8A9C982D6AD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48FCEE87-A75F-41A5-BC33-5D13FF72164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AF4B1E2C-A5A2-46E1-88AC-2839ADFC066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288630BC-ABC3-4E3F-A79E-E802AE9295A5}"/>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33FE3A98-87C2-4B47-B8A5-AD76A50B6953}"/>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890D7D76-0714-46F6-AD55-2F273F4795F1}"/>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ED332F1-AF90-4B0E-ADA1-EFB4721F7492}"/>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ECC52BC8-C473-4E64-909B-37FD0B74DF9A}"/>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63E9C5A9-84C9-4AB0-B3E9-481A313EE60F}"/>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A75AB78A-FAC8-4BAA-A87C-F3D34192F94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874BC545-F410-4581-A772-BEB5D5DE20A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2683DF76-163C-4FA1-B164-D3968571AAB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C348B7A7-240B-4EE7-ADE8-CA6A8FBE0AF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20" name="直線コネクタ 719">
          <a:extLst>
            <a:ext uri="{FF2B5EF4-FFF2-40B4-BE49-F238E27FC236}">
              <a16:creationId xmlns:a16="http://schemas.microsoft.com/office/drawing/2014/main" id="{772E89BF-3442-422A-ABF3-97D8101E39BF}"/>
            </a:ext>
          </a:extLst>
        </xdr:cNvPr>
        <xdr:cNvCxnSpPr/>
      </xdr:nvCxnSpPr>
      <xdr:spPr>
        <a:xfrm flipV="1">
          <a:off x="19509104" y="16978122"/>
          <a:ext cx="0" cy="109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21" name="【庁舎】&#10;一人当たり面積最小値テキスト">
          <a:extLst>
            <a:ext uri="{FF2B5EF4-FFF2-40B4-BE49-F238E27FC236}">
              <a16:creationId xmlns:a16="http://schemas.microsoft.com/office/drawing/2014/main" id="{CCE5F640-0657-4AE7-BCA9-BA03196EAF44}"/>
            </a:ext>
          </a:extLst>
        </xdr:cNvPr>
        <xdr:cNvSpPr txBox="1"/>
      </xdr:nvSpPr>
      <xdr:spPr>
        <a:xfrm>
          <a:off x="19547840" y="180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22" name="直線コネクタ 721">
          <a:extLst>
            <a:ext uri="{FF2B5EF4-FFF2-40B4-BE49-F238E27FC236}">
              <a16:creationId xmlns:a16="http://schemas.microsoft.com/office/drawing/2014/main" id="{0790091A-37A4-41BC-BB52-BCB1BDA07B6D}"/>
            </a:ext>
          </a:extLst>
        </xdr:cNvPr>
        <xdr:cNvCxnSpPr/>
      </xdr:nvCxnSpPr>
      <xdr:spPr>
        <a:xfrm>
          <a:off x="19443700" y="18073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23" name="【庁舎】&#10;一人当たり面積最大値テキスト">
          <a:extLst>
            <a:ext uri="{FF2B5EF4-FFF2-40B4-BE49-F238E27FC236}">
              <a16:creationId xmlns:a16="http://schemas.microsoft.com/office/drawing/2014/main" id="{07D3C49E-59FA-4DFA-95BF-20B3FB1FB551}"/>
            </a:ext>
          </a:extLst>
        </xdr:cNvPr>
        <xdr:cNvSpPr txBox="1"/>
      </xdr:nvSpPr>
      <xdr:spPr>
        <a:xfrm>
          <a:off x="19547840" y="167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24" name="直線コネクタ 723">
          <a:extLst>
            <a:ext uri="{FF2B5EF4-FFF2-40B4-BE49-F238E27FC236}">
              <a16:creationId xmlns:a16="http://schemas.microsoft.com/office/drawing/2014/main" id="{33BBDAC5-0BEA-4AD7-8FAC-EC29BCEEF832}"/>
            </a:ext>
          </a:extLst>
        </xdr:cNvPr>
        <xdr:cNvCxnSpPr/>
      </xdr:nvCxnSpPr>
      <xdr:spPr>
        <a:xfrm>
          <a:off x="19443700" y="1697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725" name="【庁舎】&#10;一人当たり面積平均値テキスト">
          <a:extLst>
            <a:ext uri="{FF2B5EF4-FFF2-40B4-BE49-F238E27FC236}">
              <a16:creationId xmlns:a16="http://schemas.microsoft.com/office/drawing/2014/main" id="{09AEA916-1191-4ECB-9F19-E7C9CB6AC940}"/>
            </a:ext>
          </a:extLst>
        </xdr:cNvPr>
        <xdr:cNvSpPr txBox="1"/>
      </xdr:nvSpPr>
      <xdr:spPr>
        <a:xfrm>
          <a:off x="19547840" y="1766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26" name="フローチャート: 判断 725">
          <a:extLst>
            <a:ext uri="{FF2B5EF4-FFF2-40B4-BE49-F238E27FC236}">
              <a16:creationId xmlns:a16="http://schemas.microsoft.com/office/drawing/2014/main" id="{557CA00E-BC81-4C8E-A645-923A170A39C8}"/>
            </a:ext>
          </a:extLst>
        </xdr:cNvPr>
        <xdr:cNvSpPr/>
      </xdr:nvSpPr>
      <xdr:spPr>
        <a:xfrm>
          <a:off x="19458940" y="1781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27" name="フローチャート: 判断 726">
          <a:extLst>
            <a:ext uri="{FF2B5EF4-FFF2-40B4-BE49-F238E27FC236}">
              <a16:creationId xmlns:a16="http://schemas.microsoft.com/office/drawing/2014/main" id="{81F2E571-5F44-4739-A22B-DF79DD1DD1DD}"/>
            </a:ext>
          </a:extLst>
        </xdr:cNvPr>
        <xdr:cNvSpPr/>
      </xdr:nvSpPr>
      <xdr:spPr>
        <a:xfrm>
          <a:off x="18735040" y="17826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28" name="フローチャート: 判断 727">
          <a:extLst>
            <a:ext uri="{FF2B5EF4-FFF2-40B4-BE49-F238E27FC236}">
              <a16:creationId xmlns:a16="http://schemas.microsoft.com/office/drawing/2014/main" id="{30EFBF38-2616-4665-9660-3923A31F5B66}"/>
            </a:ext>
          </a:extLst>
        </xdr:cNvPr>
        <xdr:cNvSpPr/>
      </xdr:nvSpPr>
      <xdr:spPr>
        <a:xfrm>
          <a:off x="1793748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729" name="フローチャート: 判断 728">
          <a:extLst>
            <a:ext uri="{FF2B5EF4-FFF2-40B4-BE49-F238E27FC236}">
              <a16:creationId xmlns:a16="http://schemas.microsoft.com/office/drawing/2014/main" id="{27D00462-E3E8-4C54-9AC8-A8F59D799D22}"/>
            </a:ext>
          </a:extLst>
        </xdr:cNvPr>
        <xdr:cNvSpPr/>
      </xdr:nvSpPr>
      <xdr:spPr>
        <a:xfrm>
          <a:off x="17162780" y="1781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730" name="フローチャート: 判断 729">
          <a:extLst>
            <a:ext uri="{FF2B5EF4-FFF2-40B4-BE49-F238E27FC236}">
              <a16:creationId xmlns:a16="http://schemas.microsoft.com/office/drawing/2014/main" id="{ADF3F331-A427-48A1-AF89-C61C1A0A5906}"/>
            </a:ext>
          </a:extLst>
        </xdr:cNvPr>
        <xdr:cNvSpPr/>
      </xdr:nvSpPr>
      <xdr:spPr>
        <a:xfrm>
          <a:off x="16388080" y="17814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85DE4FB-EFE6-409C-8B9B-9DB87EBEF32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EF1F57A-5597-429A-AB5D-579AE6F620A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1940E94-E3A7-4DBC-999A-DAB744CF823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6CD55AB-B449-435F-AFC5-D1F3B5DD2DE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C224A90-C8F0-4720-A789-F4173D46ED5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102667</xdr:rowOff>
    </xdr:from>
    <xdr:to>
      <xdr:col>116</xdr:col>
      <xdr:colOff>114300</xdr:colOff>
      <xdr:row>107</xdr:row>
      <xdr:rowOff>32817</xdr:rowOff>
    </xdr:to>
    <xdr:sp macro="" textlink="">
      <xdr:nvSpPr>
        <xdr:cNvPr id="736" name="楕円 735">
          <a:extLst>
            <a:ext uri="{FF2B5EF4-FFF2-40B4-BE49-F238E27FC236}">
              <a16:creationId xmlns:a16="http://schemas.microsoft.com/office/drawing/2014/main" id="{B83D1FC2-F5AE-4905-A0A0-85835092B39E}"/>
            </a:ext>
          </a:extLst>
        </xdr:cNvPr>
        <xdr:cNvSpPr/>
      </xdr:nvSpPr>
      <xdr:spPr>
        <a:xfrm>
          <a:off x="19458940" y="17872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81094</xdr:rowOff>
    </xdr:from>
    <xdr:ext cx="469744" cy="259045"/>
    <xdr:sp macro="" textlink="">
      <xdr:nvSpPr>
        <xdr:cNvPr id="737" name="【庁舎】&#10;一人当たり面積該当値テキスト">
          <a:extLst>
            <a:ext uri="{FF2B5EF4-FFF2-40B4-BE49-F238E27FC236}">
              <a16:creationId xmlns:a16="http://schemas.microsoft.com/office/drawing/2014/main" id="{F383E982-2664-4FB8-A20E-3B2BE9AC82C8}"/>
            </a:ext>
          </a:extLst>
        </xdr:cNvPr>
        <xdr:cNvSpPr txBox="1"/>
      </xdr:nvSpPr>
      <xdr:spPr>
        <a:xfrm>
          <a:off x="19547840" y="1785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106324</xdr:rowOff>
    </xdr:from>
    <xdr:to>
      <xdr:col>112</xdr:col>
      <xdr:colOff>38100</xdr:colOff>
      <xdr:row>107</xdr:row>
      <xdr:rowOff>36474</xdr:rowOff>
    </xdr:to>
    <xdr:sp macro="" textlink="">
      <xdr:nvSpPr>
        <xdr:cNvPr id="738" name="楕円 737">
          <a:extLst>
            <a:ext uri="{FF2B5EF4-FFF2-40B4-BE49-F238E27FC236}">
              <a16:creationId xmlns:a16="http://schemas.microsoft.com/office/drawing/2014/main" id="{1A616677-C1D3-450A-982B-641D77D95590}"/>
            </a:ext>
          </a:extLst>
        </xdr:cNvPr>
        <xdr:cNvSpPr/>
      </xdr:nvSpPr>
      <xdr:spPr>
        <a:xfrm>
          <a:off x="18735040" y="17876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153467</xdr:rowOff>
    </xdr:from>
    <xdr:to>
      <xdr:col>116</xdr:col>
      <xdr:colOff>63500</xdr:colOff>
      <xdr:row>106</xdr:row>
      <xdr:rowOff>157124</xdr:rowOff>
    </xdr:to>
    <xdr:cxnSp macro="">
      <xdr:nvCxnSpPr>
        <xdr:cNvPr id="739" name="直線コネクタ 738">
          <a:extLst>
            <a:ext uri="{FF2B5EF4-FFF2-40B4-BE49-F238E27FC236}">
              <a16:creationId xmlns:a16="http://schemas.microsoft.com/office/drawing/2014/main" id="{8D2A722D-A038-43DD-85BA-F01D4F2CB2F9}"/>
            </a:ext>
          </a:extLst>
        </xdr:cNvPr>
        <xdr:cNvCxnSpPr/>
      </xdr:nvCxnSpPr>
      <xdr:spPr>
        <a:xfrm flipV="1">
          <a:off x="18778220" y="17923307"/>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110440</xdr:rowOff>
    </xdr:from>
    <xdr:to>
      <xdr:col>107</xdr:col>
      <xdr:colOff>101600</xdr:colOff>
      <xdr:row>107</xdr:row>
      <xdr:rowOff>40590</xdr:rowOff>
    </xdr:to>
    <xdr:sp macro="" textlink="">
      <xdr:nvSpPr>
        <xdr:cNvPr id="740" name="楕円 739">
          <a:extLst>
            <a:ext uri="{FF2B5EF4-FFF2-40B4-BE49-F238E27FC236}">
              <a16:creationId xmlns:a16="http://schemas.microsoft.com/office/drawing/2014/main" id="{79E8FF34-0CE8-461D-B36E-23871FA34EE6}"/>
            </a:ext>
          </a:extLst>
        </xdr:cNvPr>
        <xdr:cNvSpPr/>
      </xdr:nvSpPr>
      <xdr:spPr>
        <a:xfrm>
          <a:off x="17937480" y="17880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157124</xdr:rowOff>
    </xdr:from>
    <xdr:to>
      <xdr:col>111</xdr:col>
      <xdr:colOff>177800</xdr:colOff>
      <xdr:row>106</xdr:row>
      <xdr:rowOff>161240</xdr:rowOff>
    </xdr:to>
    <xdr:cxnSp macro="">
      <xdr:nvCxnSpPr>
        <xdr:cNvPr id="741" name="直線コネクタ 740">
          <a:extLst>
            <a:ext uri="{FF2B5EF4-FFF2-40B4-BE49-F238E27FC236}">
              <a16:creationId xmlns:a16="http://schemas.microsoft.com/office/drawing/2014/main" id="{C6614162-69F7-4873-B971-6506051F48FD}"/>
            </a:ext>
          </a:extLst>
        </xdr:cNvPr>
        <xdr:cNvCxnSpPr/>
      </xdr:nvCxnSpPr>
      <xdr:spPr>
        <a:xfrm flipV="1">
          <a:off x="17988280" y="17926964"/>
          <a:ext cx="78994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115469</xdr:rowOff>
    </xdr:from>
    <xdr:to>
      <xdr:col>102</xdr:col>
      <xdr:colOff>165100</xdr:colOff>
      <xdr:row>107</xdr:row>
      <xdr:rowOff>45619</xdr:rowOff>
    </xdr:to>
    <xdr:sp macro="" textlink="">
      <xdr:nvSpPr>
        <xdr:cNvPr id="742" name="楕円 741">
          <a:extLst>
            <a:ext uri="{FF2B5EF4-FFF2-40B4-BE49-F238E27FC236}">
              <a16:creationId xmlns:a16="http://schemas.microsoft.com/office/drawing/2014/main" id="{013AA73B-42FE-4CE6-B100-6591633A471C}"/>
            </a:ext>
          </a:extLst>
        </xdr:cNvPr>
        <xdr:cNvSpPr/>
      </xdr:nvSpPr>
      <xdr:spPr>
        <a:xfrm>
          <a:off x="17162780" y="17885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161240</xdr:rowOff>
    </xdr:from>
    <xdr:to>
      <xdr:col>107</xdr:col>
      <xdr:colOff>50800</xdr:colOff>
      <xdr:row>106</xdr:row>
      <xdr:rowOff>166269</xdr:rowOff>
    </xdr:to>
    <xdr:cxnSp macro="">
      <xdr:nvCxnSpPr>
        <xdr:cNvPr id="743" name="直線コネクタ 742">
          <a:extLst>
            <a:ext uri="{FF2B5EF4-FFF2-40B4-BE49-F238E27FC236}">
              <a16:creationId xmlns:a16="http://schemas.microsoft.com/office/drawing/2014/main" id="{A36BE7DA-330B-416F-9947-7043D0926834}"/>
            </a:ext>
          </a:extLst>
        </xdr:cNvPr>
        <xdr:cNvCxnSpPr/>
      </xdr:nvCxnSpPr>
      <xdr:spPr>
        <a:xfrm flipV="1">
          <a:off x="17213580" y="17931080"/>
          <a:ext cx="7747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117297</xdr:rowOff>
    </xdr:from>
    <xdr:to>
      <xdr:col>98</xdr:col>
      <xdr:colOff>38100</xdr:colOff>
      <xdr:row>107</xdr:row>
      <xdr:rowOff>47447</xdr:rowOff>
    </xdr:to>
    <xdr:sp macro="" textlink="">
      <xdr:nvSpPr>
        <xdr:cNvPr id="744" name="楕円 743">
          <a:extLst>
            <a:ext uri="{FF2B5EF4-FFF2-40B4-BE49-F238E27FC236}">
              <a16:creationId xmlns:a16="http://schemas.microsoft.com/office/drawing/2014/main" id="{92B61C84-4C20-4184-8DB6-85987B83385D}"/>
            </a:ext>
          </a:extLst>
        </xdr:cNvPr>
        <xdr:cNvSpPr/>
      </xdr:nvSpPr>
      <xdr:spPr>
        <a:xfrm>
          <a:off x="16388080" y="17887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166269</xdr:rowOff>
    </xdr:from>
    <xdr:to>
      <xdr:col>102</xdr:col>
      <xdr:colOff>114300</xdr:colOff>
      <xdr:row>106</xdr:row>
      <xdr:rowOff>168097</xdr:rowOff>
    </xdr:to>
    <xdr:cxnSp macro="">
      <xdr:nvCxnSpPr>
        <xdr:cNvPr id="745" name="直線コネクタ 744">
          <a:extLst>
            <a:ext uri="{FF2B5EF4-FFF2-40B4-BE49-F238E27FC236}">
              <a16:creationId xmlns:a16="http://schemas.microsoft.com/office/drawing/2014/main" id="{0F042740-E1F4-4E8A-956C-3E0C30167781}"/>
            </a:ext>
          </a:extLst>
        </xdr:cNvPr>
        <xdr:cNvCxnSpPr/>
      </xdr:nvCxnSpPr>
      <xdr:spPr>
        <a:xfrm flipV="1">
          <a:off x="16431260" y="17936109"/>
          <a:ext cx="7823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746" name="n_1aveValue【庁舎】&#10;一人当たり面積">
          <a:extLst>
            <a:ext uri="{FF2B5EF4-FFF2-40B4-BE49-F238E27FC236}">
              <a16:creationId xmlns:a16="http://schemas.microsoft.com/office/drawing/2014/main" id="{638AED32-B689-45D9-B276-10DA41F6133E}"/>
            </a:ext>
          </a:extLst>
        </xdr:cNvPr>
        <xdr:cNvSpPr txBox="1"/>
      </xdr:nvSpPr>
      <xdr:spPr>
        <a:xfrm>
          <a:off x="18561127" y="176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747" name="n_2aveValue【庁舎】&#10;一人当たり面積">
          <a:extLst>
            <a:ext uri="{FF2B5EF4-FFF2-40B4-BE49-F238E27FC236}">
              <a16:creationId xmlns:a16="http://schemas.microsoft.com/office/drawing/2014/main" id="{AE1C069E-9A76-4DC1-A313-F485BF7F88BA}"/>
            </a:ext>
          </a:extLst>
        </xdr:cNvPr>
        <xdr:cNvSpPr txBox="1"/>
      </xdr:nvSpPr>
      <xdr:spPr>
        <a:xfrm>
          <a:off x="1777626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748" name="n_3aveValue【庁舎】&#10;一人当たり面積">
          <a:extLst>
            <a:ext uri="{FF2B5EF4-FFF2-40B4-BE49-F238E27FC236}">
              <a16:creationId xmlns:a16="http://schemas.microsoft.com/office/drawing/2014/main" id="{C7295EA6-0CFC-4B1E-8593-151CFCDE52B4}"/>
            </a:ext>
          </a:extLst>
        </xdr:cNvPr>
        <xdr:cNvSpPr txBox="1"/>
      </xdr:nvSpPr>
      <xdr:spPr>
        <a:xfrm>
          <a:off x="17001567" y="1760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749" name="n_4aveValue【庁舎】&#10;一人当たり面積">
          <a:extLst>
            <a:ext uri="{FF2B5EF4-FFF2-40B4-BE49-F238E27FC236}">
              <a16:creationId xmlns:a16="http://schemas.microsoft.com/office/drawing/2014/main" id="{464A18FD-3B50-42F3-9C0E-139FD1925286}"/>
            </a:ext>
          </a:extLst>
        </xdr:cNvPr>
        <xdr:cNvSpPr txBox="1"/>
      </xdr:nvSpPr>
      <xdr:spPr>
        <a:xfrm>
          <a:off x="1622686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27601</xdr:rowOff>
    </xdr:from>
    <xdr:ext cx="469744" cy="259045"/>
    <xdr:sp macro="" textlink="">
      <xdr:nvSpPr>
        <xdr:cNvPr id="750" name="n_1mainValue【庁舎】&#10;一人当たり面積">
          <a:extLst>
            <a:ext uri="{FF2B5EF4-FFF2-40B4-BE49-F238E27FC236}">
              <a16:creationId xmlns:a16="http://schemas.microsoft.com/office/drawing/2014/main" id="{9A9FB3F7-9523-4A70-BA27-92ABB5B71278}"/>
            </a:ext>
          </a:extLst>
        </xdr:cNvPr>
        <xdr:cNvSpPr txBox="1"/>
      </xdr:nvSpPr>
      <xdr:spPr>
        <a:xfrm>
          <a:off x="18561127" y="179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31717</xdr:rowOff>
    </xdr:from>
    <xdr:ext cx="469744" cy="259045"/>
    <xdr:sp macro="" textlink="">
      <xdr:nvSpPr>
        <xdr:cNvPr id="751" name="n_2mainValue【庁舎】&#10;一人当たり面積">
          <a:extLst>
            <a:ext uri="{FF2B5EF4-FFF2-40B4-BE49-F238E27FC236}">
              <a16:creationId xmlns:a16="http://schemas.microsoft.com/office/drawing/2014/main" id="{B4B105C1-ED23-4A72-A716-6F2D057A3E5D}"/>
            </a:ext>
          </a:extLst>
        </xdr:cNvPr>
        <xdr:cNvSpPr txBox="1"/>
      </xdr:nvSpPr>
      <xdr:spPr>
        <a:xfrm>
          <a:off x="17776267" y="179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36746</xdr:rowOff>
    </xdr:from>
    <xdr:ext cx="469744" cy="259045"/>
    <xdr:sp macro="" textlink="">
      <xdr:nvSpPr>
        <xdr:cNvPr id="752" name="n_3mainValue【庁舎】&#10;一人当たり面積">
          <a:extLst>
            <a:ext uri="{FF2B5EF4-FFF2-40B4-BE49-F238E27FC236}">
              <a16:creationId xmlns:a16="http://schemas.microsoft.com/office/drawing/2014/main" id="{77E87B33-D03B-4377-8473-67823E5F417F}"/>
            </a:ext>
          </a:extLst>
        </xdr:cNvPr>
        <xdr:cNvSpPr txBox="1"/>
      </xdr:nvSpPr>
      <xdr:spPr>
        <a:xfrm>
          <a:off x="17001567" y="17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38574</xdr:rowOff>
    </xdr:from>
    <xdr:ext cx="469744" cy="259045"/>
    <xdr:sp macro="" textlink="">
      <xdr:nvSpPr>
        <xdr:cNvPr id="753" name="n_4mainValue【庁舎】&#10;一人当たり面積">
          <a:extLst>
            <a:ext uri="{FF2B5EF4-FFF2-40B4-BE49-F238E27FC236}">
              <a16:creationId xmlns:a16="http://schemas.microsoft.com/office/drawing/2014/main" id="{BB64581D-ED62-4FDA-88DE-137F5CDA4707}"/>
            </a:ext>
          </a:extLst>
        </xdr:cNvPr>
        <xdr:cNvSpPr txBox="1"/>
      </xdr:nvSpPr>
      <xdr:spPr>
        <a:xfrm>
          <a:off x="16226867" y="179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47D1F562-F212-4F55-A660-FA79A4C4827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E37C64E1-6607-46F3-8780-C3A752CE426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2A00BDB1-5B41-4ED6-8BCD-D15DE8D34EF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類似団体内平均値より上回っている保健センター、文化センター、公民館はいずれも昭和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年代以前に建設されており、有形固定資産減価償却率を高めている要因となっている。公共施設等個別施設計画に則り、改修や統廃合の計画はもちろんのこと、資金面も併せて計画的に管理していく。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また、一般廃棄物処理施設や消防施設は広域施設が大半の割合を占めるため、自治体間で連携し、計画的かつ適正な更新・改修に努める。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6408019</v>
      </c>
      <c r="BO4" s="462"/>
      <c r="BP4" s="462"/>
      <c r="BQ4" s="462"/>
      <c r="BR4" s="462"/>
      <c r="BS4" s="462"/>
      <c r="BT4" s="462"/>
      <c r="BU4" s="463"/>
      <c r="BV4" s="461">
        <v>6763251</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6.7</v>
      </c>
      <c r="CU4" s="602"/>
      <c r="CV4" s="602"/>
      <c r="CW4" s="602"/>
      <c r="CX4" s="602"/>
      <c r="CY4" s="602"/>
      <c r="CZ4" s="602"/>
      <c r="DA4" s="603"/>
      <c r="DB4" s="601">
        <v>12.9</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6080601</v>
      </c>
      <c r="BO5" s="433"/>
      <c r="BP5" s="433"/>
      <c r="BQ5" s="433"/>
      <c r="BR5" s="433"/>
      <c r="BS5" s="433"/>
      <c r="BT5" s="433"/>
      <c r="BU5" s="434"/>
      <c r="BV5" s="432">
        <v>6265136</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82.1</v>
      </c>
      <c r="CU5" s="430"/>
      <c r="CV5" s="430"/>
      <c r="CW5" s="430"/>
      <c r="CX5" s="430"/>
      <c r="CY5" s="430"/>
      <c r="CZ5" s="430"/>
      <c r="DA5" s="431"/>
      <c r="DB5" s="429">
        <v>80.599999999999994</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327418</v>
      </c>
      <c r="BO6" s="433"/>
      <c r="BP6" s="433"/>
      <c r="BQ6" s="433"/>
      <c r="BR6" s="433"/>
      <c r="BS6" s="433"/>
      <c r="BT6" s="433"/>
      <c r="BU6" s="434"/>
      <c r="BV6" s="432">
        <v>498115</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82.1</v>
      </c>
      <c r="CU6" s="576"/>
      <c r="CV6" s="576"/>
      <c r="CW6" s="576"/>
      <c r="CX6" s="576"/>
      <c r="CY6" s="576"/>
      <c r="CZ6" s="576"/>
      <c r="DA6" s="577"/>
      <c r="DB6" s="575">
        <v>83.2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90713</v>
      </c>
      <c r="BO7" s="433"/>
      <c r="BP7" s="433"/>
      <c r="BQ7" s="433"/>
      <c r="BR7" s="433"/>
      <c r="BS7" s="433"/>
      <c r="BT7" s="433"/>
      <c r="BU7" s="434"/>
      <c r="BV7" s="432">
        <v>69986</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3514092</v>
      </c>
      <c r="CU7" s="433"/>
      <c r="CV7" s="433"/>
      <c r="CW7" s="433"/>
      <c r="CX7" s="433"/>
      <c r="CY7" s="433"/>
      <c r="CZ7" s="433"/>
      <c r="DA7" s="434"/>
      <c r="DB7" s="432">
        <v>3317220</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236705</v>
      </c>
      <c r="BO8" s="433"/>
      <c r="BP8" s="433"/>
      <c r="BQ8" s="433"/>
      <c r="BR8" s="433"/>
      <c r="BS8" s="433"/>
      <c r="BT8" s="433"/>
      <c r="BU8" s="434"/>
      <c r="BV8" s="432">
        <v>428129</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1</v>
      </c>
      <c r="CU8" s="536"/>
      <c r="CV8" s="536"/>
      <c r="CW8" s="536"/>
      <c r="CX8" s="536"/>
      <c r="CY8" s="536"/>
      <c r="CZ8" s="536"/>
      <c r="DA8" s="537"/>
      <c r="DB8" s="535">
        <v>0.98</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7033</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-191424</v>
      </c>
      <c r="BO9" s="433"/>
      <c r="BP9" s="433"/>
      <c r="BQ9" s="433"/>
      <c r="BR9" s="433"/>
      <c r="BS9" s="433"/>
      <c r="BT9" s="433"/>
      <c r="BU9" s="434"/>
      <c r="BV9" s="432">
        <v>175153</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5.8</v>
      </c>
      <c r="CU9" s="430"/>
      <c r="CV9" s="430"/>
      <c r="CW9" s="430"/>
      <c r="CX9" s="430"/>
      <c r="CY9" s="430"/>
      <c r="CZ9" s="430"/>
      <c r="DA9" s="431"/>
      <c r="DB9" s="429">
        <v>5.6</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7431</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250162</v>
      </c>
      <c r="BO10" s="433"/>
      <c r="BP10" s="433"/>
      <c r="BQ10" s="433"/>
      <c r="BR10" s="433"/>
      <c r="BS10" s="433"/>
      <c r="BT10" s="433"/>
      <c r="BU10" s="434"/>
      <c r="BV10" s="432">
        <v>128685</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118</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132</v>
      </c>
      <c r="DC11" s="536"/>
      <c r="DD11" s="536"/>
      <c r="DE11" s="536"/>
      <c r="DF11" s="536"/>
      <c r="DG11" s="536"/>
      <c r="DH11" s="536"/>
      <c r="DI11" s="537"/>
    </row>
    <row r="12" spans="1:119" ht="18.75" customHeight="1" x14ac:dyDescent="0.2">
      <c r="A12" s="175"/>
      <c r="B12" s="538" t="s">
        <v>133</v>
      </c>
      <c r="C12" s="539"/>
      <c r="D12" s="539"/>
      <c r="E12" s="539"/>
      <c r="F12" s="539"/>
      <c r="G12" s="539"/>
      <c r="H12" s="539"/>
      <c r="I12" s="539"/>
      <c r="J12" s="539"/>
      <c r="K12" s="540"/>
      <c r="L12" s="547" t="s">
        <v>134</v>
      </c>
      <c r="M12" s="548"/>
      <c r="N12" s="548"/>
      <c r="O12" s="548"/>
      <c r="P12" s="548"/>
      <c r="Q12" s="549"/>
      <c r="R12" s="550">
        <v>6905</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118</v>
      </c>
      <c r="AV12" s="491"/>
      <c r="AW12" s="491"/>
      <c r="AX12" s="491"/>
      <c r="AY12" s="446" t="s">
        <v>138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131</v>
      </c>
      <c r="CU12" s="536"/>
      <c r="CV12" s="536"/>
      <c r="CW12" s="536"/>
      <c r="CX12" s="536"/>
      <c r="CY12" s="536"/>
      <c r="CZ12" s="536"/>
      <c r="DA12" s="537"/>
      <c r="DB12" s="535" t="s">
        <v>132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140</v>
      </c>
      <c r="N13" s="517"/>
      <c r="O13" s="517"/>
      <c r="P13" s="517"/>
      <c r="Q13" s="518"/>
      <c r="R13" s="519">
        <v>6633</v>
      </c>
      <c r="S13" s="520"/>
      <c r="T13" s="520"/>
      <c r="U13" s="520"/>
      <c r="V13" s="521"/>
      <c r="W13" s="522" t="s">
        <v>141</v>
      </c>
      <c r="X13" s="418"/>
      <c r="Y13" s="418"/>
      <c r="Z13" s="418"/>
      <c r="AA13" s="418"/>
      <c r="AB13" s="419"/>
      <c r="AC13" s="385">
        <v>759</v>
      </c>
      <c r="AD13" s="386"/>
      <c r="AE13" s="386"/>
      <c r="AF13" s="386"/>
      <c r="AG13" s="387"/>
      <c r="AH13" s="385">
        <v>982</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58738</v>
      </c>
      <c r="BO13" s="433"/>
      <c r="BP13" s="433"/>
      <c r="BQ13" s="433"/>
      <c r="BR13" s="433"/>
      <c r="BS13" s="433"/>
      <c r="BT13" s="433"/>
      <c r="BU13" s="434"/>
      <c r="BV13" s="432">
        <v>303838</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6.3</v>
      </c>
      <c r="CU13" s="430"/>
      <c r="CV13" s="430"/>
      <c r="CW13" s="430"/>
      <c r="CX13" s="430"/>
      <c r="CY13" s="430"/>
      <c r="CZ13" s="430"/>
      <c r="DA13" s="431"/>
      <c r="DB13" s="429">
        <v>6.6</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146</v>
      </c>
      <c r="M14" s="559"/>
      <c r="N14" s="559"/>
      <c r="O14" s="559"/>
      <c r="P14" s="559"/>
      <c r="Q14" s="560"/>
      <c r="R14" s="519">
        <v>6998</v>
      </c>
      <c r="S14" s="520"/>
      <c r="T14" s="520"/>
      <c r="U14" s="520"/>
      <c r="V14" s="521"/>
      <c r="W14" s="523"/>
      <c r="X14" s="421"/>
      <c r="Y14" s="421"/>
      <c r="Z14" s="421"/>
      <c r="AA14" s="421"/>
      <c r="AB14" s="422"/>
      <c r="AC14" s="512">
        <v>21.5</v>
      </c>
      <c r="AD14" s="513"/>
      <c r="AE14" s="513"/>
      <c r="AF14" s="513"/>
      <c r="AG14" s="514"/>
      <c r="AH14" s="512">
        <v>25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t="s">
        <v>131</v>
      </c>
      <c r="CU14" s="530"/>
      <c r="CV14" s="530"/>
      <c r="CW14" s="530"/>
      <c r="CX14" s="530"/>
      <c r="CY14" s="530"/>
      <c r="CZ14" s="530"/>
      <c r="DA14" s="531"/>
      <c r="DB14" s="529" t="s">
        <v>132</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140</v>
      </c>
      <c r="N15" s="517"/>
      <c r="O15" s="517"/>
      <c r="P15" s="517"/>
      <c r="Q15" s="518"/>
      <c r="R15" s="519">
        <v>6748</v>
      </c>
      <c r="S15" s="520"/>
      <c r="T15" s="520"/>
      <c r="U15" s="520"/>
      <c r="V15" s="521"/>
      <c r="W15" s="522" t="s">
        <v>148</v>
      </c>
      <c r="X15" s="418"/>
      <c r="Y15" s="418"/>
      <c r="Z15" s="418"/>
      <c r="AA15" s="418"/>
      <c r="AB15" s="419"/>
      <c r="AC15" s="385">
        <v>664</v>
      </c>
      <c r="AD15" s="386"/>
      <c r="AE15" s="386"/>
      <c r="AF15" s="386"/>
      <c r="AG15" s="387"/>
      <c r="AH15" s="385">
        <v>743</v>
      </c>
      <c r="AI15" s="386"/>
      <c r="AJ15" s="386"/>
      <c r="AK15" s="386"/>
      <c r="AL15" s="445"/>
      <c r="AM15" s="489"/>
      <c r="AN15" s="389"/>
      <c r="AO15" s="389"/>
      <c r="AP15" s="389"/>
      <c r="AQ15" s="389"/>
      <c r="AR15" s="389"/>
      <c r="AS15" s="389"/>
      <c r="AT15" s="390"/>
      <c r="AU15" s="490"/>
      <c r="AV15" s="491"/>
      <c r="AW15" s="491"/>
      <c r="AX15" s="491"/>
      <c r="AY15" s="458" t="s">
        <v>149</v>
      </c>
      <c r="AZ15" s="459"/>
      <c r="BA15" s="459"/>
      <c r="BB15" s="459"/>
      <c r="BC15" s="459"/>
      <c r="BD15" s="459"/>
      <c r="BE15" s="459"/>
      <c r="BF15" s="459"/>
      <c r="BG15" s="459"/>
      <c r="BH15" s="459"/>
      <c r="BI15" s="459"/>
      <c r="BJ15" s="459"/>
      <c r="BK15" s="459"/>
      <c r="BL15" s="459"/>
      <c r="BM15" s="460"/>
      <c r="BN15" s="461">
        <v>2694036</v>
      </c>
      <c r="BO15" s="462"/>
      <c r="BP15" s="462"/>
      <c r="BQ15" s="462"/>
      <c r="BR15" s="462"/>
      <c r="BS15" s="462"/>
      <c r="BT15" s="462"/>
      <c r="BU15" s="463"/>
      <c r="BV15" s="461">
        <v>2361257</v>
      </c>
      <c r="BW15" s="462"/>
      <c r="BX15" s="462"/>
      <c r="BY15" s="462"/>
      <c r="BZ15" s="462"/>
      <c r="CA15" s="462"/>
      <c r="CB15" s="462"/>
      <c r="CC15" s="463"/>
      <c r="CD15" s="532" t="s">
        <v>150</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151</v>
      </c>
      <c r="M16" s="507"/>
      <c r="N16" s="507"/>
      <c r="O16" s="507"/>
      <c r="P16" s="507"/>
      <c r="Q16" s="508"/>
      <c r="R16" s="509" t="s">
        <v>152</v>
      </c>
      <c r="S16" s="510"/>
      <c r="T16" s="510"/>
      <c r="U16" s="510"/>
      <c r="V16" s="511"/>
      <c r="W16" s="523"/>
      <c r="X16" s="421"/>
      <c r="Y16" s="421"/>
      <c r="Z16" s="421"/>
      <c r="AA16" s="421"/>
      <c r="AB16" s="422"/>
      <c r="AC16" s="512">
        <v>18.8</v>
      </c>
      <c r="AD16" s="513"/>
      <c r="AE16" s="513"/>
      <c r="AF16" s="513"/>
      <c r="AG16" s="514"/>
      <c r="AH16" s="512">
        <v>18.899999999999999</v>
      </c>
      <c r="AI16" s="513"/>
      <c r="AJ16" s="513"/>
      <c r="AK16" s="513"/>
      <c r="AL16" s="515"/>
      <c r="AM16" s="489"/>
      <c r="AN16" s="389"/>
      <c r="AO16" s="389"/>
      <c r="AP16" s="389"/>
      <c r="AQ16" s="389"/>
      <c r="AR16" s="389"/>
      <c r="AS16" s="389"/>
      <c r="AT16" s="390"/>
      <c r="AU16" s="490"/>
      <c r="AV16" s="491"/>
      <c r="AW16" s="491"/>
      <c r="AX16" s="491"/>
      <c r="AY16" s="446" t="s">
        <v>153</v>
      </c>
      <c r="AZ16" s="447"/>
      <c r="BA16" s="447"/>
      <c r="BB16" s="447"/>
      <c r="BC16" s="447"/>
      <c r="BD16" s="447"/>
      <c r="BE16" s="447"/>
      <c r="BF16" s="447"/>
      <c r="BG16" s="447"/>
      <c r="BH16" s="447"/>
      <c r="BI16" s="447"/>
      <c r="BJ16" s="447"/>
      <c r="BK16" s="447"/>
      <c r="BL16" s="447"/>
      <c r="BM16" s="448"/>
      <c r="BN16" s="432">
        <v>2541976</v>
      </c>
      <c r="BO16" s="433"/>
      <c r="BP16" s="433"/>
      <c r="BQ16" s="433"/>
      <c r="BR16" s="433"/>
      <c r="BS16" s="433"/>
      <c r="BT16" s="433"/>
      <c r="BU16" s="434"/>
      <c r="BV16" s="432">
        <v>2483596</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154</v>
      </c>
      <c r="N17" s="526"/>
      <c r="O17" s="526"/>
      <c r="P17" s="526"/>
      <c r="Q17" s="527"/>
      <c r="R17" s="509" t="s">
        <v>155</v>
      </c>
      <c r="S17" s="510"/>
      <c r="T17" s="510"/>
      <c r="U17" s="510"/>
      <c r="V17" s="511"/>
      <c r="W17" s="522" t="s">
        <v>156</v>
      </c>
      <c r="X17" s="418"/>
      <c r="Y17" s="418"/>
      <c r="Z17" s="418"/>
      <c r="AA17" s="418"/>
      <c r="AB17" s="419"/>
      <c r="AC17" s="385">
        <v>2110</v>
      </c>
      <c r="AD17" s="386"/>
      <c r="AE17" s="386"/>
      <c r="AF17" s="386"/>
      <c r="AG17" s="387"/>
      <c r="AH17" s="385">
        <v>2198</v>
      </c>
      <c r="AI17" s="386"/>
      <c r="AJ17" s="386"/>
      <c r="AK17" s="386"/>
      <c r="AL17" s="445"/>
      <c r="AM17" s="489"/>
      <c r="AN17" s="389"/>
      <c r="AO17" s="389"/>
      <c r="AP17" s="389"/>
      <c r="AQ17" s="389"/>
      <c r="AR17" s="389"/>
      <c r="AS17" s="389"/>
      <c r="AT17" s="390"/>
      <c r="AU17" s="490"/>
      <c r="AV17" s="491"/>
      <c r="AW17" s="491"/>
      <c r="AX17" s="491"/>
      <c r="AY17" s="446" t="s">
        <v>157</v>
      </c>
      <c r="AZ17" s="447"/>
      <c r="BA17" s="447"/>
      <c r="BB17" s="447"/>
      <c r="BC17" s="447"/>
      <c r="BD17" s="447"/>
      <c r="BE17" s="447"/>
      <c r="BF17" s="447"/>
      <c r="BG17" s="447"/>
      <c r="BH17" s="447"/>
      <c r="BI17" s="447"/>
      <c r="BJ17" s="447"/>
      <c r="BK17" s="447"/>
      <c r="BL17" s="447"/>
      <c r="BM17" s="448"/>
      <c r="BN17" s="432">
        <v>3514092</v>
      </c>
      <c r="BO17" s="433"/>
      <c r="BP17" s="433"/>
      <c r="BQ17" s="433"/>
      <c r="BR17" s="433"/>
      <c r="BS17" s="433"/>
      <c r="BT17" s="433"/>
      <c r="BU17" s="434"/>
      <c r="BV17" s="432">
        <v>3068305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158</v>
      </c>
      <c r="C18" s="483"/>
      <c r="D18" s="483"/>
      <c r="E18" s="484"/>
      <c r="F18" s="484"/>
      <c r="G18" s="484"/>
      <c r="H18" s="484"/>
      <c r="I18" s="484"/>
      <c r="J18" s="484"/>
      <c r="K18" s="484"/>
      <c r="L18" s="485">
        <v>43.24</v>
      </c>
      <c r="M18" s="485"/>
      <c r="N18" s="485"/>
      <c r="O18" s="485"/>
      <c r="P18" s="485"/>
      <c r="Q18" s="485"/>
      <c r="R18" s="486"/>
      <c r="S18" s="486"/>
      <c r="T18" s="486"/>
      <c r="U18" s="486"/>
      <c r="V18" s="487"/>
      <c r="W18" s="503"/>
      <c r="X18" s="504"/>
      <c r="Y18" s="504"/>
      <c r="Z18" s="504"/>
      <c r="AA18" s="504"/>
      <c r="AB18" s="528"/>
      <c r="AC18" s="402">
        <v>59.7</v>
      </c>
      <c r="AD18" s="403"/>
      <c r="AE18" s="403"/>
      <c r="AF18" s="403"/>
      <c r="AG18" s="488"/>
      <c r="AH18" s="402">
        <v>56</v>
      </c>
      <c r="AI18" s="403"/>
      <c r="AJ18" s="403"/>
      <c r="AK18" s="403"/>
      <c r="AL18" s="404"/>
      <c r="AM18" s="489"/>
      <c r="AN18" s="389"/>
      <c r="AO18" s="389"/>
      <c r="AP18" s="389"/>
      <c r="AQ18" s="389"/>
      <c r="AR18" s="389"/>
      <c r="AS18" s="389"/>
      <c r="AT18" s="390"/>
      <c r="AU18" s="490"/>
      <c r="AV18" s="491"/>
      <c r="AW18" s="491"/>
      <c r="AX18" s="491"/>
      <c r="AY18" s="446" t="s">
        <v>159</v>
      </c>
      <c r="AZ18" s="447"/>
      <c r="BA18" s="447"/>
      <c r="BB18" s="447"/>
      <c r="BC18" s="447"/>
      <c r="BD18" s="447"/>
      <c r="BE18" s="447"/>
      <c r="BF18" s="447"/>
      <c r="BG18" s="447"/>
      <c r="BH18" s="447"/>
      <c r="BI18" s="447"/>
      <c r="BJ18" s="447"/>
      <c r="BK18" s="447"/>
      <c r="BL18" s="447"/>
      <c r="BM18" s="448"/>
      <c r="BN18" s="432">
        <v>3216663</v>
      </c>
      <c r="BO18" s="433"/>
      <c r="BP18" s="433"/>
      <c r="BQ18" s="433"/>
      <c r="BR18" s="433"/>
      <c r="BS18" s="433"/>
      <c r="BT18" s="433"/>
      <c r="BU18" s="434"/>
      <c r="BV18" s="432">
        <v>3265856</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160</v>
      </c>
      <c r="C19" s="483"/>
      <c r="D19" s="483"/>
      <c r="E19" s="484"/>
      <c r="F19" s="484"/>
      <c r="G19" s="484"/>
      <c r="H19" s="484"/>
      <c r="I19" s="484"/>
      <c r="J19" s="484"/>
      <c r="K19" s="484"/>
      <c r="L19" s="492">
        <v>163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161</v>
      </c>
      <c r="AZ19" s="447"/>
      <c r="BA19" s="447"/>
      <c r="BB19" s="447"/>
      <c r="BC19" s="447"/>
      <c r="BD19" s="447"/>
      <c r="BE19" s="447"/>
      <c r="BF19" s="447"/>
      <c r="BG19" s="447"/>
      <c r="BH19" s="447"/>
      <c r="BI19" s="447"/>
      <c r="BJ19" s="447"/>
      <c r="BK19" s="447"/>
      <c r="BL19" s="447"/>
      <c r="BM19" s="448"/>
      <c r="BN19" s="432">
        <v>4540050</v>
      </c>
      <c r="BO19" s="433"/>
      <c r="BP19" s="433"/>
      <c r="BQ19" s="433"/>
      <c r="BR19" s="433"/>
      <c r="BS19" s="433"/>
      <c r="BT19" s="433"/>
      <c r="BU19" s="434"/>
      <c r="BV19" s="432">
        <v>4582294</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162</v>
      </c>
      <c r="C20" s="483"/>
      <c r="D20" s="483"/>
      <c r="E20" s="484"/>
      <c r="F20" s="484"/>
      <c r="G20" s="484"/>
      <c r="H20" s="484"/>
      <c r="I20" s="484"/>
      <c r="J20" s="484"/>
      <c r="K20" s="484"/>
      <c r="L20" s="492">
        <v>2513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164</v>
      </c>
      <c r="C22" s="409"/>
      <c r="D22" s="410"/>
      <c r="E22" s="417" t="s">
        <v>1</v>
      </c>
      <c r="F22" s="418"/>
      <c r="G22" s="418"/>
      <c r="H22" s="418"/>
      <c r="I22" s="418"/>
      <c r="J22" s="418"/>
      <c r="K22" s="419"/>
      <c r="L22" s="417" t="s">
        <v>165</v>
      </c>
      <c r="M22" s="418"/>
      <c r="N22" s="418"/>
      <c r="O22" s="418"/>
      <c r="P22" s="419"/>
      <c r="Q22" s="423" t="s">
        <v>166</v>
      </c>
      <c r="R22" s="424"/>
      <c r="S22" s="424"/>
      <c r="T22" s="424"/>
      <c r="U22" s="424"/>
      <c r="V22" s="425"/>
      <c r="W22" s="474" t="s">
        <v>167</v>
      </c>
      <c r="X22" s="409"/>
      <c r="Y22" s="410"/>
      <c r="Z22" s="417" t="s">
        <v>1</v>
      </c>
      <c r="AA22" s="418"/>
      <c r="AB22" s="418"/>
      <c r="AC22" s="418"/>
      <c r="AD22" s="418"/>
      <c r="AE22" s="418"/>
      <c r="AF22" s="418"/>
      <c r="AG22" s="419"/>
      <c r="AH22" s="435" t="s">
        <v>168</v>
      </c>
      <c r="AI22" s="418"/>
      <c r="AJ22" s="418"/>
      <c r="AK22" s="418"/>
      <c r="AL22" s="419"/>
      <c r="AM22" s="435" t="s">
        <v>169</v>
      </c>
      <c r="AN22" s="436"/>
      <c r="AO22" s="436"/>
      <c r="AP22" s="436"/>
      <c r="AQ22" s="436"/>
      <c r="AR22" s="437"/>
      <c r="AS22" s="423" t="s">
        <v>166</v>
      </c>
      <c r="AT22" s="424"/>
      <c r="AU22" s="424"/>
      <c r="AV22" s="424"/>
      <c r="AW22" s="424"/>
      <c r="AX22" s="441"/>
      <c r="AY22" s="458" t="s">
        <v>170</v>
      </c>
      <c r="AZ22" s="459"/>
      <c r="BA22" s="459"/>
      <c r="BB22" s="459"/>
      <c r="BC22" s="459"/>
      <c r="BD22" s="459"/>
      <c r="BE22" s="459"/>
      <c r="BF22" s="459"/>
      <c r="BG22" s="459"/>
      <c r="BH22" s="459"/>
      <c r="BI22" s="459"/>
      <c r="BJ22" s="459"/>
      <c r="BK22" s="459"/>
      <c r="BL22" s="459"/>
      <c r="BM22" s="460"/>
      <c r="BN22" s="461">
        <v>2230229</v>
      </c>
      <c r="BO22" s="462"/>
      <c r="BP22" s="462"/>
      <c r="BQ22" s="462"/>
      <c r="BR22" s="462"/>
      <c r="BS22" s="462"/>
      <c r="BT22" s="462"/>
      <c r="BU22" s="463"/>
      <c r="BV22" s="461">
        <v>2425380</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171</v>
      </c>
      <c r="AZ23" s="447"/>
      <c r="BA23" s="447"/>
      <c r="BB23" s="447"/>
      <c r="BC23" s="447"/>
      <c r="BD23" s="447"/>
      <c r="BE23" s="447"/>
      <c r="BF23" s="447"/>
      <c r="BG23" s="447"/>
      <c r="BH23" s="447"/>
      <c r="BI23" s="447"/>
      <c r="BJ23" s="447"/>
      <c r="BK23" s="447"/>
      <c r="BL23" s="447"/>
      <c r="BM23" s="448"/>
      <c r="BN23" s="432">
        <v>1979453</v>
      </c>
      <c r="BO23" s="433"/>
      <c r="BP23" s="433"/>
      <c r="BQ23" s="433"/>
      <c r="BR23" s="433"/>
      <c r="BS23" s="433"/>
      <c r="BT23" s="433"/>
      <c r="BU23" s="434"/>
      <c r="BV23" s="432">
        <v>2133215</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172</v>
      </c>
      <c r="F24" s="389"/>
      <c r="G24" s="389"/>
      <c r="H24" s="389"/>
      <c r="I24" s="389"/>
      <c r="J24" s="389"/>
      <c r="K24" s="390"/>
      <c r="L24" s="385">
        <v>1</v>
      </c>
      <c r="M24" s="386"/>
      <c r="N24" s="386"/>
      <c r="O24" s="386"/>
      <c r="P24" s="387"/>
      <c r="Q24" s="385">
        <v>7490</v>
      </c>
      <c r="R24" s="386"/>
      <c r="S24" s="386"/>
      <c r="T24" s="386"/>
      <c r="U24" s="386"/>
      <c r="V24" s="387"/>
      <c r="W24" s="475"/>
      <c r="X24" s="412"/>
      <c r="Y24" s="413"/>
      <c r="Z24" s="388" t="s">
        <v>173</v>
      </c>
      <c r="AA24" s="389"/>
      <c r="AB24" s="389"/>
      <c r="AC24" s="389"/>
      <c r="AD24" s="389"/>
      <c r="AE24" s="389"/>
      <c r="AF24" s="389"/>
      <c r="AG24" s="390"/>
      <c r="AH24" s="385">
        <v>111</v>
      </c>
      <c r="AI24" s="386"/>
      <c r="AJ24" s="386"/>
      <c r="AK24" s="386"/>
      <c r="AL24" s="387"/>
      <c r="AM24" s="385">
        <v>339549</v>
      </c>
      <c r="AN24" s="386"/>
      <c r="AO24" s="386"/>
      <c r="AP24" s="386"/>
      <c r="AQ24" s="386"/>
      <c r="AR24" s="387"/>
      <c r="AS24" s="385">
        <v>3059</v>
      </c>
      <c r="AT24" s="386"/>
      <c r="AU24" s="386"/>
      <c r="AV24" s="386"/>
      <c r="AW24" s="386"/>
      <c r="AX24" s="445"/>
      <c r="AY24" s="405" t="s">
        <v>174</v>
      </c>
      <c r="AZ24" s="406"/>
      <c r="BA24" s="406"/>
      <c r="BB24" s="406"/>
      <c r="BC24" s="406"/>
      <c r="BD24" s="406"/>
      <c r="BE24" s="406"/>
      <c r="BF24" s="406"/>
      <c r="BG24" s="406"/>
      <c r="BH24" s="406"/>
      <c r="BI24" s="406"/>
      <c r="BJ24" s="406"/>
      <c r="BK24" s="406"/>
      <c r="BL24" s="406"/>
      <c r="BM24" s="407"/>
      <c r="BN24" s="432">
        <v>1051534</v>
      </c>
      <c r="BO24" s="433"/>
      <c r="BP24" s="433"/>
      <c r="BQ24" s="433"/>
      <c r="BR24" s="433"/>
      <c r="BS24" s="433"/>
      <c r="BT24" s="433"/>
      <c r="BU24" s="434"/>
      <c r="BV24" s="432">
        <v>1091526</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175</v>
      </c>
      <c r="F25" s="389"/>
      <c r="G25" s="389"/>
      <c r="H25" s="389"/>
      <c r="I25" s="389"/>
      <c r="J25" s="389"/>
      <c r="K25" s="390"/>
      <c r="L25" s="385">
        <v>1</v>
      </c>
      <c r="M25" s="386"/>
      <c r="N25" s="386"/>
      <c r="O25" s="386"/>
      <c r="P25" s="387"/>
      <c r="Q25" s="385">
        <v>6140</v>
      </c>
      <c r="R25" s="386"/>
      <c r="S25" s="386"/>
      <c r="T25" s="386"/>
      <c r="U25" s="386"/>
      <c r="V25" s="387"/>
      <c r="W25" s="475"/>
      <c r="X25" s="412"/>
      <c r="Y25" s="413"/>
      <c r="Z25" s="388" t="s">
        <v>176</v>
      </c>
      <c r="AA25" s="389"/>
      <c r="AB25" s="389"/>
      <c r="AC25" s="389"/>
      <c r="AD25" s="389"/>
      <c r="AE25" s="389"/>
      <c r="AF25" s="389"/>
      <c r="AG25" s="390"/>
      <c r="AH25" s="385" t="s">
        <v>132</v>
      </c>
      <c r="AI25" s="386"/>
      <c r="AJ25" s="386"/>
      <c r="AK25" s="386"/>
      <c r="AL25" s="387"/>
      <c r="AM25" s="385" t="s">
        <v>132</v>
      </c>
      <c r="AN25" s="386"/>
      <c r="AO25" s="386"/>
      <c r="AP25" s="386"/>
      <c r="AQ25" s="386"/>
      <c r="AR25" s="387"/>
      <c r="AS25" s="385" t="s">
        <v>132</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1078271</v>
      </c>
      <c r="BO25" s="462"/>
      <c r="BP25" s="462"/>
      <c r="BQ25" s="462"/>
      <c r="BR25" s="462"/>
      <c r="BS25" s="462"/>
      <c r="BT25" s="462"/>
      <c r="BU25" s="463"/>
      <c r="BV25" s="461">
        <v>1195895</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178</v>
      </c>
      <c r="F26" s="389"/>
      <c r="G26" s="389"/>
      <c r="H26" s="389"/>
      <c r="I26" s="389"/>
      <c r="J26" s="389"/>
      <c r="K26" s="390"/>
      <c r="L26" s="385">
        <v>1</v>
      </c>
      <c r="M26" s="386"/>
      <c r="N26" s="386"/>
      <c r="O26" s="386"/>
      <c r="P26" s="387"/>
      <c r="Q26" s="385">
        <v>5460</v>
      </c>
      <c r="R26" s="386"/>
      <c r="S26" s="386"/>
      <c r="T26" s="386"/>
      <c r="U26" s="386"/>
      <c r="V26" s="387"/>
      <c r="W26" s="475"/>
      <c r="X26" s="412"/>
      <c r="Y26" s="413"/>
      <c r="Z26" s="388" t="s">
        <v>179</v>
      </c>
      <c r="AA26" s="443"/>
      <c r="AB26" s="443"/>
      <c r="AC26" s="443"/>
      <c r="AD26" s="443"/>
      <c r="AE26" s="443"/>
      <c r="AF26" s="443"/>
      <c r="AG26" s="444"/>
      <c r="AH26" s="385">
        <v>2</v>
      </c>
      <c r="AI26" s="386"/>
      <c r="AJ26" s="386"/>
      <c r="AK26" s="386"/>
      <c r="AL26" s="387"/>
      <c r="AM26" s="385" t="s">
        <v>180</v>
      </c>
      <c r="AN26" s="386"/>
      <c r="AO26" s="386"/>
      <c r="AP26" s="386"/>
      <c r="AQ26" s="386"/>
      <c r="AR26" s="387"/>
      <c r="AS26" s="385" t="s">
        <v>180</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132</v>
      </c>
      <c r="BO26" s="433"/>
      <c r="BP26" s="433"/>
      <c r="BQ26" s="433"/>
      <c r="BR26" s="433"/>
      <c r="BS26" s="433"/>
      <c r="BT26" s="433"/>
      <c r="BU26" s="434"/>
      <c r="BV26" s="432" t="s">
        <v>132</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182</v>
      </c>
      <c r="F27" s="389"/>
      <c r="G27" s="389"/>
      <c r="H27" s="389"/>
      <c r="I27" s="389"/>
      <c r="J27" s="389"/>
      <c r="K27" s="390"/>
      <c r="L27" s="385">
        <v>1</v>
      </c>
      <c r="M27" s="386"/>
      <c r="N27" s="386"/>
      <c r="O27" s="386"/>
      <c r="P27" s="387"/>
      <c r="Q27" s="385">
        <v>2790</v>
      </c>
      <c r="R27" s="386"/>
      <c r="S27" s="386"/>
      <c r="T27" s="386"/>
      <c r="U27" s="386"/>
      <c r="V27" s="387"/>
      <c r="W27" s="475"/>
      <c r="X27" s="412"/>
      <c r="Y27" s="413"/>
      <c r="Z27" s="388" t="s">
        <v>183</v>
      </c>
      <c r="AA27" s="389"/>
      <c r="AB27" s="389"/>
      <c r="AC27" s="389"/>
      <c r="AD27" s="389"/>
      <c r="AE27" s="389"/>
      <c r="AF27" s="389"/>
      <c r="AG27" s="390"/>
      <c r="AH27" s="385" t="s">
        <v>132</v>
      </c>
      <c r="AI27" s="386"/>
      <c r="AJ27" s="386"/>
      <c r="AK27" s="386"/>
      <c r="AL27" s="387"/>
      <c r="AM27" s="385" t="s">
        <v>132</v>
      </c>
      <c r="AN27" s="386"/>
      <c r="AO27" s="386"/>
      <c r="AP27" s="386"/>
      <c r="AQ27" s="386"/>
      <c r="AR27" s="387"/>
      <c r="AS27" s="385" t="s">
        <v>132</v>
      </c>
      <c r="AT27" s="386"/>
      <c r="AU27" s="386"/>
      <c r="AV27" s="386"/>
      <c r="AW27" s="386"/>
      <c r="AX27" s="445"/>
      <c r="AY27" s="469" t="s">
        <v>184</v>
      </c>
      <c r="AZ27" s="470"/>
      <c r="BA27" s="470"/>
      <c r="BB27" s="470"/>
      <c r="BC27" s="470"/>
      <c r="BD27" s="470"/>
      <c r="BE27" s="470"/>
      <c r="BF27" s="470"/>
      <c r="BG27" s="470"/>
      <c r="BH27" s="470"/>
      <c r="BI27" s="470"/>
      <c r="BJ27" s="470"/>
      <c r="BK27" s="470"/>
      <c r="BL27" s="470"/>
      <c r="BM27" s="471"/>
      <c r="BN27" s="466">
        <v>150001</v>
      </c>
      <c r="BO27" s="467"/>
      <c r="BP27" s="467"/>
      <c r="BQ27" s="467"/>
      <c r="BR27" s="467"/>
      <c r="BS27" s="467"/>
      <c r="BT27" s="467"/>
      <c r="BU27" s="468"/>
      <c r="BV27" s="466">
        <v>150000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185</v>
      </c>
      <c r="F28" s="389"/>
      <c r="G28" s="389"/>
      <c r="H28" s="389"/>
      <c r="I28" s="389"/>
      <c r="J28" s="389"/>
      <c r="K28" s="390"/>
      <c r="L28" s="385">
        <v>1</v>
      </c>
      <c r="M28" s="386"/>
      <c r="N28" s="386"/>
      <c r="O28" s="386"/>
      <c r="P28" s="387"/>
      <c r="Q28" s="385">
        <v>2330</v>
      </c>
      <c r="R28" s="386"/>
      <c r="S28" s="386"/>
      <c r="T28" s="386"/>
      <c r="U28" s="386"/>
      <c r="V28" s="387"/>
      <c r="W28" s="475"/>
      <c r="X28" s="412"/>
      <c r="Y28" s="413"/>
      <c r="Z28" s="388" t="s">
        <v>186</v>
      </c>
      <c r="AA28" s="389"/>
      <c r="AB28" s="389"/>
      <c r="AC28" s="389"/>
      <c r="AD28" s="389"/>
      <c r="AE28" s="389"/>
      <c r="AF28" s="389"/>
      <c r="AG28" s="390"/>
      <c r="AH28" s="385" t="s">
        <v>132</v>
      </c>
      <c r="AI28" s="386"/>
      <c r="AJ28" s="386"/>
      <c r="AK28" s="386"/>
      <c r="AL28" s="387"/>
      <c r="AM28" s="385" t="s">
        <v>132</v>
      </c>
      <c r="AN28" s="386"/>
      <c r="AO28" s="386"/>
      <c r="AP28" s="386"/>
      <c r="AQ28" s="386"/>
      <c r="AR28" s="387"/>
      <c r="AS28" s="385" t="s">
        <v>132</v>
      </c>
      <c r="AT28" s="386"/>
      <c r="AU28" s="386"/>
      <c r="AV28" s="386"/>
      <c r="AW28" s="386"/>
      <c r="AX28" s="445"/>
      <c r="AY28" s="449" t="s">
        <v>187</v>
      </c>
      <c r="AZ28" s="450"/>
      <c r="BA28" s="450"/>
      <c r="BB28" s="451"/>
      <c r="BC28" s="458" t="s">
        <v>50</v>
      </c>
      <c r="BD28" s="459"/>
      <c r="BE28" s="459"/>
      <c r="BF28" s="459"/>
      <c r="BG28" s="459"/>
      <c r="BH28" s="459"/>
      <c r="BI28" s="459"/>
      <c r="BJ28" s="459"/>
      <c r="BK28" s="459"/>
      <c r="BL28" s="459"/>
      <c r="BM28" s="460"/>
      <c r="BN28" s="461">
        <v>1202427</v>
      </c>
      <c r="BO28" s="462"/>
      <c r="BP28" s="462"/>
      <c r="BQ28" s="462"/>
      <c r="BR28" s="462"/>
      <c r="BS28" s="462"/>
      <c r="BT28" s="462"/>
      <c r="BU28" s="463"/>
      <c r="BV28" s="461">
        <v>952265</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188</v>
      </c>
      <c r="F29" s="389"/>
      <c r="G29" s="389"/>
      <c r="H29" s="389"/>
      <c r="I29" s="389"/>
      <c r="J29" s="389"/>
      <c r="K29" s="390"/>
      <c r="L29" s="385">
        <v>10</v>
      </c>
      <c r="M29" s="386"/>
      <c r="N29" s="386"/>
      <c r="O29" s="386"/>
      <c r="P29" s="387"/>
      <c r="Q29" s="385">
        <v>2190</v>
      </c>
      <c r="R29" s="386"/>
      <c r="S29" s="386"/>
      <c r="T29" s="386"/>
      <c r="U29" s="386"/>
      <c r="V29" s="387"/>
      <c r="W29" s="476"/>
      <c r="X29" s="477"/>
      <c r="Y29" s="478"/>
      <c r="Z29" s="388" t="s">
        <v>189</v>
      </c>
      <c r="AA29" s="389"/>
      <c r="AB29" s="389"/>
      <c r="AC29" s="389"/>
      <c r="AD29" s="389"/>
      <c r="AE29" s="389"/>
      <c r="AF29" s="389"/>
      <c r="AG29" s="390"/>
      <c r="AH29" s="385">
        <v>111</v>
      </c>
      <c r="AI29" s="386"/>
      <c r="AJ29" s="386"/>
      <c r="AK29" s="386"/>
      <c r="AL29" s="387"/>
      <c r="AM29" s="385">
        <v>339549</v>
      </c>
      <c r="AN29" s="386"/>
      <c r="AO29" s="386"/>
      <c r="AP29" s="386"/>
      <c r="AQ29" s="386"/>
      <c r="AR29" s="387"/>
      <c r="AS29" s="385">
        <v>3059</v>
      </c>
      <c r="AT29" s="386"/>
      <c r="AU29" s="386"/>
      <c r="AV29" s="386"/>
      <c r="AW29" s="386"/>
      <c r="AX29" s="445"/>
      <c r="AY29" s="452"/>
      <c r="AZ29" s="453"/>
      <c r="BA29" s="453"/>
      <c r="BB29" s="454"/>
      <c r="BC29" s="446" t="s">
        <v>190</v>
      </c>
      <c r="BD29" s="447"/>
      <c r="BE29" s="447"/>
      <c r="BF29" s="447"/>
      <c r="BG29" s="447"/>
      <c r="BH29" s="447"/>
      <c r="BI29" s="447"/>
      <c r="BJ29" s="447"/>
      <c r="BK29" s="447"/>
      <c r="BL29" s="447"/>
      <c r="BM29" s="448"/>
      <c r="BN29" s="432">
        <v>145932</v>
      </c>
      <c r="BO29" s="433"/>
      <c r="BP29" s="433"/>
      <c r="BQ29" s="433"/>
      <c r="BR29" s="433"/>
      <c r="BS29" s="433"/>
      <c r="BT29" s="433"/>
      <c r="BU29" s="434"/>
      <c r="BV29" s="432">
        <v>145932</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191</v>
      </c>
      <c r="X30" s="400"/>
      <c r="Y30" s="400"/>
      <c r="Z30" s="400"/>
      <c r="AA30" s="400"/>
      <c r="AB30" s="400"/>
      <c r="AC30" s="400"/>
      <c r="AD30" s="400"/>
      <c r="AE30" s="400"/>
      <c r="AF30" s="400"/>
      <c r="AG30" s="401"/>
      <c r="AH30" s="402">
        <v>103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1965667</v>
      </c>
      <c r="BO30" s="467"/>
      <c r="BP30" s="467"/>
      <c r="BQ30" s="467"/>
      <c r="BR30" s="467"/>
      <c r="BS30" s="467"/>
      <c r="BT30" s="467"/>
      <c r="BU30" s="468"/>
      <c r="BV30" s="466">
        <v>1876493</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192</v>
      </c>
      <c r="D32" s="391"/>
      <c r="E32" s="391"/>
      <c r="F32" s="391"/>
      <c r="G32" s="391"/>
      <c r="H32" s="391"/>
      <c r="I32" s="391"/>
      <c r="J32" s="391"/>
      <c r="K32" s="391"/>
      <c r="L32" s="391"/>
      <c r="M32" s="391"/>
      <c r="N32" s="391"/>
      <c r="O32" s="391"/>
      <c r="P32" s="391"/>
      <c r="Q32" s="391"/>
      <c r="R32" s="391"/>
      <c r="S32" s="391"/>
      <c r="U32" s="392" t="s">
        <v>193</v>
      </c>
      <c r="V32" s="392"/>
      <c r="W32" s="392"/>
      <c r="X32" s="392"/>
      <c r="Y32" s="392"/>
      <c r="Z32" s="392"/>
      <c r="AA32" s="392"/>
      <c r="AB32" s="392"/>
      <c r="AC32" s="392"/>
      <c r="AD32" s="392"/>
      <c r="AE32" s="392"/>
      <c r="AF32" s="392"/>
      <c r="AG32" s="392"/>
      <c r="AH32" s="392"/>
      <c r="AI32" s="392"/>
      <c r="AJ32" s="392"/>
      <c r="AK32" s="392"/>
      <c r="AM32" s="392" t="s">
        <v>194</v>
      </c>
      <c r="AN32" s="392"/>
      <c r="AO32" s="392"/>
      <c r="AP32" s="392"/>
      <c r="AQ32" s="392"/>
      <c r="AR32" s="392"/>
      <c r="AS32" s="392"/>
      <c r="AT32" s="392"/>
      <c r="AU32" s="392"/>
      <c r="AV32" s="392"/>
      <c r="AW32" s="392"/>
      <c r="AX32" s="392"/>
      <c r="AY32" s="392"/>
      <c r="AZ32" s="392"/>
      <c r="BA32" s="392"/>
      <c r="BB32" s="392"/>
      <c r="BC32" s="392"/>
      <c r="BE32" s="392" t="s">
        <v>195</v>
      </c>
      <c r="BF32" s="392"/>
      <c r="BG32" s="392"/>
      <c r="BH32" s="392"/>
      <c r="BI32" s="392"/>
      <c r="BJ32" s="392"/>
      <c r="BK32" s="392"/>
      <c r="BL32" s="392"/>
      <c r="BM32" s="392"/>
      <c r="BN32" s="392"/>
      <c r="BO32" s="392"/>
      <c r="BP32" s="392"/>
      <c r="BQ32" s="392"/>
      <c r="BR32" s="392"/>
      <c r="BS32" s="392"/>
      <c r="BT32" s="392"/>
      <c r="BU32" s="392"/>
      <c r="BW32" s="392" t="s">
        <v>196</v>
      </c>
      <c r="BX32" s="392"/>
      <c r="BY32" s="392"/>
      <c r="BZ32" s="392"/>
      <c r="CA32" s="392"/>
      <c r="CB32" s="392"/>
      <c r="CC32" s="392"/>
      <c r="CD32" s="392"/>
      <c r="CE32" s="392"/>
      <c r="CF32" s="392"/>
      <c r="CG32" s="392"/>
      <c r="CH32" s="392"/>
      <c r="CI32" s="392"/>
      <c r="CJ32" s="392"/>
      <c r="CK32" s="392"/>
      <c r="CL32" s="392"/>
      <c r="CM32" s="392"/>
      <c r="CO32" s="392" t="s">
        <v>197</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198</v>
      </c>
      <c r="D33" s="384"/>
      <c r="E33" s="383" t="s">
        <v>199</v>
      </c>
      <c r="F33" s="383"/>
      <c r="G33" s="383"/>
      <c r="H33" s="383"/>
      <c r="I33" s="383"/>
      <c r="J33" s="383"/>
      <c r="K33" s="383"/>
      <c r="L33" s="383"/>
      <c r="M33" s="383"/>
      <c r="N33" s="383"/>
      <c r="O33" s="383"/>
      <c r="P33" s="383"/>
      <c r="Q33" s="383"/>
      <c r="R33" s="383"/>
      <c r="S33" s="383"/>
      <c r="T33" s="200"/>
      <c r="U33" s="384" t="s">
        <v>198</v>
      </c>
      <c r="V33" s="384"/>
      <c r="W33" s="383" t="s">
        <v>199</v>
      </c>
      <c r="X33" s="383"/>
      <c r="Y33" s="383"/>
      <c r="Z33" s="383"/>
      <c r="AA33" s="383"/>
      <c r="AB33" s="383"/>
      <c r="AC33" s="383"/>
      <c r="AD33" s="383"/>
      <c r="AE33" s="383"/>
      <c r="AF33" s="383"/>
      <c r="AG33" s="383"/>
      <c r="AH33" s="383"/>
      <c r="AI33" s="383"/>
      <c r="AJ33" s="383"/>
      <c r="AK33" s="383"/>
      <c r="AL33" s="200"/>
      <c r="AM33" s="384" t="s">
        <v>198</v>
      </c>
      <c r="AN33" s="384"/>
      <c r="AO33" s="383" t="s">
        <v>199</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384" t="s">
        <v>200</v>
      </c>
      <c r="BX33" s="384"/>
      <c r="BY33" s="383" t="s">
        <v>202</v>
      </c>
      <c r="BZ33" s="383"/>
      <c r="CA33" s="383"/>
      <c r="CB33" s="383"/>
      <c r="CC33" s="383"/>
      <c r="CD33" s="383"/>
      <c r="CE33" s="383"/>
      <c r="CF33" s="383"/>
      <c r="CG33" s="383"/>
      <c r="CH33" s="383"/>
      <c r="CI33" s="383"/>
      <c r="CJ33" s="383"/>
      <c r="CK33" s="383"/>
      <c r="CL33" s="383"/>
      <c r="CM33" s="383"/>
      <c r="CN33" s="200"/>
      <c r="CO33" s="384" t="s">
        <v>198</v>
      </c>
      <c r="CP33" s="384"/>
      <c r="CQ33" s="383" t="s">
        <v>203</v>
      </c>
      <c r="CR33" s="383"/>
      <c r="CS33" s="383"/>
      <c r="CT33" s="383"/>
      <c r="CU33" s="383"/>
      <c r="CV33" s="383"/>
      <c r="CW33" s="383"/>
      <c r="CX33" s="383"/>
      <c r="CY33" s="383"/>
      <c r="CZ33" s="383"/>
      <c r="DA33" s="383"/>
      <c r="DB33" s="383"/>
      <c r="DC33" s="383"/>
      <c r="DD33" s="383"/>
      <c r="DE33" s="383"/>
      <c r="DF33" s="200"/>
      <c r="DG33" s="382" t="s">
        <v>204</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5</v>
      </c>
      <c r="BF34" s="380"/>
      <c r="BG34" s="381" t="str">
        <f>IF('各会計、関係団体の財政状況及び健全化判断比率'!B31="","",'各会計、関係団体の財政状況及び健全化判断比率'!B31)</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9</v>
      </c>
      <c r="BX34" s="380"/>
      <c r="BY34" s="381" t="str">
        <f>IF('各会計、関係団体の財政状況及び健全化判断比率'!B68="","",'各会計、関係団体の財政状況及び健全化判断比率'!B68)</f>
        <v>山武郡市広域行政組合（一般会計）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17</v>
      </c>
      <c r="CP34" s="380"/>
      <c r="CQ34" s="381" t="str">
        <f>IF('各会計、関係団体の財政状況及び健全化判断比率'!BS7="","",'各会計、関係団体の財政状況及び健全化判断比率'!BS7)</f>
        <v>芝山町振興公社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6</v>
      </c>
      <c r="BF35" s="380"/>
      <c r="BG35" s="381" t="str">
        <f>IF('各会計、関係団体の財政状況及び健全化判断比率'!B32="","",'各会計、関係団体の財政状況及び健全化判断比率'!B32)</f>
        <v>公共下水道事業特別会計</v>
      </c>
      <c r="BH35" s="381"/>
      <c r="BI35" s="381"/>
      <c r="BJ35" s="381"/>
      <c r="BK35" s="381"/>
      <c r="BL35" s="381"/>
      <c r="BM35" s="381"/>
      <c r="BN35" s="381"/>
      <c r="BO35" s="381"/>
      <c r="BP35" s="381"/>
      <c r="BQ35" s="381"/>
      <c r="BR35" s="381"/>
      <c r="BS35" s="381"/>
      <c r="BT35" s="381"/>
      <c r="BU35" s="381"/>
      <c r="BV35" s="175"/>
      <c r="BW35" s="380">
        <f t="shared" ref="BW35:BW43" si="2">IF(BY35="","",BW34+1)</f>
        <v>10</v>
      </c>
      <c r="BX35" s="380"/>
      <c r="BY35" s="381" t="str">
        <f>IF('各会計、関係団体の財政状況及び健全化判断比率'!B69="","",'各会計、関係団体の財政状況及び健全化判断比率'!B69)</f>
        <v>千葉県後期高齢者医療広域連合（一般会計）</v>
      </c>
      <c r="BZ35" s="381"/>
      <c r="CA35" s="381"/>
      <c r="CB35" s="381"/>
      <c r="CC35" s="381"/>
      <c r="CD35" s="381"/>
      <c r="CE35" s="381"/>
      <c r="CF35" s="381"/>
      <c r="CG35" s="381"/>
      <c r="CH35" s="381"/>
      <c r="CI35" s="381"/>
      <c r="CJ35" s="381"/>
      <c r="CK35" s="381"/>
      <c r="CL35" s="381"/>
      <c r="CM35" s="381"/>
      <c r="CN35" s="175"/>
      <c r="CO35" s="380">
        <f t="shared" ref="CO35:CO43" si="3">IF(CQ35="","",CO34+1)</f>
        <v>18</v>
      </c>
      <c r="CP35" s="380"/>
      <c r="CQ35" s="381" t="str">
        <f>IF('各会計、関係団体の財政状況及び健全化判断比率'!BS8="","",'各会計、関係団体の財政状況及び健全化判断比率'!BS8)</f>
        <v>風和里しばやま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f t="shared" si="1"/>
        <v>7</v>
      </c>
      <c r="BF36" s="380"/>
      <c r="BG36" s="381" t="str">
        <f>IF('各会計、関係団体の財政状況及び健全化判断比率'!B33="","",'各会計、関係団体の財政状況及び健全化判断比率'!B33)</f>
        <v>共同浄化槽事業特別会計</v>
      </c>
      <c r="BH36" s="381"/>
      <c r="BI36" s="381"/>
      <c r="BJ36" s="381"/>
      <c r="BK36" s="381"/>
      <c r="BL36" s="381"/>
      <c r="BM36" s="381"/>
      <c r="BN36" s="381"/>
      <c r="BO36" s="381"/>
      <c r="BP36" s="381"/>
      <c r="BQ36" s="381"/>
      <c r="BR36" s="381"/>
      <c r="BS36" s="381"/>
      <c r="BT36" s="381"/>
      <c r="BU36" s="381"/>
      <c r="BV36" s="175"/>
      <c r="BW36" s="380">
        <f t="shared" si="2"/>
        <v>11</v>
      </c>
      <c r="BX36" s="380"/>
      <c r="BY36" s="381" t="str">
        <f>IF('各会計、関係団体の財政状況及び健全化判断比率'!B70="","",'各会計、関係団体の財政状況及び健全化判断比率'!B70)</f>
        <v>千葉県後期高齢者医療広域連合（後期高齢者医療特別会計）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f t="shared" si="1"/>
        <v>8</v>
      </c>
      <c r="BF37" s="380"/>
      <c r="BG37" s="381" t="str">
        <f>IF('各会計、関係団体の財政状況及び健全化判断比率'!B34="","",'各会計、関係団体の財政状況及び健全化判断比率'!B34)</f>
        <v>簡易水道事業特別会計</v>
      </c>
      <c r="BH37" s="381"/>
      <c r="BI37" s="381"/>
      <c r="BJ37" s="381"/>
      <c r="BK37" s="381"/>
      <c r="BL37" s="381"/>
      <c r="BM37" s="381"/>
      <c r="BN37" s="381"/>
      <c r="BO37" s="381"/>
      <c r="BP37" s="381"/>
      <c r="BQ37" s="381"/>
      <c r="BR37" s="381"/>
      <c r="BS37" s="381"/>
      <c r="BT37" s="381"/>
      <c r="BU37" s="381"/>
      <c r="BV37" s="175"/>
      <c r="BW37" s="380">
        <f t="shared" si="2"/>
        <v>12</v>
      </c>
      <c r="BX37" s="380"/>
      <c r="BY37" s="381" t="str">
        <f>IF('各会計、関係団体の財政状況及び健全化判断比率'!B71="","",'各会計、関係団体の財政状況及び健全化判断比率'!B71)</f>
        <v>山武郡市環境衛生組合（一般会計）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13</v>
      </c>
      <c r="BX38" s="380"/>
      <c r="BY38" s="381" t="str">
        <f>IF('各会計、関係団体の財政状況及び健全化判断比率'!B72="","",'各会計、関係団体の財政状況及び健全化判断比率'!B72)</f>
        <v>千葉県市町村総合事務組合（一般会計）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14</v>
      </c>
      <c r="BX39" s="380"/>
      <c r="BY39" s="381" t="str">
        <f>IF('各会計、関係団体の財政状況及び健全化判断比率'!B73="","",'各会計、関係団体の財政状況及び健全化判断比率'!B73)</f>
        <v>千葉県市町村総合事務組合（千葉県自治会館管理運営特別会計）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15</v>
      </c>
      <c r="BX40" s="380"/>
      <c r="BY40" s="381" t="str">
        <f>IF('各会計、関係団体の財政状況及び健全化判断比率'!B74="","",'各会計、関係団体の財政状況及び健全化判断比率'!B74)</f>
        <v>千葉県市町村総合事務組合（千葉県自治研修センター特別会計）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16</v>
      </c>
      <c r="BX41" s="380"/>
      <c r="BY41" s="381" t="str">
        <f>IF('各会計、関係団体の財政状況及び健全化判断比率'!B75="","",'各会計、関係団体の財政状況及び健全化判断比率'!B75)</f>
        <v>千葉県市町村総合事務組合（千葉県市町村交通災害共済特別会計）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377" t="s">
        <v>206</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207</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208</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209</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210</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211</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212</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213</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yqGybrK1zMHRGdKC+JcRnKv3Lyif+b736Jj0IcT4uHIaw+aNFzonVYp471ppotzpVMUW37yuq2gcH9RI6W4pLg==" saltValue="5dcw5ixAcRCb8Psdf9Tr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214</v>
      </c>
      <c r="DI1" s="731"/>
      <c r="DJ1" s="731"/>
      <c r="DK1" s="731"/>
      <c r="DL1" s="731"/>
      <c r="DM1" s="731"/>
      <c r="DN1" s="732"/>
      <c r="DO1" s="208"/>
      <c r="DP1" s="730" t="s">
        <v>215</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217</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218</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219</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220</v>
      </c>
      <c r="S4" s="687"/>
      <c r="T4" s="687"/>
      <c r="U4" s="687"/>
      <c r="V4" s="687"/>
      <c r="W4" s="687"/>
      <c r="X4" s="687"/>
      <c r="Y4" s="688"/>
      <c r="Z4" s="686" t="s">
        <v>221</v>
      </c>
      <c r="AA4" s="687"/>
      <c r="AB4" s="687"/>
      <c r="AC4" s="688"/>
      <c r="AD4" s="686" t="s">
        <v>222</v>
      </c>
      <c r="AE4" s="687"/>
      <c r="AF4" s="687"/>
      <c r="AG4" s="687"/>
      <c r="AH4" s="687"/>
      <c r="AI4" s="687"/>
      <c r="AJ4" s="687"/>
      <c r="AK4" s="688"/>
      <c r="AL4" s="686" t="s">
        <v>221</v>
      </c>
      <c r="AM4" s="687"/>
      <c r="AN4" s="687"/>
      <c r="AO4" s="688"/>
      <c r="AP4" s="733" t="s">
        <v>223</v>
      </c>
      <c r="AQ4" s="733"/>
      <c r="AR4" s="733"/>
      <c r="AS4" s="733"/>
      <c r="AT4" s="733"/>
      <c r="AU4" s="733"/>
      <c r="AV4" s="733"/>
      <c r="AW4" s="733"/>
      <c r="AX4" s="733"/>
      <c r="AY4" s="733"/>
      <c r="AZ4" s="733"/>
      <c r="BA4" s="733"/>
      <c r="BB4" s="733"/>
      <c r="BC4" s="733"/>
      <c r="BD4" s="733"/>
      <c r="BE4" s="733"/>
      <c r="BF4" s="733"/>
      <c r="BG4" s="733" t="s">
        <v>224</v>
      </c>
      <c r="BH4" s="733"/>
      <c r="BI4" s="733"/>
      <c r="BJ4" s="733"/>
      <c r="BK4" s="733"/>
      <c r="BL4" s="733"/>
      <c r="BM4" s="733"/>
      <c r="BN4" s="733"/>
      <c r="BO4" s="733" t="s">
        <v>221</v>
      </c>
      <c r="BP4" s="733"/>
      <c r="BQ4" s="733"/>
      <c r="BR4" s="733"/>
      <c r="BS4" s="733" t="s">
        <v>225</v>
      </c>
      <c r="BT4" s="733"/>
      <c r="BU4" s="733"/>
      <c r="BV4" s="733"/>
      <c r="BW4" s="733"/>
      <c r="BX4" s="733"/>
      <c r="BY4" s="733"/>
      <c r="BZ4" s="733"/>
      <c r="CA4" s="733"/>
      <c r="CB4" s="733"/>
      <c r="CD4" s="686" t="s">
        <v>226</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227</v>
      </c>
      <c r="C5" s="693"/>
      <c r="D5" s="693"/>
      <c r="E5" s="693"/>
      <c r="F5" s="693"/>
      <c r="G5" s="693"/>
      <c r="H5" s="693"/>
      <c r="I5" s="693"/>
      <c r="J5" s="693"/>
      <c r="K5" s="693"/>
      <c r="L5" s="693"/>
      <c r="M5" s="693"/>
      <c r="N5" s="693"/>
      <c r="O5" s="693"/>
      <c r="P5" s="693"/>
      <c r="Q5" s="694"/>
      <c r="R5" s="689">
        <v>3037640</v>
      </c>
      <c r="S5" s="690"/>
      <c r="T5" s="690"/>
      <c r="U5" s="690"/>
      <c r="V5" s="690"/>
      <c r="W5" s="690"/>
      <c r="X5" s="690"/>
      <c r="Y5" s="715"/>
      <c r="Z5" s="728">
        <v>47.4</v>
      </c>
      <c r="AA5" s="728"/>
      <c r="AB5" s="728"/>
      <c r="AC5" s="728"/>
      <c r="AD5" s="729">
        <v>3037640</v>
      </c>
      <c r="AE5" s="729"/>
      <c r="AF5" s="729"/>
      <c r="AG5" s="729"/>
      <c r="AH5" s="729"/>
      <c r="AI5" s="729"/>
      <c r="AJ5" s="729"/>
      <c r="AK5" s="729"/>
      <c r="AL5" s="716">
        <v>77.5</v>
      </c>
      <c r="AM5" s="698"/>
      <c r="AN5" s="698"/>
      <c r="AO5" s="717"/>
      <c r="AP5" s="692" t="s">
        <v>228</v>
      </c>
      <c r="AQ5" s="693"/>
      <c r="AR5" s="693"/>
      <c r="AS5" s="693"/>
      <c r="AT5" s="693"/>
      <c r="AU5" s="693"/>
      <c r="AV5" s="693"/>
      <c r="AW5" s="693"/>
      <c r="AX5" s="693"/>
      <c r="AY5" s="693"/>
      <c r="AZ5" s="693"/>
      <c r="BA5" s="693"/>
      <c r="BB5" s="693"/>
      <c r="BC5" s="693"/>
      <c r="BD5" s="693"/>
      <c r="BE5" s="693"/>
      <c r="BF5" s="694"/>
      <c r="BG5" s="634">
        <v>3037640</v>
      </c>
      <c r="BH5" s="635"/>
      <c r="BI5" s="635"/>
      <c r="BJ5" s="635"/>
      <c r="BK5" s="635"/>
      <c r="BL5" s="635"/>
      <c r="BM5" s="635"/>
      <c r="BN5" s="636"/>
      <c r="BO5" s="672">
        <v>100</v>
      </c>
      <c r="BP5" s="672"/>
      <c r="BQ5" s="672"/>
      <c r="BR5" s="672"/>
      <c r="BS5" s="673" t="s">
        <v>229</v>
      </c>
      <c r="BT5" s="673"/>
      <c r="BU5" s="673"/>
      <c r="BV5" s="673"/>
      <c r="BW5" s="673"/>
      <c r="BX5" s="673"/>
      <c r="BY5" s="673"/>
      <c r="BZ5" s="673"/>
      <c r="CA5" s="673"/>
      <c r="CB5" s="713"/>
      <c r="CD5" s="686" t="s">
        <v>223</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221</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2">
      <c r="B6" s="631" t="s">
        <v>233</v>
      </c>
      <c r="C6" s="632"/>
      <c r="D6" s="632"/>
      <c r="E6" s="632"/>
      <c r="F6" s="632"/>
      <c r="G6" s="632"/>
      <c r="H6" s="632"/>
      <c r="I6" s="632"/>
      <c r="J6" s="632"/>
      <c r="K6" s="632"/>
      <c r="L6" s="632"/>
      <c r="M6" s="632"/>
      <c r="N6" s="632"/>
      <c r="O6" s="632"/>
      <c r="P6" s="632"/>
      <c r="Q6" s="633"/>
      <c r="R6" s="634">
        <v>91529</v>
      </c>
      <c r="S6" s="635"/>
      <c r="T6" s="635"/>
      <c r="U6" s="635"/>
      <c r="V6" s="635"/>
      <c r="W6" s="635"/>
      <c r="X6" s="635"/>
      <c r="Y6" s="636"/>
      <c r="Z6" s="672">
        <v>1.4</v>
      </c>
      <c r="AA6" s="672"/>
      <c r="AB6" s="672"/>
      <c r="AC6" s="672"/>
      <c r="AD6" s="673">
        <v>91529</v>
      </c>
      <c r="AE6" s="673"/>
      <c r="AF6" s="673"/>
      <c r="AG6" s="673"/>
      <c r="AH6" s="673"/>
      <c r="AI6" s="673"/>
      <c r="AJ6" s="673"/>
      <c r="AK6" s="673"/>
      <c r="AL6" s="637">
        <v>2.2999999999999998</v>
      </c>
      <c r="AM6" s="638"/>
      <c r="AN6" s="638"/>
      <c r="AO6" s="674"/>
      <c r="AP6" s="631" t="s">
        <v>234</v>
      </c>
      <c r="AQ6" s="632"/>
      <c r="AR6" s="632"/>
      <c r="AS6" s="632"/>
      <c r="AT6" s="632"/>
      <c r="AU6" s="632"/>
      <c r="AV6" s="632"/>
      <c r="AW6" s="632"/>
      <c r="AX6" s="632"/>
      <c r="AY6" s="632"/>
      <c r="AZ6" s="632"/>
      <c r="BA6" s="632"/>
      <c r="BB6" s="632"/>
      <c r="BC6" s="632"/>
      <c r="BD6" s="632"/>
      <c r="BE6" s="632"/>
      <c r="BF6" s="633"/>
      <c r="BG6" s="634">
        <v>3037640</v>
      </c>
      <c r="BH6" s="635"/>
      <c r="BI6" s="635"/>
      <c r="BJ6" s="635"/>
      <c r="BK6" s="635"/>
      <c r="BL6" s="635"/>
      <c r="BM6" s="635"/>
      <c r="BN6" s="636"/>
      <c r="BO6" s="672">
        <v>100</v>
      </c>
      <c r="BP6" s="672"/>
      <c r="BQ6" s="672"/>
      <c r="BR6" s="672"/>
      <c r="BS6" s="673" t="s">
        <v>131</v>
      </c>
      <c r="BT6" s="673"/>
      <c r="BU6" s="673"/>
      <c r="BV6" s="673"/>
      <c r="BW6" s="673"/>
      <c r="BX6" s="673"/>
      <c r="BY6" s="673"/>
      <c r="BZ6" s="673"/>
      <c r="CA6" s="673"/>
      <c r="CB6" s="713"/>
      <c r="CD6" s="692" t="s">
        <v>235</v>
      </c>
      <c r="CE6" s="693"/>
      <c r="CF6" s="693"/>
      <c r="CG6" s="693"/>
      <c r="CH6" s="693"/>
      <c r="CI6" s="693"/>
      <c r="CJ6" s="693"/>
      <c r="CK6" s="693"/>
      <c r="CL6" s="693"/>
      <c r="CM6" s="693"/>
      <c r="CN6" s="693"/>
      <c r="CO6" s="693"/>
      <c r="CP6" s="693"/>
      <c r="CQ6" s="694"/>
      <c r="CR6" s="634">
        <v>77108</v>
      </c>
      <c r="CS6" s="635"/>
      <c r="CT6" s="635"/>
      <c r="CU6" s="635"/>
      <c r="CV6" s="635"/>
      <c r="CW6" s="635"/>
      <c r="CX6" s="635"/>
      <c r="CY6" s="636"/>
      <c r="CZ6" s="716">
        <v>1.3</v>
      </c>
      <c r="DA6" s="698"/>
      <c r="DB6" s="698"/>
      <c r="DC6" s="718"/>
      <c r="DD6" s="640" t="s">
        <v>131</v>
      </c>
      <c r="DE6" s="635"/>
      <c r="DF6" s="635"/>
      <c r="DG6" s="635"/>
      <c r="DH6" s="635"/>
      <c r="DI6" s="635"/>
      <c r="DJ6" s="635"/>
      <c r="DK6" s="635"/>
      <c r="DL6" s="635"/>
      <c r="DM6" s="635"/>
      <c r="DN6" s="635"/>
      <c r="DO6" s="635"/>
      <c r="DP6" s="636"/>
      <c r="DQ6" s="640">
        <v>77108</v>
      </c>
      <c r="DR6" s="635"/>
      <c r="DS6" s="635"/>
      <c r="DT6" s="635"/>
      <c r="DU6" s="635"/>
      <c r="DV6" s="635"/>
      <c r="DW6" s="635"/>
      <c r="DX6" s="635"/>
      <c r="DY6" s="635"/>
      <c r="DZ6" s="635"/>
      <c r="EA6" s="635"/>
      <c r="EB6" s="635"/>
      <c r="EC6" s="671"/>
    </row>
    <row r="7" spans="2:143" ht="11.25" customHeight="1" x14ac:dyDescent="0.2">
      <c r="B7" s="631" t="s">
        <v>236</v>
      </c>
      <c r="C7" s="632"/>
      <c r="D7" s="632"/>
      <c r="E7" s="632"/>
      <c r="F7" s="632"/>
      <c r="G7" s="632"/>
      <c r="H7" s="632"/>
      <c r="I7" s="632"/>
      <c r="J7" s="632"/>
      <c r="K7" s="632"/>
      <c r="L7" s="632"/>
      <c r="M7" s="632"/>
      <c r="N7" s="632"/>
      <c r="O7" s="632"/>
      <c r="P7" s="632"/>
      <c r="Q7" s="633"/>
      <c r="R7" s="634">
        <v>551</v>
      </c>
      <c r="S7" s="635"/>
      <c r="T7" s="635"/>
      <c r="U7" s="635"/>
      <c r="V7" s="635"/>
      <c r="W7" s="635"/>
      <c r="X7" s="635"/>
      <c r="Y7" s="636"/>
      <c r="Z7" s="672">
        <v>0</v>
      </c>
      <c r="AA7" s="672"/>
      <c r="AB7" s="672"/>
      <c r="AC7" s="672"/>
      <c r="AD7" s="673">
        <v>551</v>
      </c>
      <c r="AE7" s="673"/>
      <c r="AF7" s="673"/>
      <c r="AG7" s="673"/>
      <c r="AH7" s="673"/>
      <c r="AI7" s="673"/>
      <c r="AJ7" s="673"/>
      <c r="AK7" s="673"/>
      <c r="AL7" s="637">
        <v>0</v>
      </c>
      <c r="AM7" s="638"/>
      <c r="AN7" s="638"/>
      <c r="AO7" s="674"/>
      <c r="AP7" s="631" t="s">
        <v>237</v>
      </c>
      <c r="AQ7" s="632"/>
      <c r="AR7" s="632"/>
      <c r="AS7" s="632"/>
      <c r="AT7" s="632"/>
      <c r="AU7" s="632"/>
      <c r="AV7" s="632"/>
      <c r="AW7" s="632"/>
      <c r="AX7" s="632"/>
      <c r="AY7" s="632"/>
      <c r="AZ7" s="632"/>
      <c r="BA7" s="632"/>
      <c r="BB7" s="632"/>
      <c r="BC7" s="632"/>
      <c r="BD7" s="632"/>
      <c r="BE7" s="632"/>
      <c r="BF7" s="633"/>
      <c r="BG7" s="634">
        <v>765164</v>
      </c>
      <c r="BH7" s="635"/>
      <c r="BI7" s="635"/>
      <c r="BJ7" s="635"/>
      <c r="BK7" s="635"/>
      <c r="BL7" s="635"/>
      <c r="BM7" s="635"/>
      <c r="BN7" s="636"/>
      <c r="BO7" s="672">
        <v>25.2</v>
      </c>
      <c r="BP7" s="672"/>
      <c r="BQ7" s="672"/>
      <c r="BR7" s="672"/>
      <c r="BS7" s="673" t="s">
        <v>131</v>
      </c>
      <c r="BT7" s="673"/>
      <c r="BU7" s="673"/>
      <c r="BV7" s="673"/>
      <c r="BW7" s="673"/>
      <c r="BX7" s="673"/>
      <c r="BY7" s="673"/>
      <c r="BZ7" s="673"/>
      <c r="CA7" s="673"/>
      <c r="CB7" s="713"/>
      <c r="CD7" s="631" t="s">
        <v>238</v>
      </c>
      <c r="CE7" s="632"/>
      <c r="CF7" s="632"/>
      <c r="CG7" s="632"/>
      <c r="CH7" s="632"/>
      <c r="CI7" s="632"/>
      <c r="CJ7" s="632"/>
      <c r="CK7" s="632"/>
      <c r="CL7" s="632"/>
      <c r="CM7" s="632"/>
      <c r="CN7" s="632"/>
      <c r="CO7" s="632"/>
      <c r="CP7" s="632"/>
      <c r="CQ7" s="633"/>
      <c r="CR7" s="634">
        <v>2013132</v>
      </c>
      <c r="CS7" s="635"/>
      <c r="CT7" s="635"/>
      <c r="CU7" s="635"/>
      <c r="CV7" s="635"/>
      <c r="CW7" s="635"/>
      <c r="CX7" s="635"/>
      <c r="CY7" s="636"/>
      <c r="CZ7" s="672">
        <v>33.1</v>
      </c>
      <c r="DA7" s="672"/>
      <c r="DB7" s="672"/>
      <c r="DC7" s="672"/>
      <c r="DD7" s="640">
        <v>93681</v>
      </c>
      <c r="DE7" s="635"/>
      <c r="DF7" s="635"/>
      <c r="DG7" s="635"/>
      <c r="DH7" s="635"/>
      <c r="DI7" s="635"/>
      <c r="DJ7" s="635"/>
      <c r="DK7" s="635"/>
      <c r="DL7" s="635"/>
      <c r="DM7" s="635"/>
      <c r="DN7" s="635"/>
      <c r="DO7" s="635"/>
      <c r="DP7" s="636"/>
      <c r="DQ7" s="640">
        <v>1268022</v>
      </c>
      <c r="DR7" s="635"/>
      <c r="DS7" s="635"/>
      <c r="DT7" s="635"/>
      <c r="DU7" s="635"/>
      <c r="DV7" s="635"/>
      <c r="DW7" s="635"/>
      <c r="DX7" s="635"/>
      <c r="DY7" s="635"/>
      <c r="DZ7" s="635"/>
      <c r="EA7" s="635"/>
      <c r="EB7" s="635"/>
      <c r="EC7" s="671"/>
    </row>
    <row r="8" spans="2:143" ht="11.25" customHeight="1" x14ac:dyDescent="0.2">
      <c r="B8" s="631" t="s">
        <v>239</v>
      </c>
      <c r="C8" s="632"/>
      <c r="D8" s="632"/>
      <c r="E8" s="632"/>
      <c r="F8" s="632"/>
      <c r="G8" s="632"/>
      <c r="H8" s="632"/>
      <c r="I8" s="632"/>
      <c r="J8" s="632"/>
      <c r="K8" s="632"/>
      <c r="L8" s="632"/>
      <c r="M8" s="632"/>
      <c r="N8" s="632"/>
      <c r="O8" s="632"/>
      <c r="P8" s="632"/>
      <c r="Q8" s="633"/>
      <c r="R8" s="634">
        <v>5560</v>
      </c>
      <c r="S8" s="635"/>
      <c r="T8" s="635"/>
      <c r="U8" s="635"/>
      <c r="V8" s="635"/>
      <c r="W8" s="635"/>
      <c r="X8" s="635"/>
      <c r="Y8" s="636"/>
      <c r="Z8" s="672">
        <v>0.1</v>
      </c>
      <c r="AA8" s="672"/>
      <c r="AB8" s="672"/>
      <c r="AC8" s="672"/>
      <c r="AD8" s="673">
        <v>5560</v>
      </c>
      <c r="AE8" s="673"/>
      <c r="AF8" s="673"/>
      <c r="AG8" s="673"/>
      <c r="AH8" s="673"/>
      <c r="AI8" s="673"/>
      <c r="AJ8" s="673"/>
      <c r="AK8" s="673"/>
      <c r="AL8" s="637">
        <v>0.1</v>
      </c>
      <c r="AM8" s="638"/>
      <c r="AN8" s="638"/>
      <c r="AO8" s="674"/>
      <c r="AP8" s="631" t="s">
        <v>240</v>
      </c>
      <c r="AQ8" s="632"/>
      <c r="AR8" s="632"/>
      <c r="AS8" s="632"/>
      <c r="AT8" s="632"/>
      <c r="AU8" s="632"/>
      <c r="AV8" s="632"/>
      <c r="AW8" s="632"/>
      <c r="AX8" s="632"/>
      <c r="AY8" s="632"/>
      <c r="AZ8" s="632"/>
      <c r="BA8" s="632"/>
      <c r="BB8" s="632"/>
      <c r="BC8" s="632"/>
      <c r="BD8" s="632"/>
      <c r="BE8" s="632"/>
      <c r="BF8" s="633"/>
      <c r="BG8" s="634">
        <v>12532</v>
      </c>
      <c r="BH8" s="635"/>
      <c r="BI8" s="635"/>
      <c r="BJ8" s="635"/>
      <c r="BK8" s="635"/>
      <c r="BL8" s="635"/>
      <c r="BM8" s="635"/>
      <c r="BN8" s="636"/>
      <c r="BO8" s="672">
        <v>0.4</v>
      </c>
      <c r="BP8" s="672"/>
      <c r="BQ8" s="672"/>
      <c r="BR8" s="672"/>
      <c r="BS8" s="673" t="s">
        <v>131</v>
      </c>
      <c r="BT8" s="673"/>
      <c r="BU8" s="673"/>
      <c r="BV8" s="673"/>
      <c r="BW8" s="673"/>
      <c r="BX8" s="673"/>
      <c r="BY8" s="673"/>
      <c r="BZ8" s="673"/>
      <c r="CA8" s="673"/>
      <c r="CB8" s="713"/>
      <c r="CD8" s="631" t="s">
        <v>241</v>
      </c>
      <c r="CE8" s="632"/>
      <c r="CF8" s="632"/>
      <c r="CG8" s="632"/>
      <c r="CH8" s="632"/>
      <c r="CI8" s="632"/>
      <c r="CJ8" s="632"/>
      <c r="CK8" s="632"/>
      <c r="CL8" s="632"/>
      <c r="CM8" s="632"/>
      <c r="CN8" s="632"/>
      <c r="CO8" s="632"/>
      <c r="CP8" s="632"/>
      <c r="CQ8" s="633"/>
      <c r="CR8" s="634">
        <v>1285851</v>
      </c>
      <c r="CS8" s="635"/>
      <c r="CT8" s="635"/>
      <c r="CU8" s="635"/>
      <c r="CV8" s="635"/>
      <c r="CW8" s="635"/>
      <c r="CX8" s="635"/>
      <c r="CY8" s="636"/>
      <c r="CZ8" s="672">
        <v>21.1</v>
      </c>
      <c r="DA8" s="672"/>
      <c r="DB8" s="672"/>
      <c r="DC8" s="672"/>
      <c r="DD8" s="640">
        <v>61021</v>
      </c>
      <c r="DE8" s="635"/>
      <c r="DF8" s="635"/>
      <c r="DG8" s="635"/>
      <c r="DH8" s="635"/>
      <c r="DI8" s="635"/>
      <c r="DJ8" s="635"/>
      <c r="DK8" s="635"/>
      <c r="DL8" s="635"/>
      <c r="DM8" s="635"/>
      <c r="DN8" s="635"/>
      <c r="DO8" s="635"/>
      <c r="DP8" s="636"/>
      <c r="DQ8" s="640">
        <v>831010</v>
      </c>
      <c r="DR8" s="635"/>
      <c r="DS8" s="635"/>
      <c r="DT8" s="635"/>
      <c r="DU8" s="635"/>
      <c r="DV8" s="635"/>
      <c r="DW8" s="635"/>
      <c r="DX8" s="635"/>
      <c r="DY8" s="635"/>
      <c r="DZ8" s="635"/>
      <c r="EA8" s="635"/>
      <c r="EB8" s="635"/>
      <c r="EC8" s="671"/>
    </row>
    <row r="9" spans="2:143" ht="11.25" customHeight="1" x14ac:dyDescent="0.2">
      <c r="B9" s="631" t="s">
        <v>242</v>
      </c>
      <c r="C9" s="632"/>
      <c r="D9" s="632"/>
      <c r="E9" s="632"/>
      <c r="F9" s="632"/>
      <c r="G9" s="632"/>
      <c r="H9" s="632"/>
      <c r="I9" s="632"/>
      <c r="J9" s="632"/>
      <c r="K9" s="632"/>
      <c r="L9" s="632"/>
      <c r="M9" s="632"/>
      <c r="N9" s="632"/>
      <c r="O9" s="632"/>
      <c r="P9" s="632"/>
      <c r="Q9" s="633"/>
      <c r="R9" s="634">
        <v>4421</v>
      </c>
      <c r="S9" s="635"/>
      <c r="T9" s="635"/>
      <c r="U9" s="635"/>
      <c r="V9" s="635"/>
      <c r="W9" s="635"/>
      <c r="X9" s="635"/>
      <c r="Y9" s="636"/>
      <c r="Z9" s="672">
        <v>0.1</v>
      </c>
      <c r="AA9" s="672"/>
      <c r="AB9" s="672"/>
      <c r="AC9" s="672"/>
      <c r="AD9" s="673">
        <v>4421</v>
      </c>
      <c r="AE9" s="673"/>
      <c r="AF9" s="673"/>
      <c r="AG9" s="673"/>
      <c r="AH9" s="673"/>
      <c r="AI9" s="673"/>
      <c r="AJ9" s="673"/>
      <c r="AK9" s="673"/>
      <c r="AL9" s="637">
        <v>0.1</v>
      </c>
      <c r="AM9" s="638"/>
      <c r="AN9" s="638"/>
      <c r="AO9" s="674"/>
      <c r="AP9" s="631" t="s">
        <v>243</v>
      </c>
      <c r="AQ9" s="632"/>
      <c r="AR9" s="632"/>
      <c r="AS9" s="632"/>
      <c r="AT9" s="632"/>
      <c r="AU9" s="632"/>
      <c r="AV9" s="632"/>
      <c r="AW9" s="632"/>
      <c r="AX9" s="632"/>
      <c r="AY9" s="632"/>
      <c r="AZ9" s="632"/>
      <c r="BA9" s="632"/>
      <c r="BB9" s="632"/>
      <c r="BC9" s="632"/>
      <c r="BD9" s="632"/>
      <c r="BE9" s="632"/>
      <c r="BF9" s="633"/>
      <c r="BG9" s="634">
        <v>391254</v>
      </c>
      <c r="BH9" s="635"/>
      <c r="BI9" s="635"/>
      <c r="BJ9" s="635"/>
      <c r="BK9" s="635"/>
      <c r="BL9" s="635"/>
      <c r="BM9" s="635"/>
      <c r="BN9" s="636"/>
      <c r="BO9" s="672">
        <v>12.9</v>
      </c>
      <c r="BP9" s="672"/>
      <c r="BQ9" s="672"/>
      <c r="BR9" s="672"/>
      <c r="BS9" s="673" t="s">
        <v>229</v>
      </c>
      <c r="BT9" s="673"/>
      <c r="BU9" s="673"/>
      <c r="BV9" s="673"/>
      <c r="BW9" s="673"/>
      <c r="BX9" s="673"/>
      <c r="BY9" s="673"/>
      <c r="BZ9" s="673"/>
      <c r="CA9" s="673"/>
      <c r="CB9" s="713"/>
      <c r="CD9" s="631" t="s">
        <v>244</v>
      </c>
      <c r="CE9" s="632"/>
      <c r="CF9" s="632"/>
      <c r="CG9" s="632"/>
      <c r="CH9" s="632"/>
      <c r="CI9" s="632"/>
      <c r="CJ9" s="632"/>
      <c r="CK9" s="632"/>
      <c r="CL9" s="632"/>
      <c r="CM9" s="632"/>
      <c r="CN9" s="632"/>
      <c r="CO9" s="632"/>
      <c r="CP9" s="632"/>
      <c r="CQ9" s="633"/>
      <c r="CR9" s="634">
        <v>437672</v>
      </c>
      <c r="CS9" s="635"/>
      <c r="CT9" s="635"/>
      <c r="CU9" s="635"/>
      <c r="CV9" s="635"/>
      <c r="CW9" s="635"/>
      <c r="CX9" s="635"/>
      <c r="CY9" s="636"/>
      <c r="CZ9" s="672">
        <v>7.2</v>
      </c>
      <c r="DA9" s="672"/>
      <c r="DB9" s="672"/>
      <c r="DC9" s="672"/>
      <c r="DD9" s="640">
        <v>5893</v>
      </c>
      <c r="DE9" s="635"/>
      <c r="DF9" s="635"/>
      <c r="DG9" s="635"/>
      <c r="DH9" s="635"/>
      <c r="DI9" s="635"/>
      <c r="DJ9" s="635"/>
      <c r="DK9" s="635"/>
      <c r="DL9" s="635"/>
      <c r="DM9" s="635"/>
      <c r="DN9" s="635"/>
      <c r="DO9" s="635"/>
      <c r="DP9" s="636"/>
      <c r="DQ9" s="640">
        <v>346967</v>
      </c>
      <c r="DR9" s="635"/>
      <c r="DS9" s="635"/>
      <c r="DT9" s="635"/>
      <c r="DU9" s="635"/>
      <c r="DV9" s="635"/>
      <c r="DW9" s="635"/>
      <c r="DX9" s="635"/>
      <c r="DY9" s="635"/>
      <c r="DZ9" s="635"/>
      <c r="EA9" s="635"/>
      <c r="EB9" s="635"/>
      <c r="EC9" s="671"/>
    </row>
    <row r="10" spans="2:143" ht="11.25" customHeight="1" x14ac:dyDescent="0.2">
      <c r="B10" s="631" t="s">
        <v>245</v>
      </c>
      <c r="C10" s="632"/>
      <c r="D10" s="632"/>
      <c r="E10" s="632"/>
      <c r="F10" s="632"/>
      <c r="G10" s="632"/>
      <c r="H10" s="632"/>
      <c r="I10" s="632"/>
      <c r="J10" s="632"/>
      <c r="K10" s="632"/>
      <c r="L10" s="632"/>
      <c r="M10" s="632"/>
      <c r="N10" s="632"/>
      <c r="O10" s="632"/>
      <c r="P10" s="632"/>
      <c r="Q10" s="633"/>
      <c r="R10" s="634" t="s">
        <v>229</v>
      </c>
      <c r="S10" s="635"/>
      <c r="T10" s="635"/>
      <c r="U10" s="635"/>
      <c r="V10" s="635"/>
      <c r="W10" s="635"/>
      <c r="X10" s="635"/>
      <c r="Y10" s="636"/>
      <c r="Z10" s="672" t="s">
        <v>229</v>
      </c>
      <c r="AA10" s="672"/>
      <c r="AB10" s="672"/>
      <c r="AC10" s="672"/>
      <c r="AD10" s="673" t="s">
        <v>131</v>
      </c>
      <c r="AE10" s="673"/>
      <c r="AF10" s="673"/>
      <c r="AG10" s="673"/>
      <c r="AH10" s="673"/>
      <c r="AI10" s="673"/>
      <c r="AJ10" s="673"/>
      <c r="AK10" s="673"/>
      <c r="AL10" s="637" t="s">
        <v>229</v>
      </c>
      <c r="AM10" s="638"/>
      <c r="AN10" s="638"/>
      <c r="AO10" s="674"/>
      <c r="AP10" s="631" t="s">
        <v>246</v>
      </c>
      <c r="AQ10" s="632"/>
      <c r="AR10" s="632"/>
      <c r="AS10" s="632"/>
      <c r="AT10" s="632"/>
      <c r="AU10" s="632"/>
      <c r="AV10" s="632"/>
      <c r="AW10" s="632"/>
      <c r="AX10" s="632"/>
      <c r="AY10" s="632"/>
      <c r="AZ10" s="632"/>
      <c r="BA10" s="632"/>
      <c r="BB10" s="632"/>
      <c r="BC10" s="632"/>
      <c r="BD10" s="632"/>
      <c r="BE10" s="632"/>
      <c r="BF10" s="633"/>
      <c r="BG10" s="634">
        <v>70931</v>
      </c>
      <c r="BH10" s="635"/>
      <c r="BI10" s="635"/>
      <c r="BJ10" s="635"/>
      <c r="BK10" s="635"/>
      <c r="BL10" s="635"/>
      <c r="BM10" s="635"/>
      <c r="BN10" s="636"/>
      <c r="BO10" s="672">
        <v>2.2999999999999998</v>
      </c>
      <c r="BP10" s="672"/>
      <c r="BQ10" s="672"/>
      <c r="BR10" s="672"/>
      <c r="BS10" s="673" t="s">
        <v>131</v>
      </c>
      <c r="BT10" s="673"/>
      <c r="BU10" s="673"/>
      <c r="BV10" s="673"/>
      <c r="BW10" s="673"/>
      <c r="BX10" s="673"/>
      <c r="BY10" s="673"/>
      <c r="BZ10" s="673"/>
      <c r="CA10" s="673"/>
      <c r="CB10" s="713"/>
      <c r="CD10" s="631" t="s">
        <v>247</v>
      </c>
      <c r="CE10" s="632"/>
      <c r="CF10" s="632"/>
      <c r="CG10" s="632"/>
      <c r="CH10" s="632"/>
      <c r="CI10" s="632"/>
      <c r="CJ10" s="632"/>
      <c r="CK10" s="632"/>
      <c r="CL10" s="632"/>
      <c r="CM10" s="632"/>
      <c r="CN10" s="632"/>
      <c r="CO10" s="632"/>
      <c r="CP10" s="632"/>
      <c r="CQ10" s="633"/>
      <c r="CR10" s="634" t="s">
        <v>131</v>
      </c>
      <c r="CS10" s="635"/>
      <c r="CT10" s="635"/>
      <c r="CU10" s="635"/>
      <c r="CV10" s="635"/>
      <c r="CW10" s="635"/>
      <c r="CX10" s="635"/>
      <c r="CY10" s="636"/>
      <c r="CZ10" s="672" t="s">
        <v>229</v>
      </c>
      <c r="DA10" s="672"/>
      <c r="DB10" s="672"/>
      <c r="DC10" s="672"/>
      <c r="DD10" s="640" t="s">
        <v>131</v>
      </c>
      <c r="DE10" s="635"/>
      <c r="DF10" s="635"/>
      <c r="DG10" s="635"/>
      <c r="DH10" s="635"/>
      <c r="DI10" s="635"/>
      <c r="DJ10" s="635"/>
      <c r="DK10" s="635"/>
      <c r="DL10" s="635"/>
      <c r="DM10" s="635"/>
      <c r="DN10" s="635"/>
      <c r="DO10" s="635"/>
      <c r="DP10" s="636"/>
      <c r="DQ10" s="640" t="s">
        <v>131</v>
      </c>
      <c r="DR10" s="635"/>
      <c r="DS10" s="635"/>
      <c r="DT10" s="635"/>
      <c r="DU10" s="635"/>
      <c r="DV10" s="635"/>
      <c r="DW10" s="635"/>
      <c r="DX10" s="635"/>
      <c r="DY10" s="635"/>
      <c r="DZ10" s="635"/>
      <c r="EA10" s="635"/>
      <c r="EB10" s="635"/>
      <c r="EC10" s="671"/>
    </row>
    <row r="11" spans="2:143" ht="11.25" customHeight="1" x14ac:dyDescent="0.2">
      <c r="B11" s="631" t="s">
        <v>248</v>
      </c>
      <c r="C11" s="632"/>
      <c r="D11" s="632"/>
      <c r="E11" s="632"/>
      <c r="F11" s="632"/>
      <c r="G11" s="632"/>
      <c r="H11" s="632"/>
      <c r="I11" s="632"/>
      <c r="J11" s="632"/>
      <c r="K11" s="632"/>
      <c r="L11" s="632"/>
      <c r="M11" s="632"/>
      <c r="N11" s="632"/>
      <c r="O11" s="632"/>
      <c r="P11" s="632"/>
      <c r="Q11" s="633"/>
      <c r="R11" s="634">
        <v>271904</v>
      </c>
      <c r="S11" s="635"/>
      <c r="T11" s="635"/>
      <c r="U11" s="635"/>
      <c r="V11" s="635"/>
      <c r="W11" s="635"/>
      <c r="X11" s="635"/>
      <c r="Y11" s="636"/>
      <c r="Z11" s="637">
        <v>4.2</v>
      </c>
      <c r="AA11" s="638"/>
      <c r="AB11" s="638"/>
      <c r="AC11" s="639"/>
      <c r="AD11" s="640">
        <v>271904</v>
      </c>
      <c r="AE11" s="635"/>
      <c r="AF11" s="635"/>
      <c r="AG11" s="635"/>
      <c r="AH11" s="635"/>
      <c r="AI11" s="635"/>
      <c r="AJ11" s="635"/>
      <c r="AK11" s="636"/>
      <c r="AL11" s="637">
        <v>6.9</v>
      </c>
      <c r="AM11" s="638"/>
      <c r="AN11" s="638"/>
      <c r="AO11" s="674"/>
      <c r="AP11" s="631" t="s">
        <v>249</v>
      </c>
      <c r="AQ11" s="632"/>
      <c r="AR11" s="632"/>
      <c r="AS11" s="632"/>
      <c r="AT11" s="632"/>
      <c r="AU11" s="632"/>
      <c r="AV11" s="632"/>
      <c r="AW11" s="632"/>
      <c r="AX11" s="632"/>
      <c r="AY11" s="632"/>
      <c r="AZ11" s="632"/>
      <c r="BA11" s="632"/>
      <c r="BB11" s="632"/>
      <c r="BC11" s="632"/>
      <c r="BD11" s="632"/>
      <c r="BE11" s="632"/>
      <c r="BF11" s="633"/>
      <c r="BG11" s="634">
        <v>290447</v>
      </c>
      <c r="BH11" s="635"/>
      <c r="BI11" s="635"/>
      <c r="BJ11" s="635"/>
      <c r="BK11" s="635"/>
      <c r="BL11" s="635"/>
      <c r="BM11" s="635"/>
      <c r="BN11" s="636"/>
      <c r="BO11" s="672">
        <v>9.6</v>
      </c>
      <c r="BP11" s="672"/>
      <c r="BQ11" s="672"/>
      <c r="BR11" s="672"/>
      <c r="BS11" s="673" t="s">
        <v>229</v>
      </c>
      <c r="BT11" s="673"/>
      <c r="BU11" s="673"/>
      <c r="BV11" s="673"/>
      <c r="BW11" s="673"/>
      <c r="BX11" s="673"/>
      <c r="BY11" s="673"/>
      <c r="BZ11" s="673"/>
      <c r="CA11" s="673"/>
      <c r="CB11" s="713"/>
      <c r="CD11" s="631" t="s">
        <v>250</v>
      </c>
      <c r="CE11" s="632"/>
      <c r="CF11" s="632"/>
      <c r="CG11" s="632"/>
      <c r="CH11" s="632"/>
      <c r="CI11" s="632"/>
      <c r="CJ11" s="632"/>
      <c r="CK11" s="632"/>
      <c r="CL11" s="632"/>
      <c r="CM11" s="632"/>
      <c r="CN11" s="632"/>
      <c r="CO11" s="632"/>
      <c r="CP11" s="632"/>
      <c r="CQ11" s="633"/>
      <c r="CR11" s="634">
        <v>221254</v>
      </c>
      <c r="CS11" s="635"/>
      <c r="CT11" s="635"/>
      <c r="CU11" s="635"/>
      <c r="CV11" s="635"/>
      <c r="CW11" s="635"/>
      <c r="CX11" s="635"/>
      <c r="CY11" s="636"/>
      <c r="CZ11" s="672">
        <v>3.6</v>
      </c>
      <c r="DA11" s="672"/>
      <c r="DB11" s="672"/>
      <c r="DC11" s="672"/>
      <c r="DD11" s="640">
        <v>33946</v>
      </c>
      <c r="DE11" s="635"/>
      <c r="DF11" s="635"/>
      <c r="DG11" s="635"/>
      <c r="DH11" s="635"/>
      <c r="DI11" s="635"/>
      <c r="DJ11" s="635"/>
      <c r="DK11" s="635"/>
      <c r="DL11" s="635"/>
      <c r="DM11" s="635"/>
      <c r="DN11" s="635"/>
      <c r="DO11" s="635"/>
      <c r="DP11" s="636"/>
      <c r="DQ11" s="640">
        <v>166816</v>
      </c>
      <c r="DR11" s="635"/>
      <c r="DS11" s="635"/>
      <c r="DT11" s="635"/>
      <c r="DU11" s="635"/>
      <c r="DV11" s="635"/>
      <c r="DW11" s="635"/>
      <c r="DX11" s="635"/>
      <c r="DY11" s="635"/>
      <c r="DZ11" s="635"/>
      <c r="EA11" s="635"/>
      <c r="EB11" s="635"/>
      <c r="EC11" s="671"/>
    </row>
    <row r="12" spans="2:143" ht="11.25" customHeight="1" x14ac:dyDescent="0.2">
      <c r="B12" s="631" t="s">
        <v>251</v>
      </c>
      <c r="C12" s="632"/>
      <c r="D12" s="632"/>
      <c r="E12" s="632"/>
      <c r="F12" s="632"/>
      <c r="G12" s="632"/>
      <c r="H12" s="632"/>
      <c r="I12" s="632"/>
      <c r="J12" s="632"/>
      <c r="K12" s="632"/>
      <c r="L12" s="632"/>
      <c r="M12" s="632"/>
      <c r="N12" s="632"/>
      <c r="O12" s="632"/>
      <c r="P12" s="632"/>
      <c r="Q12" s="633"/>
      <c r="R12" s="634">
        <v>74133</v>
      </c>
      <c r="S12" s="635"/>
      <c r="T12" s="635"/>
      <c r="U12" s="635"/>
      <c r="V12" s="635"/>
      <c r="W12" s="635"/>
      <c r="X12" s="635"/>
      <c r="Y12" s="636"/>
      <c r="Z12" s="672">
        <v>1.2</v>
      </c>
      <c r="AA12" s="672"/>
      <c r="AB12" s="672"/>
      <c r="AC12" s="672"/>
      <c r="AD12" s="673">
        <v>74133</v>
      </c>
      <c r="AE12" s="673"/>
      <c r="AF12" s="673"/>
      <c r="AG12" s="673"/>
      <c r="AH12" s="673"/>
      <c r="AI12" s="673"/>
      <c r="AJ12" s="673"/>
      <c r="AK12" s="673"/>
      <c r="AL12" s="637">
        <v>1.9</v>
      </c>
      <c r="AM12" s="638"/>
      <c r="AN12" s="638"/>
      <c r="AO12" s="674"/>
      <c r="AP12" s="631" t="s">
        <v>252</v>
      </c>
      <c r="AQ12" s="632"/>
      <c r="AR12" s="632"/>
      <c r="AS12" s="632"/>
      <c r="AT12" s="632"/>
      <c r="AU12" s="632"/>
      <c r="AV12" s="632"/>
      <c r="AW12" s="632"/>
      <c r="AX12" s="632"/>
      <c r="AY12" s="632"/>
      <c r="AZ12" s="632"/>
      <c r="BA12" s="632"/>
      <c r="BB12" s="632"/>
      <c r="BC12" s="632"/>
      <c r="BD12" s="632"/>
      <c r="BE12" s="632"/>
      <c r="BF12" s="633"/>
      <c r="BG12" s="634">
        <v>2149002</v>
      </c>
      <c r="BH12" s="635"/>
      <c r="BI12" s="635"/>
      <c r="BJ12" s="635"/>
      <c r="BK12" s="635"/>
      <c r="BL12" s="635"/>
      <c r="BM12" s="635"/>
      <c r="BN12" s="636"/>
      <c r="BO12" s="672">
        <v>70.7</v>
      </c>
      <c r="BP12" s="672"/>
      <c r="BQ12" s="672"/>
      <c r="BR12" s="672"/>
      <c r="BS12" s="673" t="s">
        <v>131</v>
      </c>
      <c r="BT12" s="673"/>
      <c r="BU12" s="673"/>
      <c r="BV12" s="673"/>
      <c r="BW12" s="673"/>
      <c r="BX12" s="673"/>
      <c r="BY12" s="673"/>
      <c r="BZ12" s="673"/>
      <c r="CA12" s="673"/>
      <c r="CB12" s="713"/>
      <c r="CD12" s="631" t="s">
        <v>253</v>
      </c>
      <c r="CE12" s="632"/>
      <c r="CF12" s="632"/>
      <c r="CG12" s="632"/>
      <c r="CH12" s="632"/>
      <c r="CI12" s="632"/>
      <c r="CJ12" s="632"/>
      <c r="CK12" s="632"/>
      <c r="CL12" s="632"/>
      <c r="CM12" s="632"/>
      <c r="CN12" s="632"/>
      <c r="CO12" s="632"/>
      <c r="CP12" s="632"/>
      <c r="CQ12" s="633"/>
      <c r="CR12" s="634">
        <v>97972</v>
      </c>
      <c r="CS12" s="635"/>
      <c r="CT12" s="635"/>
      <c r="CU12" s="635"/>
      <c r="CV12" s="635"/>
      <c r="CW12" s="635"/>
      <c r="CX12" s="635"/>
      <c r="CY12" s="636"/>
      <c r="CZ12" s="672">
        <v>1.6</v>
      </c>
      <c r="DA12" s="672"/>
      <c r="DB12" s="672"/>
      <c r="DC12" s="672"/>
      <c r="DD12" s="640">
        <v>380</v>
      </c>
      <c r="DE12" s="635"/>
      <c r="DF12" s="635"/>
      <c r="DG12" s="635"/>
      <c r="DH12" s="635"/>
      <c r="DI12" s="635"/>
      <c r="DJ12" s="635"/>
      <c r="DK12" s="635"/>
      <c r="DL12" s="635"/>
      <c r="DM12" s="635"/>
      <c r="DN12" s="635"/>
      <c r="DO12" s="635"/>
      <c r="DP12" s="636"/>
      <c r="DQ12" s="640">
        <v>83520</v>
      </c>
      <c r="DR12" s="635"/>
      <c r="DS12" s="635"/>
      <c r="DT12" s="635"/>
      <c r="DU12" s="635"/>
      <c r="DV12" s="635"/>
      <c r="DW12" s="635"/>
      <c r="DX12" s="635"/>
      <c r="DY12" s="635"/>
      <c r="DZ12" s="635"/>
      <c r="EA12" s="635"/>
      <c r="EB12" s="635"/>
      <c r="EC12" s="671"/>
    </row>
    <row r="13" spans="2:143" ht="11.25" customHeight="1" x14ac:dyDescent="0.2">
      <c r="B13" s="631" t="s">
        <v>254</v>
      </c>
      <c r="C13" s="632"/>
      <c r="D13" s="632"/>
      <c r="E13" s="632"/>
      <c r="F13" s="632"/>
      <c r="G13" s="632"/>
      <c r="H13" s="632"/>
      <c r="I13" s="632"/>
      <c r="J13" s="632"/>
      <c r="K13" s="632"/>
      <c r="L13" s="632"/>
      <c r="M13" s="632"/>
      <c r="N13" s="632"/>
      <c r="O13" s="632"/>
      <c r="P13" s="632"/>
      <c r="Q13" s="633"/>
      <c r="R13" s="634" t="s">
        <v>131</v>
      </c>
      <c r="S13" s="635"/>
      <c r="T13" s="635"/>
      <c r="U13" s="635"/>
      <c r="V13" s="635"/>
      <c r="W13" s="635"/>
      <c r="X13" s="635"/>
      <c r="Y13" s="636"/>
      <c r="Z13" s="672" t="s">
        <v>229</v>
      </c>
      <c r="AA13" s="672"/>
      <c r="AB13" s="672"/>
      <c r="AC13" s="672"/>
      <c r="AD13" s="673" t="s">
        <v>229</v>
      </c>
      <c r="AE13" s="673"/>
      <c r="AF13" s="673"/>
      <c r="AG13" s="673"/>
      <c r="AH13" s="673"/>
      <c r="AI13" s="673"/>
      <c r="AJ13" s="673"/>
      <c r="AK13" s="673"/>
      <c r="AL13" s="637" t="s">
        <v>131</v>
      </c>
      <c r="AM13" s="638"/>
      <c r="AN13" s="638"/>
      <c r="AO13" s="674"/>
      <c r="AP13" s="631" t="s">
        <v>255</v>
      </c>
      <c r="AQ13" s="632"/>
      <c r="AR13" s="632"/>
      <c r="AS13" s="632"/>
      <c r="AT13" s="632"/>
      <c r="AU13" s="632"/>
      <c r="AV13" s="632"/>
      <c r="AW13" s="632"/>
      <c r="AX13" s="632"/>
      <c r="AY13" s="632"/>
      <c r="AZ13" s="632"/>
      <c r="BA13" s="632"/>
      <c r="BB13" s="632"/>
      <c r="BC13" s="632"/>
      <c r="BD13" s="632"/>
      <c r="BE13" s="632"/>
      <c r="BF13" s="633"/>
      <c r="BG13" s="634">
        <v>2146570</v>
      </c>
      <c r="BH13" s="635"/>
      <c r="BI13" s="635"/>
      <c r="BJ13" s="635"/>
      <c r="BK13" s="635"/>
      <c r="BL13" s="635"/>
      <c r="BM13" s="635"/>
      <c r="BN13" s="636"/>
      <c r="BO13" s="672">
        <v>70.7</v>
      </c>
      <c r="BP13" s="672"/>
      <c r="BQ13" s="672"/>
      <c r="BR13" s="672"/>
      <c r="BS13" s="673" t="s">
        <v>131</v>
      </c>
      <c r="BT13" s="673"/>
      <c r="BU13" s="673"/>
      <c r="BV13" s="673"/>
      <c r="BW13" s="673"/>
      <c r="BX13" s="673"/>
      <c r="BY13" s="673"/>
      <c r="BZ13" s="673"/>
      <c r="CA13" s="673"/>
      <c r="CB13" s="713"/>
      <c r="CD13" s="631" t="s">
        <v>256</v>
      </c>
      <c r="CE13" s="632"/>
      <c r="CF13" s="632"/>
      <c r="CG13" s="632"/>
      <c r="CH13" s="632"/>
      <c r="CI13" s="632"/>
      <c r="CJ13" s="632"/>
      <c r="CK13" s="632"/>
      <c r="CL13" s="632"/>
      <c r="CM13" s="632"/>
      <c r="CN13" s="632"/>
      <c r="CO13" s="632"/>
      <c r="CP13" s="632"/>
      <c r="CQ13" s="633"/>
      <c r="CR13" s="634">
        <v>940999</v>
      </c>
      <c r="CS13" s="635"/>
      <c r="CT13" s="635"/>
      <c r="CU13" s="635"/>
      <c r="CV13" s="635"/>
      <c r="CW13" s="635"/>
      <c r="CX13" s="635"/>
      <c r="CY13" s="636"/>
      <c r="CZ13" s="672">
        <v>15.5</v>
      </c>
      <c r="DA13" s="672"/>
      <c r="DB13" s="672"/>
      <c r="DC13" s="672"/>
      <c r="DD13" s="640">
        <v>202986</v>
      </c>
      <c r="DE13" s="635"/>
      <c r="DF13" s="635"/>
      <c r="DG13" s="635"/>
      <c r="DH13" s="635"/>
      <c r="DI13" s="635"/>
      <c r="DJ13" s="635"/>
      <c r="DK13" s="635"/>
      <c r="DL13" s="635"/>
      <c r="DM13" s="635"/>
      <c r="DN13" s="635"/>
      <c r="DO13" s="635"/>
      <c r="DP13" s="636"/>
      <c r="DQ13" s="640">
        <v>547870</v>
      </c>
      <c r="DR13" s="635"/>
      <c r="DS13" s="635"/>
      <c r="DT13" s="635"/>
      <c r="DU13" s="635"/>
      <c r="DV13" s="635"/>
      <c r="DW13" s="635"/>
      <c r="DX13" s="635"/>
      <c r="DY13" s="635"/>
      <c r="DZ13" s="635"/>
      <c r="EA13" s="635"/>
      <c r="EB13" s="635"/>
      <c r="EC13" s="671"/>
    </row>
    <row r="14" spans="2:143" ht="11.25" customHeight="1" x14ac:dyDescent="0.2">
      <c r="B14" s="631" t="s">
        <v>257</v>
      </c>
      <c r="C14" s="632"/>
      <c r="D14" s="632"/>
      <c r="E14" s="632"/>
      <c r="F14" s="632"/>
      <c r="G14" s="632"/>
      <c r="H14" s="632"/>
      <c r="I14" s="632"/>
      <c r="J14" s="632"/>
      <c r="K14" s="632"/>
      <c r="L14" s="632"/>
      <c r="M14" s="632"/>
      <c r="N14" s="632"/>
      <c r="O14" s="632"/>
      <c r="P14" s="632"/>
      <c r="Q14" s="633"/>
      <c r="R14" s="634">
        <v>248</v>
      </c>
      <c r="S14" s="635"/>
      <c r="T14" s="635"/>
      <c r="U14" s="635"/>
      <c r="V14" s="635"/>
      <c r="W14" s="635"/>
      <c r="X14" s="635"/>
      <c r="Y14" s="636"/>
      <c r="Z14" s="672">
        <v>0</v>
      </c>
      <c r="AA14" s="672"/>
      <c r="AB14" s="672"/>
      <c r="AC14" s="672"/>
      <c r="AD14" s="673">
        <v>248</v>
      </c>
      <c r="AE14" s="673"/>
      <c r="AF14" s="673"/>
      <c r="AG14" s="673"/>
      <c r="AH14" s="673"/>
      <c r="AI14" s="673"/>
      <c r="AJ14" s="673"/>
      <c r="AK14" s="673"/>
      <c r="AL14" s="637">
        <v>0</v>
      </c>
      <c r="AM14" s="638"/>
      <c r="AN14" s="638"/>
      <c r="AO14" s="674"/>
      <c r="AP14" s="631" t="s">
        <v>258</v>
      </c>
      <c r="AQ14" s="632"/>
      <c r="AR14" s="632"/>
      <c r="AS14" s="632"/>
      <c r="AT14" s="632"/>
      <c r="AU14" s="632"/>
      <c r="AV14" s="632"/>
      <c r="AW14" s="632"/>
      <c r="AX14" s="632"/>
      <c r="AY14" s="632"/>
      <c r="AZ14" s="632"/>
      <c r="BA14" s="632"/>
      <c r="BB14" s="632"/>
      <c r="BC14" s="632"/>
      <c r="BD14" s="632"/>
      <c r="BE14" s="632"/>
      <c r="BF14" s="633"/>
      <c r="BG14" s="634">
        <v>35975</v>
      </c>
      <c r="BH14" s="635"/>
      <c r="BI14" s="635"/>
      <c r="BJ14" s="635"/>
      <c r="BK14" s="635"/>
      <c r="BL14" s="635"/>
      <c r="BM14" s="635"/>
      <c r="BN14" s="636"/>
      <c r="BO14" s="672">
        <v>1.2</v>
      </c>
      <c r="BP14" s="672"/>
      <c r="BQ14" s="672"/>
      <c r="BR14" s="672"/>
      <c r="BS14" s="673" t="s">
        <v>131</v>
      </c>
      <c r="BT14" s="673"/>
      <c r="BU14" s="673"/>
      <c r="BV14" s="673"/>
      <c r="BW14" s="673"/>
      <c r="BX14" s="673"/>
      <c r="BY14" s="673"/>
      <c r="BZ14" s="673"/>
      <c r="CA14" s="673"/>
      <c r="CB14" s="713"/>
      <c r="CD14" s="631" t="s">
        <v>259</v>
      </c>
      <c r="CE14" s="632"/>
      <c r="CF14" s="632"/>
      <c r="CG14" s="632"/>
      <c r="CH14" s="632"/>
      <c r="CI14" s="632"/>
      <c r="CJ14" s="632"/>
      <c r="CK14" s="632"/>
      <c r="CL14" s="632"/>
      <c r="CM14" s="632"/>
      <c r="CN14" s="632"/>
      <c r="CO14" s="632"/>
      <c r="CP14" s="632"/>
      <c r="CQ14" s="633"/>
      <c r="CR14" s="634">
        <v>257224</v>
      </c>
      <c r="CS14" s="635"/>
      <c r="CT14" s="635"/>
      <c r="CU14" s="635"/>
      <c r="CV14" s="635"/>
      <c r="CW14" s="635"/>
      <c r="CX14" s="635"/>
      <c r="CY14" s="636"/>
      <c r="CZ14" s="672">
        <v>4.2</v>
      </c>
      <c r="DA14" s="672"/>
      <c r="DB14" s="672"/>
      <c r="DC14" s="672"/>
      <c r="DD14" s="640">
        <v>30057</v>
      </c>
      <c r="DE14" s="635"/>
      <c r="DF14" s="635"/>
      <c r="DG14" s="635"/>
      <c r="DH14" s="635"/>
      <c r="DI14" s="635"/>
      <c r="DJ14" s="635"/>
      <c r="DK14" s="635"/>
      <c r="DL14" s="635"/>
      <c r="DM14" s="635"/>
      <c r="DN14" s="635"/>
      <c r="DO14" s="635"/>
      <c r="DP14" s="636"/>
      <c r="DQ14" s="640">
        <v>226930</v>
      </c>
      <c r="DR14" s="635"/>
      <c r="DS14" s="635"/>
      <c r="DT14" s="635"/>
      <c r="DU14" s="635"/>
      <c r="DV14" s="635"/>
      <c r="DW14" s="635"/>
      <c r="DX14" s="635"/>
      <c r="DY14" s="635"/>
      <c r="DZ14" s="635"/>
      <c r="EA14" s="635"/>
      <c r="EB14" s="635"/>
      <c r="EC14" s="671"/>
    </row>
    <row r="15" spans="2:143" ht="11.25" customHeight="1" x14ac:dyDescent="0.2">
      <c r="B15" s="631" t="s">
        <v>260</v>
      </c>
      <c r="C15" s="632"/>
      <c r="D15" s="632"/>
      <c r="E15" s="632"/>
      <c r="F15" s="632"/>
      <c r="G15" s="632"/>
      <c r="H15" s="632"/>
      <c r="I15" s="632"/>
      <c r="J15" s="632"/>
      <c r="K15" s="632"/>
      <c r="L15" s="632"/>
      <c r="M15" s="632"/>
      <c r="N15" s="632"/>
      <c r="O15" s="632"/>
      <c r="P15" s="632"/>
      <c r="Q15" s="633"/>
      <c r="R15" s="634" t="s">
        <v>131</v>
      </c>
      <c r="S15" s="635"/>
      <c r="T15" s="635"/>
      <c r="U15" s="635"/>
      <c r="V15" s="635"/>
      <c r="W15" s="635"/>
      <c r="X15" s="635"/>
      <c r="Y15" s="636"/>
      <c r="Z15" s="672" t="s">
        <v>229</v>
      </c>
      <c r="AA15" s="672"/>
      <c r="AB15" s="672"/>
      <c r="AC15" s="672"/>
      <c r="AD15" s="673" t="s">
        <v>229</v>
      </c>
      <c r="AE15" s="673"/>
      <c r="AF15" s="673"/>
      <c r="AG15" s="673"/>
      <c r="AH15" s="673"/>
      <c r="AI15" s="673"/>
      <c r="AJ15" s="673"/>
      <c r="AK15" s="673"/>
      <c r="AL15" s="637" t="s">
        <v>131</v>
      </c>
      <c r="AM15" s="638"/>
      <c r="AN15" s="638"/>
      <c r="AO15" s="674"/>
      <c r="AP15" s="631" t="s">
        <v>261</v>
      </c>
      <c r="AQ15" s="632"/>
      <c r="AR15" s="632"/>
      <c r="AS15" s="632"/>
      <c r="AT15" s="632"/>
      <c r="AU15" s="632"/>
      <c r="AV15" s="632"/>
      <c r="AW15" s="632"/>
      <c r="AX15" s="632"/>
      <c r="AY15" s="632"/>
      <c r="AZ15" s="632"/>
      <c r="BA15" s="632"/>
      <c r="BB15" s="632"/>
      <c r="BC15" s="632"/>
      <c r="BD15" s="632"/>
      <c r="BE15" s="632"/>
      <c r="BF15" s="633"/>
      <c r="BG15" s="634">
        <v>87499</v>
      </c>
      <c r="BH15" s="635"/>
      <c r="BI15" s="635"/>
      <c r="BJ15" s="635"/>
      <c r="BK15" s="635"/>
      <c r="BL15" s="635"/>
      <c r="BM15" s="635"/>
      <c r="BN15" s="636"/>
      <c r="BO15" s="672">
        <v>2.9</v>
      </c>
      <c r="BP15" s="672"/>
      <c r="BQ15" s="672"/>
      <c r="BR15" s="672"/>
      <c r="BS15" s="673" t="s">
        <v>131</v>
      </c>
      <c r="BT15" s="673"/>
      <c r="BU15" s="673"/>
      <c r="BV15" s="673"/>
      <c r="BW15" s="673"/>
      <c r="BX15" s="673"/>
      <c r="BY15" s="673"/>
      <c r="BZ15" s="673"/>
      <c r="CA15" s="673"/>
      <c r="CB15" s="713"/>
      <c r="CD15" s="631" t="s">
        <v>262</v>
      </c>
      <c r="CE15" s="632"/>
      <c r="CF15" s="632"/>
      <c r="CG15" s="632"/>
      <c r="CH15" s="632"/>
      <c r="CI15" s="632"/>
      <c r="CJ15" s="632"/>
      <c r="CK15" s="632"/>
      <c r="CL15" s="632"/>
      <c r="CM15" s="632"/>
      <c r="CN15" s="632"/>
      <c r="CO15" s="632"/>
      <c r="CP15" s="632"/>
      <c r="CQ15" s="633"/>
      <c r="CR15" s="634">
        <v>487082</v>
      </c>
      <c r="CS15" s="635"/>
      <c r="CT15" s="635"/>
      <c r="CU15" s="635"/>
      <c r="CV15" s="635"/>
      <c r="CW15" s="635"/>
      <c r="CX15" s="635"/>
      <c r="CY15" s="636"/>
      <c r="CZ15" s="672">
        <v>8</v>
      </c>
      <c r="DA15" s="672"/>
      <c r="DB15" s="672"/>
      <c r="DC15" s="672"/>
      <c r="DD15" s="640">
        <v>52922</v>
      </c>
      <c r="DE15" s="635"/>
      <c r="DF15" s="635"/>
      <c r="DG15" s="635"/>
      <c r="DH15" s="635"/>
      <c r="DI15" s="635"/>
      <c r="DJ15" s="635"/>
      <c r="DK15" s="635"/>
      <c r="DL15" s="635"/>
      <c r="DM15" s="635"/>
      <c r="DN15" s="635"/>
      <c r="DO15" s="635"/>
      <c r="DP15" s="636"/>
      <c r="DQ15" s="640">
        <v>402082</v>
      </c>
      <c r="DR15" s="635"/>
      <c r="DS15" s="635"/>
      <c r="DT15" s="635"/>
      <c r="DU15" s="635"/>
      <c r="DV15" s="635"/>
      <c r="DW15" s="635"/>
      <c r="DX15" s="635"/>
      <c r="DY15" s="635"/>
      <c r="DZ15" s="635"/>
      <c r="EA15" s="635"/>
      <c r="EB15" s="635"/>
      <c r="EC15" s="671"/>
    </row>
    <row r="16" spans="2:143" ht="11.25" customHeight="1" x14ac:dyDescent="0.2">
      <c r="B16" s="631" t="s">
        <v>263</v>
      </c>
      <c r="C16" s="632"/>
      <c r="D16" s="632"/>
      <c r="E16" s="632"/>
      <c r="F16" s="632"/>
      <c r="G16" s="632"/>
      <c r="H16" s="632"/>
      <c r="I16" s="632"/>
      <c r="J16" s="632"/>
      <c r="K16" s="632"/>
      <c r="L16" s="632"/>
      <c r="M16" s="632"/>
      <c r="N16" s="632"/>
      <c r="O16" s="632"/>
      <c r="P16" s="632"/>
      <c r="Q16" s="633"/>
      <c r="R16" s="634">
        <v>11203</v>
      </c>
      <c r="S16" s="635"/>
      <c r="T16" s="635"/>
      <c r="U16" s="635"/>
      <c r="V16" s="635"/>
      <c r="W16" s="635"/>
      <c r="X16" s="635"/>
      <c r="Y16" s="636"/>
      <c r="Z16" s="672">
        <v>0.2</v>
      </c>
      <c r="AA16" s="672"/>
      <c r="AB16" s="672"/>
      <c r="AC16" s="672"/>
      <c r="AD16" s="673">
        <v>11203</v>
      </c>
      <c r="AE16" s="673"/>
      <c r="AF16" s="673"/>
      <c r="AG16" s="673"/>
      <c r="AH16" s="673"/>
      <c r="AI16" s="673"/>
      <c r="AJ16" s="673"/>
      <c r="AK16" s="673"/>
      <c r="AL16" s="637">
        <v>0.3</v>
      </c>
      <c r="AM16" s="638"/>
      <c r="AN16" s="638"/>
      <c r="AO16" s="674"/>
      <c r="AP16" s="631" t="s">
        <v>264</v>
      </c>
      <c r="AQ16" s="632"/>
      <c r="AR16" s="632"/>
      <c r="AS16" s="632"/>
      <c r="AT16" s="632"/>
      <c r="AU16" s="632"/>
      <c r="AV16" s="632"/>
      <c r="AW16" s="632"/>
      <c r="AX16" s="632"/>
      <c r="AY16" s="632"/>
      <c r="AZ16" s="632"/>
      <c r="BA16" s="632"/>
      <c r="BB16" s="632"/>
      <c r="BC16" s="632"/>
      <c r="BD16" s="632"/>
      <c r="BE16" s="632"/>
      <c r="BF16" s="633"/>
      <c r="BG16" s="634" t="s">
        <v>229</v>
      </c>
      <c r="BH16" s="635"/>
      <c r="BI16" s="635"/>
      <c r="BJ16" s="635"/>
      <c r="BK16" s="635"/>
      <c r="BL16" s="635"/>
      <c r="BM16" s="635"/>
      <c r="BN16" s="636"/>
      <c r="BO16" s="672" t="s">
        <v>131</v>
      </c>
      <c r="BP16" s="672"/>
      <c r="BQ16" s="672"/>
      <c r="BR16" s="672"/>
      <c r="BS16" s="673" t="s">
        <v>131</v>
      </c>
      <c r="BT16" s="673"/>
      <c r="BU16" s="673"/>
      <c r="BV16" s="673"/>
      <c r="BW16" s="673"/>
      <c r="BX16" s="673"/>
      <c r="BY16" s="673"/>
      <c r="BZ16" s="673"/>
      <c r="CA16" s="673"/>
      <c r="CB16" s="713"/>
      <c r="CD16" s="631" t="s">
        <v>265</v>
      </c>
      <c r="CE16" s="632"/>
      <c r="CF16" s="632"/>
      <c r="CG16" s="632"/>
      <c r="CH16" s="632"/>
      <c r="CI16" s="632"/>
      <c r="CJ16" s="632"/>
      <c r="CK16" s="632"/>
      <c r="CL16" s="632"/>
      <c r="CM16" s="632"/>
      <c r="CN16" s="632"/>
      <c r="CO16" s="632"/>
      <c r="CP16" s="632"/>
      <c r="CQ16" s="633"/>
      <c r="CR16" s="634" t="s">
        <v>229</v>
      </c>
      <c r="CS16" s="635"/>
      <c r="CT16" s="635"/>
      <c r="CU16" s="635"/>
      <c r="CV16" s="635"/>
      <c r="CW16" s="635"/>
      <c r="CX16" s="635"/>
      <c r="CY16" s="636"/>
      <c r="CZ16" s="672" t="s">
        <v>131</v>
      </c>
      <c r="DA16" s="672"/>
      <c r="DB16" s="672"/>
      <c r="DC16" s="672"/>
      <c r="DD16" s="640" t="s">
        <v>131</v>
      </c>
      <c r="DE16" s="635"/>
      <c r="DF16" s="635"/>
      <c r="DG16" s="635"/>
      <c r="DH16" s="635"/>
      <c r="DI16" s="635"/>
      <c r="DJ16" s="635"/>
      <c r="DK16" s="635"/>
      <c r="DL16" s="635"/>
      <c r="DM16" s="635"/>
      <c r="DN16" s="635"/>
      <c r="DO16" s="635"/>
      <c r="DP16" s="636"/>
      <c r="DQ16" s="640" t="s">
        <v>131</v>
      </c>
      <c r="DR16" s="635"/>
      <c r="DS16" s="635"/>
      <c r="DT16" s="635"/>
      <c r="DU16" s="635"/>
      <c r="DV16" s="635"/>
      <c r="DW16" s="635"/>
      <c r="DX16" s="635"/>
      <c r="DY16" s="635"/>
      <c r="DZ16" s="635"/>
      <c r="EA16" s="635"/>
      <c r="EB16" s="635"/>
      <c r="EC16" s="671"/>
    </row>
    <row r="17" spans="2:133" ht="11.25" customHeight="1" x14ac:dyDescent="0.2">
      <c r="B17" s="631" t="s">
        <v>266</v>
      </c>
      <c r="C17" s="632"/>
      <c r="D17" s="632"/>
      <c r="E17" s="632"/>
      <c r="F17" s="632"/>
      <c r="G17" s="632"/>
      <c r="H17" s="632"/>
      <c r="I17" s="632"/>
      <c r="J17" s="632"/>
      <c r="K17" s="632"/>
      <c r="L17" s="632"/>
      <c r="M17" s="632"/>
      <c r="N17" s="632"/>
      <c r="O17" s="632"/>
      <c r="P17" s="632"/>
      <c r="Q17" s="633"/>
      <c r="R17" s="634">
        <v>54615</v>
      </c>
      <c r="S17" s="635"/>
      <c r="T17" s="635"/>
      <c r="U17" s="635"/>
      <c r="V17" s="635"/>
      <c r="W17" s="635"/>
      <c r="X17" s="635"/>
      <c r="Y17" s="636"/>
      <c r="Z17" s="672">
        <v>0.9</v>
      </c>
      <c r="AA17" s="672"/>
      <c r="AB17" s="672"/>
      <c r="AC17" s="672"/>
      <c r="AD17" s="673">
        <v>54615</v>
      </c>
      <c r="AE17" s="673"/>
      <c r="AF17" s="673"/>
      <c r="AG17" s="673"/>
      <c r="AH17" s="673"/>
      <c r="AI17" s="673"/>
      <c r="AJ17" s="673"/>
      <c r="AK17" s="673"/>
      <c r="AL17" s="637">
        <v>1.4</v>
      </c>
      <c r="AM17" s="638"/>
      <c r="AN17" s="638"/>
      <c r="AO17" s="674"/>
      <c r="AP17" s="631" t="s">
        <v>267</v>
      </c>
      <c r="AQ17" s="632"/>
      <c r="AR17" s="632"/>
      <c r="AS17" s="632"/>
      <c r="AT17" s="632"/>
      <c r="AU17" s="632"/>
      <c r="AV17" s="632"/>
      <c r="AW17" s="632"/>
      <c r="AX17" s="632"/>
      <c r="AY17" s="632"/>
      <c r="AZ17" s="632"/>
      <c r="BA17" s="632"/>
      <c r="BB17" s="632"/>
      <c r="BC17" s="632"/>
      <c r="BD17" s="632"/>
      <c r="BE17" s="632"/>
      <c r="BF17" s="633"/>
      <c r="BG17" s="634" t="s">
        <v>131</v>
      </c>
      <c r="BH17" s="635"/>
      <c r="BI17" s="635"/>
      <c r="BJ17" s="635"/>
      <c r="BK17" s="635"/>
      <c r="BL17" s="635"/>
      <c r="BM17" s="635"/>
      <c r="BN17" s="636"/>
      <c r="BO17" s="672" t="s">
        <v>229</v>
      </c>
      <c r="BP17" s="672"/>
      <c r="BQ17" s="672"/>
      <c r="BR17" s="672"/>
      <c r="BS17" s="673" t="s">
        <v>131</v>
      </c>
      <c r="BT17" s="673"/>
      <c r="BU17" s="673"/>
      <c r="BV17" s="673"/>
      <c r="BW17" s="673"/>
      <c r="BX17" s="673"/>
      <c r="BY17" s="673"/>
      <c r="BZ17" s="673"/>
      <c r="CA17" s="673"/>
      <c r="CB17" s="713"/>
      <c r="CD17" s="631" t="s">
        <v>268</v>
      </c>
      <c r="CE17" s="632"/>
      <c r="CF17" s="632"/>
      <c r="CG17" s="632"/>
      <c r="CH17" s="632"/>
      <c r="CI17" s="632"/>
      <c r="CJ17" s="632"/>
      <c r="CK17" s="632"/>
      <c r="CL17" s="632"/>
      <c r="CM17" s="632"/>
      <c r="CN17" s="632"/>
      <c r="CO17" s="632"/>
      <c r="CP17" s="632"/>
      <c r="CQ17" s="633"/>
      <c r="CR17" s="634">
        <v>262307</v>
      </c>
      <c r="CS17" s="635"/>
      <c r="CT17" s="635"/>
      <c r="CU17" s="635"/>
      <c r="CV17" s="635"/>
      <c r="CW17" s="635"/>
      <c r="CX17" s="635"/>
      <c r="CY17" s="636"/>
      <c r="CZ17" s="672">
        <v>4.3</v>
      </c>
      <c r="DA17" s="672"/>
      <c r="DB17" s="672"/>
      <c r="DC17" s="672"/>
      <c r="DD17" s="640" t="s">
        <v>131</v>
      </c>
      <c r="DE17" s="635"/>
      <c r="DF17" s="635"/>
      <c r="DG17" s="635"/>
      <c r="DH17" s="635"/>
      <c r="DI17" s="635"/>
      <c r="DJ17" s="635"/>
      <c r="DK17" s="635"/>
      <c r="DL17" s="635"/>
      <c r="DM17" s="635"/>
      <c r="DN17" s="635"/>
      <c r="DO17" s="635"/>
      <c r="DP17" s="636"/>
      <c r="DQ17" s="640">
        <v>262307</v>
      </c>
      <c r="DR17" s="635"/>
      <c r="DS17" s="635"/>
      <c r="DT17" s="635"/>
      <c r="DU17" s="635"/>
      <c r="DV17" s="635"/>
      <c r="DW17" s="635"/>
      <c r="DX17" s="635"/>
      <c r="DY17" s="635"/>
      <c r="DZ17" s="635"/>
      <c r="EA17" s="635"/>
      <c r="EB17" s="635"/>
      <c r="EC17" s="671"/>
    </row>
    <row r="18" spans="2:133" ht="11.25" customHeight="1" x14ac:dyDescent="0.2">
      <c r="B18" s="631" t="s">
        <v>269</v>
      </c>
      <c r="C18" s="632"/>
      <c r="D18" s="632"/>
      <c r="E18" s="632"/>
      <c r="F18" s="632"/>
      <c r="G18" s="632"/>
      <c r="H18" s="632"/>
      <c r="I18" s="632"/>
      <c r="J18" s="632"/>
      <c r="K18" s="632"/>
      <c r="L18" s="632"/>
      <c r="M18" s="632"/>
      <c r="N18" s="632"/>
      <c r="O18" s="632"/>
      <c r="P18" s="632"/>
      <c r="Q18" s="633"/>
      <c r="R18" s="634">
        <v>6761</v>
      </c>
      <c r="S18" s="635"/>
      <c r="T18" s="635"/>
      <c r="U18" s="635"/>
      <c r="V18" s="635"/>
      <c r="W18" s="635"/>
      <c r="X18" s="635"/>
      <c r="Y18" s="636"/>
      <c r="Z18" s="672">
        <v>0.1</v>
      </c>
      <c r="AA18" s="672"/>
      <c r="AB18" s="672"/>
      <c r="AC18" s="672"/>
      <c r="AD18" s="673">
        <v>6761</v>
      </c>
      <c r="AE18" s="673"/>
      <c r="AF18" s="673"/>
      <c r="AG18" s="673"/>
      <c r="AH18" s="673"/>
      <c r="AI18" s="673"/>
      <c r="AJ18" s="673"/>
      <c r="AK18" s="673"/>
      <c r="AL18" s="637">
        <v>0.2</v>
      </c>
      <c r="AM18" s="638"/>
      <c r="AN18" s="638"/>
      <c r="AO18" s="674"/>
      <c r="AP18" s="631" t="s">
        <v>270</v>
      </c>
      <c r="AQ18" s="632"/>
      <c r="AR18" s="632"/>
      <c r="AS18" s="632"/>
      <c r="AT18" s="632"/>
      <c r="AU18" s="632"/>
      <c r="AV18" s="632"/>
      <c r="AW18" s="632"/>
      <c r="AX18" s="632"/>
      <c r="AY18" s="632"/>
      <c r="AZ18" s="632"/>
      <c r="BA18" s="632"/>
      <c r="BB18" s="632"/>
      <c r="BC18" s="632"/>
      <c r="BD18" s="632"/>
      <c r="BE18" s="632"/>
      <c r="BF18" s="633"/>
      <c r="BG18" s="634" t="s">
        <v>131</v>
      </c>
      <c r="BH18" s="635"/>
      <c r="BI18" s="635"/>
      <c r="BJ18" s="635"/>
      <c r="BK18" s="635"/>
      <c r="BL18" s="635"/>
      <c r="BM18" s="635"/>
      <c r="BN18" s="636"/>
      <c r="BO18" s="672" t="s">
        <v>131</v>
      </c>
      <c r="BP18" s="672"/>
      <c r="BQ18" s="672"/>
      <c r="BR18" s="672"/>
      <c r="BS18" s="673" t="s">
        <v>131</v>
      </c>
      <c r="BT18" s="673"/>
      <c r="BU18" s="673"/>
      <c r="BV18" s="673"/>
      <c r="BW18" s="673"/>
      <c r="BX18" s="673"/>
      <c r="BY18" s="673"/>
      <c r="BZ18" s="673"/>
      <c r="CA18" s="673"/>
      <c r="CB18" s="713"/>
      <c r="CD18" s="631" t="s">
        <v>271</v>
      </c>
      <c r="CE18" s="632"/>
      <c r="CF18" s="632"/>
      <c r="CG18" s="632"/>
      <c r="CH18" s="632"/>
      <c r="CI18" s="632"/>
      <c r="CJ18" s="632"/>
      <c r="CK18" s="632"/>
      <c r="CL18" s="632"/>
      <c r="CM18" s="632"/>
      <c r="CN18" s="632"/>
      <c r="CO18" s="632"/>
      <c r="CP18" s="632"/>
      <c r="CQ18" s="633"/>
      <c r="CR18" s="634" t="s">
        <v>229</v>
      </c>
      <c r="CS18" s="635"/>
      <c r="CT18" s="635"/>
      <c r="CU18" s="635"/>
      <c r="CV18" s="635"/>
      <c r="CW18" s="635"/>
      <c r="CX18" s="635"/>
      <c r="CY18" s="636"/>
      <c r="CZ18" s="672" t="s">
        <v>131</v>
      </c>
      <c r="DA18" s="672"/>
      <c r="DB18" s="672"/>
      <c r="DC18" s="672"/>
      <c r="DD18" s="640" t="s">
        <v>229</v>
      </c>
      <c r="DE18" s="635"/>
      <c r="DF18" s="635"/>
      <c r="DG18" s="635"/>
      <c r="DH18" s="635"/>
      <c r="DI18" s="635"/>
      <c r="DJ18" s="635"/>
      <c r="DK18" s="635"/>
      <c r="DL18" s="635"/>
      <c r="DM18" s="635"/>
      <c r="DN18" s="635"/>
      <c r="DO18" s="635"/>
      <c r="DP18" s="636"/>
      <c r="DQ18" s="640" t="s">
        <v>131</v>
      </c>
      <c r="DR18" s="635"/>
      <c r="DS18" s="635"/>
      <c r="DT18" s="635"/>
      <c r="DU18" s="635"/>
      <c r="DV18" s="635"/>
      <c r="DW18" s="635"/>
      <c r="DX18" s="635"/>
      <c r="DY18" s="635"/>
      <c r="DZ18" s="635"/>
      <c r="EA18" s="635"/>
      <c r="EB18" s="635"/>
      <c r="EC18" s="671"/>
    </row>
    <row r="19" spans="2:133" ht="11.25" customHeight="1" x14ac:dyDescent="0.2">
      <c r="B19" s="631" t="s">
        <v>272</v>
      </c>
      <c r="C19" s="632"/>
      <c r="D19" s="632"/>
      <c r="E19" s="632"/>
      <c r="F19" s="632"/>
      <c r="G19" s="632"/>
      <c r="H19" s="632"/>
      <c r="I19" s="632"/>
      <c r="J19" s="632"/>
      <c r="K19" s="632"/>
      <c r="L19" s="632"/>
      <c r="M19" s="632"/>
      <c r="N19" s="632"/>
      <c r="O19" s="632"/>
      <c r="P19" s="632"/>
      <c r="Q19" s="633"/>
      <c r="R19" s="634">
        <v>4142</v>
      </c>
      <c r="S19" s="635"/>
      <c r="T19" s="635"/>
      <c r="U19" s="635"/>
      <c r="V19" s="635"/>
      <c r="W19" s="635"/>
      <c r="X19" s="635"/>
      <c r="Y19" s="636"/>
      <c r="Z19" s="672">
        <v>0.1</v>
      </c>
      <c r="AA19" s="672"/>
      <c r="AB19" s="672"/>
      <c r="AC19" s="672"/>
      <c r="AD19" s="673">
        <v>4142</v>
      </c>
      <c r="AE19" s="673"/>
      <c r="AF19" s="673"/>
      <c r="AG19" s="673"/>
      <c r="AH19" s="673"/>
      <c r="AI19" s="673"/>
      <c r="AJ19" s="673"/>
      <c r="AK19" s="673"/>
      <c r="AL19" s="637">
        <v>0.1</v>
      </c>
      <c r="AM19" s="638"/>
      <c r="AN19" s="638"/>
      <c r="AO19" s="674"/>
      <c r="AP19" s="631" t="s">
        <v>273</v>
      </c>
      <c r="AQ19" s="632"/>
      <c r="AR19" s="632"/>
      <c r="AS19" s="632"/>
      <c r="AT19" s="632"/>
      <c r="AU19" s="632"/>
      <c r="AV19" s="632"/>
      <c r="AW19" s="632"/>
      <c r="AX19" s="632"/>
      <c r="AY19" s="632"/>
      <c r="AZ19" s="632"/>
      <c r="BA19" s="632"/>
      <c r="BB19" s="632"/>
      <c r="BC19" s="632"/>
      <c r="BD19" s="632"/>
      <c r="BE19" s="632"/>
      <c r="BF19" s="633"/>
      <c r="BG19" s="634" t="s">
        <v>131</v>
      </c>
      <c r="BH19" s="635"/>
      <c r="BI19" s="635"/>
      <c r="BJ19" s="635"/>
      <c r="BK19" s="635"/>
      <c r="BL19" s="635"/>
      <c r="BM19" s="635"/>
      <c r="BN19" s="636"/>
      <c r="BO19" s="672" t="s">
        <v>131</v>
      </c>
      <c r="BP19" s="672"/>
      <c r="BQ19" s="672"/>
      <c r="BR19" s="672"/>
      <c r="BS19" s="673" t="s">
        <v>131</v>
      </c>
      <c r="BT19" s="673"/>
      <c r="BU19" s="673"/>
      <c r="BV19" s="673"/>
      <c r="BW19" s="673"/>
      <c r="BX19" s="673"/>
      <c r="BY19" s="673"/>
      <c r="BZ19" s="673"/>
      <c r="CA19" s="673"/>
      <c r="CB19" s="713"/>
      <c r="CD19" s="631" t="s">
        <v>274</v>
      </c>
      <c r="CE19" s="632"/>
      <c r="CF19" s="632"/>
      <c r="CG19" s="632"/>
      <c r="CH19" s="632"/>
      <c r="CI19" s="632"/>
      <c r="CJ19" s="632"/>
      <c r="CK19" s="632"/>
      <c r="CL19" s="632"/>
      <c r="CM19" s="632"/>
      <c r="CN19" s="632"/>
      <c r="CO19" s="632"/>
      <c r="CP19" s="632"/>
      <c r="CQ19" s="633"/>
      <c r="CR19" s="634" t="s">
        <v>131</v>
      </c>
      <c r="CS19" s="635"/>
      <c r="CT19" s="635"/>
      <c r="CU19" s="635"/>
      <c r="CV19" s="635"/>
      <c r="CW19" s="635"/>
      <c r="CX19" s="635"/>
      <c r="CY19" s="636"/>
      <c r="CZ19" s="672" t="s">
        <v>229</v>
      </c>
      <c r="DA19" s="672"/>
      <c r="DB19" s="672"/>
      <c r="DC19" s="672"/>
      <c r="DD19" s="640" t="s">
        <v>131</v>
      </c>
      <c r="DE19" s="635"/>
      <c r="DF19" s="635"/>
      <c r="DG19" s="635"/>
      <c r="DH19" s="635"/>
      <c r="DI19" s="635"/>
      <c r="DJ19" s="635"/>
      <c r="DK19" s="635"/>
      <c r="DL19" s="635"/>
      <c r="DM19" s="635"/>
      <c r="DN19" s="635"/>
      <c r="DO19" s="635"/>
      <c r="DP19" s="636"/>
      <c r="DQ19" s="640" t="s">
        <v>229</v>
      </c>
      <c r="DR19" s="635"/>
      <c r="DS19" s="635"/>
      <c r="DT19" s="635"/>
      <c r="DU19" s="635"/>
      <c r="DV19" s="635"/>
      <c r="DW19" s="635"/>
      <c r="DX19" s="635"/>
      <c r="DY19" s="635"/>
      <c r="DZ19" s="635"/>
      <c r="EA19" s="635"/>
      <c r="EB19" s="635"/>
      <c r="EC19" s="671"/>
    </row>
    <row r="20" spans="2:133" ht="11.25" customHeight="1" x14ac:dyDescent="0.2">
      <c r="B20" s="701" t="s">
        <v>275</v>
      </c>
      <c r="C20" s="702"/>
      <c r="D20" s="702"/>
      <c r="E20" s="702"/>
      <c r="F20" s="702"/>
      <c r="G20" s="702"/>
      <c r="H20" s="702"/>
      <c r="I20" s="702"/>
      <c r="J20" s="702"/>
      <c r="K20" s="702"/>
      <c r="L20" s="702"/>
      <c r="M20" s="702"/>
      <c r="N20" s="702"/>
      <c r="O20" s="702"/>
      <c r="P20" s="702"/>
      <c r="Q20" s="703"/>
      <c r="R20" s="634">
        <v>2619</v>
      </c>
      <c r="S20" s="635"/>
      <c r="T20" s="635"/>
      <c r="U20" s="635"/>
      <c r="V20" s="635"/>
      <c r="W20" s="635"/>
      <c r="X20" s="635"/>
      <c r="Y20" s="636"/>
      <c r="Z20" s="672">
        <v>0</v>
      </c>
      <c r="AA20" s="672"/>
      <c r="AB20" s="672"/>
      <c r="AC20" s="672"/>
      <c r="AD20" s="673">
        <v>2619</v>
      </c>
      <c r="AE20" s="673"/>
      <c r="AF20" s="673"/>
      <c r="AG20" s="673"/>
      <c r="AH20" s="673"/>
      <c r="AI20" s="673"/>
      <c r="AJ20" s="673"/>
      <c r="AK20" s="673"/>
      <c r="AL20" s="637">
        <v>0.1</v>
      </c>
      <c r="AM20" s="638"/>
      <c r="AN20" s="638"/>
      <c r="AO20" s="674"/>
      <c r="AP20" s="631" t="s">
        <v>276</v>
      </c>
      <c r="AQ20" s="632"/>
      <c r="AR20" s="632"/>
      <c r="AS20" s="632"/>
      <c r="AT20" s="632"/>
      <c r="AU20" s="632"/>
      <c r="AV20" s="632"/>
      <c r="AW20" s="632"/>
      <c r="AX20" s="632"/>
      <c r="AY20" s="632"/>
      <c r="AZ20" s="632"/>
      <c r="BA20" s="632"/>
      <c r="BB20" s="632"/>
      <c r="BC20" s="632"/>
      <c r="BD20" s="632"/>
      <c r="BE20" s="632"/>
      <c r="BF20" s="633"/>
      <c r="BG20" s="634" t="s">
        <v>131</v>
      </c>
      <c r="BH20" s="635"/>
      <c r="BI20" s="635"/>
      <c r="BJ20" s="635"/>
      <c r="BK20" s="635"/>
      <c r="BL20" s="635"/>
      <c r="BM20" s="635"/>
      <c r="BN20" s="636"/>
      <c r="BO20" s="672" t="s">
        <v>131</v>
      </c>
      <c r="BP20" s="672"/>
      <c r="BQ20" s="672"/>
      <c r="BR20" s="672"/>
      <c r="BS20" s="673" t="s">
        <v>229</v>
      </c>
      <c r="BT20" s="673"/>
      <c r="BU20" s="673"/>
      <c r="BV20" s="673"/>
      <c r="BW20" s="673"/>
      <c r="BX20" s="673"/>
      <c r="BY20" s="673"/>
      <c r="BZ20" s="673"/>
      <c r="CA20" s="673"/>
      <c r="CB20" s="713"/>
      <c r="CD20" s="631" t="s">
        <v>277</v>
      </c>
      <c r="CE20" s="632"/>
      <c r="CF20" s="632"/>
      <c r="CG20" s="632"/>
      <c r="CH20" s="632"/>
      <c r="CI20" s="632"/>
      <c r="CJ20" s="632"/>
      <c r="CK20" s="632"/>
      <c r="CL20" s="632"/>
      <c r="CM20" s="632"/>
      <c r="CN20" s="632"/>
      <c r="CO20" s="632"/>
      <c r="CP20" s="632"/>
      <c r="CQ20" s="633"/>
      <c r="CR20" s="634">
        <v>6080601</v>
      </c>
      <c r="CS20" s="635"/>
      <c r="CT20" s="635"/>
      <c r="CU20" s="635"/>
      <c r="CV20" s="635"/>
      <c r="CW20" s="635"/>
      <c r="CX20" s="635"/>
      <c r="CY20" s="636"/>
      <c r="CZ20" s="672">
        <v>100</v>
      </c>
      <c r="DA20" s="672"/>
      <c r="DB20" s="672"/>
      <c r="DC20" s="672"/>
      <c r="DD20" s="640">
        <v>480886</v>
      </c>
      <c r="DE20" s="635"/>
      <c r="DF20" s="635"/>
      <c r="DG20" s="635"/>
      <c r="DH20" s="635"/>
      <c r="DI20" s="635"/>
      <c r="DJ20" s="635"/>
      <c r="DK20" s="635"/>
      <c r="DL20" s="635"/>
      <c r="DM20" s="635"/>
      <c r="DN20" s="635"/>
      <c r="DO20" s="635"/>
      <c r="DP20" s="636"/>
      <c r="DQ20" s="640">
        <v>4212632</v>
      </c>
      <c r="DR20" s="635"/>
      <c r="DS20" s="635"/>
      <c r="DT20" s="635"/>
      <c r="DU20" s="635"/>
      <c r="DV20" s="635"/>
      <c r="DW20" s="635"/>
      <c r="DX20" s="635"/>
      <c r="DY20" s="635"/>
      <c r="DZ20" s="635"/>
      <c r="EA20" s="635"/>
      <c r="EB20" s="635"/>
      <c r="EC20" s="671"/>
    </row>
    <row r="21" spans="2:133" ht="11.25" customHeight="1" x14ac:dyDescent="0.2">
      <c r="B21" s="631" t="s">
        <v>278</v>
      </c>
      <c r="C21" s="632"/>
      <c r="D21" s="632"/>
      <c r="E21" s="632"/>
      <c r="F21" s="632"/>
      <c r="G21" s="632"/>
      <c r="H21" s="632"/>
      <c r="I21" s="632"/>
      <c r="J21" s="632"/>
      <c r="K21" s="632"/>
      <c r="L21" s="632"/>
      <c r="M21" s="632"/>
      <c r="N21" s="632"/>
      <c r="O21" s="632"/>
      <c r="P21" s="632"/>
      <c r="Q21" s="633"/>
      <c r="R21" s="634">
        <v>59713</v>
      </c>
      <c r="S21" s="635"/>
      <c r="T21" s="635"/>
      <c r="U21" s="635"/>
      <c r="V21" s="635"/>
      <c r="W21" s="635"/>
      <c r="X21" s="635"/>
      <c r="Y21" s="636"/>
      <c r="Z21" s="672">
        <v>0.9</v>
      </c>
      <c r="AA21" s="672"/>
      <c r="AB21" s="672"/>
      <c r="AC21" s="672"/>
      <c r="AD21" s="673" t="s">
        <v>229</v>
      </c>
      <c r="AE21" s="673"/>
      <c r="AF21" s="673"/>
      <c r="AG21" s="673"/>
      <c r="AH21" s="673"/>
      <c r="AI21" s="673"/>
      <c r="AJ21" s="673"/>
      <c r="AK21" s="673"/>
      <c r="AL21" s="637" t="s">
        <v>131</v>
      </c>
      <c r="AM21" s="638"/>
      <c r="AN21" s="638"/>
      <c r="AO21" s="674"/>
      <c r="AP21" s="631" t="s">
        <v>279</v>
      </c>
      <c r="AQ21" s="711"/>
      <c r="AR21" s="711"/>
      <c r="AS21" s="711"/>
      <c r="AT21" s="711"/>
      <c r="AU21" s="711"/>
      <c r="AV21" s="711"/>
      <c r="AW21" s="711"/>
      <c r="AX21" s="711"/>
      <c r="AY21" s="711"/>
      <c r="AZ21" s="711"/>
      <c r="BA21" s="711"/>
      <c r="BB21" s="711"/>
      <c r="BC21" s="711"/>
      <c r="BD21" s="711"/>
      <c r="BE21" s="711"/>
      <c r="BF21" s="712"/>
      <c r="BG21" s="634" t="s">
        <v>131</v>
      </c>
      <c r="BH21" s="635"/>
      <c r="BI21" s="635"/>
      <c r="BJ21" s="635"/>
      <c r="BK21" s="635"/>
      <c r="BL21" s="635"/>
      <c r="BM21" s="635"/>
      <c r="BN21" s="636"/>
      <c r="BO21" s="672" t="s">
        <v>131</v>
      </c>
      <c r="BP21" s="672"/>
      <c r="BQ21" s="672"/>
      <c r="BR21" s="672"/>
      <c r="BS21" s="673" t="s">
        <v>131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280</v>
      </c>
      <c r="C22" s="632"/>
      <c r="D22" s="632"/>
      <c r="E22" s="632"/>
      <c r="F22" s="632"/>
      <c r="G22" s="632"/>
      <c r="H22" s="632"/>
      <c r="I22" s="632"/>
      <c r="J22" s="632"/>
      <c r="K22" s="632"/>
      <c r="L22" s="632"/>
      <c r="M22" s="632"/>
      <c r="N22" s="632"/>
      <c r="O22" s="632"/>
      <c r="P22" s="632"/>
      <c r="Q22" s="633"/>
      <c r="R22" s="634" t="s">
        <v>132</v>
      </c>
      <c r="S22" s="635"/>
      <c r="T22" s="635"/>
      <c r="U22" s="635"/>
      <c r="V22" s="635"/>
      <c r="W22" s="635"/>
      <c r="X22" s="635"/>
      <c r="Y22" s="636"/>
      <c r="Z22" s="672" t="s">
        <v>131</v>
      </c>
      <c r="AA22" s="672"/>
      <c r="AB22" s="672"/>
      <c r="AC22" s="672"/>
      <c r="AD22" s="673" t="s">
        <v>229</v>
      </c>
      <c r="AE22" s="673"/>
      <c r="AF22" s="673"/>
      <c r="AG22" s="673"/>
      <c r="AH22" s="673"/>
      <c r="AI22" s="673"/>
      <c r="AJ22" s="673"/>
      <c r="AK22" s="673"/>
      <c r="AL22" s="637" t="s">
        <v>229</v>
      </c>
      <c r="AM22" s="638"/>
      <c r="AN22" s="638"/>
      <c r="AO22" s="674"/>
      <c r="AP22" s="631" t="s">
        <v>281</v>
      </c>
      <c r="AQ22" s="711"/>
      <c r="AR22" s="711"/>
      <c r="AS22" s="711"/>
      <c r="AT22" s="711"/>
      <c r="AU22" s="711"/>
      <c r="AV22" s="711"/>
      <c r="AW22" s="711"/>
      <c r="AX22" s="711"/>
      <c r="AY22" s="711"/>
      <c r="AZ22" s="711"/>
      <c r="BA22" s="711"/>
      <c r="BB22" s="711"/>
      <c r="BC22" s="711"/>
      <c r="BD22" s="711"/>
      <c r="BE22" s="711"/>
      <c r="BF22" s="712"/>
      <c r="BG22" s="634" t="s">
        <v>131</v>
      </c>
      <c r="BH22" s="635"/>
      <c r="BI22" s="635"/>
      <c r="BJ22" s="635"/>
      <c r="BK22" s="635"/>
      <c r="BL22" s="635"/>
      <c r="BM22" s="635"/>
      <c r="BN22" s="636"/>
      <c r="BO22" s="672" t="s">
        <v>131</v>
      </c>
      <c r="BP22" s="672"/>
      <c r="BQ22" s="672"/>
      <c r="BR22" s="672"/>
      <c r="BS22" s="673" t="s">
        <v>131</v>
      </c>
      <c r="BT22" s="673"/>
      <c r="BU22" s="673"/>
      <c r="BV22" s="673"/>
      <c r="BW22" s="673"/>
      <c r="BX22" s="673"/>
      <c r="BY22" s="673"/>
      <c r="BZ22" s="673"/>
      <c r="CA22" s="673"/>
      <c r="CB22" s="713"/>
      <c r="CD22" s="686" t="s">
        <v>282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283</v>
      </c>
      <c r="C23" s="632"/>
      <c r="D23" s="632"/>
      <c r="E23" s="632"/>
      <c r="F23" s="632"/>
      <c r="G23" s="632"/>
      <c r="H23" s="632"/>
      <c r="I23" s="632"/>
      <c r="J23" s="632"/>
      <c r="K23" s="632"/>
      <c r="L23" s="632"/>
      <c r="M23" s="632"/>
      <c r="N23" s="632"/>
      <c r="O23" s="632"/>
      <c r="P23" s="632"/>
      <c r="Q23" s="633"/>
      <c r="R23" s="634">
        <v>59698</v>
      </c>
      <c r="S23" s="635"/>
      <c r="T23" s="635"/>
      <c r="U23" s="635"/>
      <c r="V23" s="635"/>
      <c r="W23" s="635"/>
      <c r="X23" s="635"/>
      <c r="Y23" s="636"/>
      <c r="Z23" s="672">
        <v>0.9</v>
      </c>
      <c r="AA23" s="672"/>
      <c r="AB23" s="672"/>
      <c r="AC23" s="672"/>
      <c r="AD23" s="673" t="s">
        <v>131</v>
      </c>
      <c r="AE23" s="673"/>
      <c r="AF23" s="673"/>
      <c r="AG23" s="673"/>
      <c r="AH23" s="673"/>
      <c r="AI23" s="673"/>
      <c r="AJ23" s="673"/>
      <c r="AK23" s="673"/>
      <c r="AL23" s="637" t="s">
        <v>132</v>
      </c>
      <c r="AM23" s="638"/>
      <c r="AN23" s="638"/>
      <c r="AO23" s="674"/>
      <c r="AP23" s="631" t="s">
        <v>284</v>
      </c>
      <c r="AQ23" s="711"/>
      <c r="AR23" s="711"/>
      <c r="AS23" s="711"/>
      <c r="AT23" s="711"/>
      <c r="AU23" s="711"/>
      <c r="AV23" s="711"/>
      <c r="AW23" s="711"/>
      <c r="AX23" s="711"/>
      <c r="AY23" s="711"/>
      <c r="AZ23" s="711"/>
      <c r="BA23" s="711"/>
      <c r="BB23" s="711"/>
      <c r="BC23" s="711"/>
      <c r="BD23" s="711"/>
      <c r="BE23" s="711"/>
      <c r="BF23" s="712"/>
      <c r="BG23" s="634" t="s">
        <v>131</v>
      </c>
      <c r="BH23" s="635"/>
      <c r="BI23" s="635"/>
      <c r="BJ23" s="635"/>
      <c r="BK23" s="635"/>
      <c r="BL23" s="635"/>
      <c r="BM23" s="635"/>
      <c r="BN23" s="636"/>
      <c r="BO23" s="672" t="s">
        <v>131</v>
      </c>
      <c r="BP23" s="672"/>
      <c r="BQ23" s="672"/>
      <c r="BR23" s="672"/>
      <c r="BS23" s="673" t="s">
        <v>132</v>
      </c>
      <c r="BT23" s="673"/>
      <c r="BU23" s="673"/>
      <c r="BV23" s="673"/>
      <c r="BW23" s="673"/>
      <c r="BX23" s="673"/>
      <c r="BY23" s="673"/>
      <c r="BZ23" s="673"/>
      <c r="CA23" s="673"/>
      <c r="CB23" s="713"/>
      <c r="CD23" s="686" t="s">
        <v>223</v>
      </c>
      <c r="CE23" s="687"/>
      <c r="CF23" s="687"/>
      <c r="CG23" s="687"/>
      <c r="CH23" s="687"/>
      <c r="CI23" s="687"/>
      <c r="CJ23" s="687"/>
      <c r="CK23" s="687"/>
      <c r="CL23" s="687"/>
      <c r="CM23" s="687"/>
      <c r="CN23" s="687"/>
      <c r="CO23" s="687"/>
      <c r="CP23" s="687"/>
      <c r="CQ23" s="688"/>
      <c r="CR23" s="686" t="s">
        <v>285</v>
      </c>
      <c r="CS23" s="687"/>
      <c r="CT23" s="687"/>
      <c r="CU23" s="687"/>
      <c r="CV23" s="687"/>
      <c r="CW23" s="687"/>
      <c r="CX23" s="687"/>
      <c r="CY23" s="688"/>
      <c r="CZ23" s="686" t="s">
        <v>286</v>
      </c>
      <c r="DA23" s="687"/>
      <c r="DB23" s="687"/>
      <c r="DC23" s="688"/>
      <c r="DD23" s="686" t="s">
        <v>287</v>
      </c>
      <c r="DE23" s="687"/>
      <c r="DF23" s="687"/>
      <c r="DG23" s="687"/>
      <c r="DH23" s="687"/>
      <c r="DI23" s="687"/>
      <c r="DJ23" s="687"/>
      <c r="DK23" s="688"/>
      <c r="DL23" s="724" t="s">
        <v>288</v>
      </c>
      <c r="DM23" s="725"/>
      <c r="DN23" s="725"/>
      <c r="DO23" s="725"/>
      <c r="DP23" s="725"/>
      <c r="DQ23" s="725"/>
      <c r="DR23" s="725"/>
      <c r="DS23" s="725"/>
      <c r="DT23" s="725"/>
      <c r="DU23" s="725"/>
      <c r="DV23" s="726"/>
      <c r="DW23" s="686" t="s">
        <v>289</v>
      </c>
      <c r="DX23" s="687"/>
      <c r="DY23" s="687"/>
      <c r="DZ23" s="687"/>
      <c r="EA23" s="687"/>
      <c r="EB23" s="687"/>
      <c r="EC23" s="688"/>
    </row>
    <row r="24" spans="2:133" ht="11.25" customHeight="1" x14ac:dyDescent="0.2">
      <c r="B24" s="631" t="s">
        <v>290</v>
      </c>
      <c r="C24" s="632"/>
      <c r="D24" s="632"/>
      <c r="E24" s="632"/>
      <c r="F24" s="632"/>
      <c r="G24" s="632"/>
      <c r="H24" s="632"/>
      <c r="I24" s="632"/>
      <c r="J24" s="632"/>
      <c r="K24" s="632"/>
      <c r="L24" s="632"/>
      <c r="M24" s="632"/>
      <c r="N24" s="632"/>
      <c r="O24" s="632"/>
      <c r="P24" s="632"/>
      <c r="Q24" s="633"/>
      <c r="R24" s="634">
        <v>15</v>
      </c>
      <c r="S24" s="635"/>
      <c r="T24" s="635"/>
      <c r="U24" s="635"/>
      <c r="V24" s="635"/>
      <c r="W24" s="635"/>
      <c r="X24" s="635"/>
      <c r="Y24" s="636"/>
      <c r="Z24" s="672">
        <v>0</v>
      </c>
      <c r="AA24" s="672"/>
      <c r="AB24" s="672"/>
      <c r="AC24" s="672"/>
      <c r="AD24" s="673" t="s">
        <v>131</v>
      </c>
      <c r="AE24" s="673"/>
      <c r="AF24" s="673"/>
      <c r="AG24" s="673"/>
      <c r="AH24" s="673"/>
      <c r="AI24" s="673"/>
      <c r="AJ24" s="673"/>
      <c r="AK24" s="673"/>
      <c r="AL24" s="637" t="s">
        <v>131</v>
      </c>
      <c r="AM24" s="638"/>
      <c r="AN24" s="638"/>
      <c r="AO24" s="674"/>
      <c r="AP24" s="631" t="s">
        <v>291</v>
      </c>
      <c r="AQ24" s="711"/>
      <c r="AR24" s="711"/>
      <c r="AS24" s="711"/>
      <c r="AT24" s="711"/>
      <c r="AU24" s="711"/>
      <c r="AV24" s="711"/>
      <c r="AW24" s="711"/>
      <c r="AX24" s="711"/>
      <c r="AY24" s="711"/>
      <c r="AZ24" s="711"/>
      <c r="BA24" s="711"/>
      <c r="BB24" s="711"/>
      <c r="BC24" s="711"/>
      <c r="BD24" s="711"/>
      <c r="BE24" s="711"/>
      <c r="BF24" s="712"/>
      <c r="BG24" s="634" t="s">
        <v>131</v>
      </c>
      <c r="BH24" s="635"/>
      <c r="BI24" s="635"/>
      <c r="BJ24" s="635"/>
      <c r="BK24" s="635"/>
      <c r="BL24" s="635"/>
      <c r="BM24" s="635"/>
      <c r="BN24" s="636"/>
      <c r="BO24" s="672" t="s">
        <v>131</v>
      </c>
      <c r="BP24" s="672"/>
      <c r="BQ24" s="672"/>
      <c r="BR24" s="672"/>
      <c r="BS24" s="673" t="s">
        <v>131</v>
      </c>
      <c r="BT24" s="673"/>
      <c r="BU24" s="673"/>
      <c r="BV24" s="673"/>
      <c r="BW24" s="673"/>
      <c r="BX24" s="673"/>
      <c r="BY24" s="673"/>
      <c r="BZ24" s="673"/>
      <c r="CA24" s="673"/>
      <c r="CB24" s="713"/>
      <c r="CD24" s="692" t="s">
        <v>292</v>
      </c>
      <c r="CE24" s="693"/>
      <c r="CF24" s="693"/>
      <c r="CG24" s="693"/>
      <c r="CH24" s="693"/>
      <c r="CI24" s="693"/>
      <c r="CJ24" s="693"/>
      <c r="CK24" s="693"/>
      <c r="CL24" s="693"/>
      <c r="CM24" s="693"/>
      <c r="CN24" s="693"/>
      <c r="CO24" s="693"/>
      <c r="CP24" s="693"/>
      <c r="CQ24" s="694"/>
      <c r="CR24" s="689">
        <v>1742671</v>
      </c>
      <c r="CS24" s="690"/>
      <c r="CT24" s="690"/>
      <c r="CU24" s="690"/>
      <c r="CV24" s="690"/>
      <c r="CW24" s="690"/>
      <c r="CX24" s="690"/>
      <c r="CY24" s="715"/>
      <c r="CZ24" s="716">
        <v>28.7</v>
      </c>
      <c r="DA24" s="698"/>
      <c r="DB24" s="698"/>
      <c r="DC24" s="718"/>
      <c r="DD24" s="714">
        <v>1407380</v>
      </c>
      <c r="DE24" s="690"/>
      <c r="DF24" s="690"/>
      <c r="DG24" s="690"/>
      <c r="DH24" s="690"/>
      <c r="DI24" s="690"/>
      <c r="DJ24" s="690"/>
      <c r="DK24" s="715"/>
      <c r="DL24" s="714">
        <v>1404745</v>
      </c>
      <c r="DM24" s="690"/>
      <c r="DN24" s="690"/>
      <c r="DO24" s="690"/>
      <c r="DP24" s="690"/>
      <c r="DQ24" s="690"/>
      <c r="DR24" s="690"/>
      <c r="DS24" s="690"/>
      <c r="DT24" s="690"/>
      <c r="DU24" s="690"/>
      <c r="DV24" s="715"/>
      <c r="DW24" s="716">
        <v>35.799999999999997</v>
      </c>
      <c r="DX24" s="698"/>
      <c r="DY24" s="698"/>
      <c r="DZ24" s="698"/>
      <c r="EA24" s="698"/>
      <c r="EB24" s="698"/>
      <c r="EC24" s="717"/>
    </row>
    <row r="25" spans="2:133" ht="11.25" customHeight="1" x14ac:dyDescent="0.2">
      <c r="B25" s="631" t="s">
        <v>293</v>
      </c>
      <c r="C25" s="632"/>
      <c r="D25" s="632"/>
      <c r="E25" s="632"/>
      <c r="F25" s="632"/>
      <c r="G25" s="632"/>
      <c r="H25" s="632"/>
      <c r="I25" s="632"/>
      <c r="J25" s="632"/>
      <c r="K25" s="632"/>
      <c r="L25" s="632"/>
      <c r="M25" s="632"/>
      <c r="N25" s="632"/>
      <c r="O25" s="632"/>
      <c r="P25" s="632"/>
      <c r="Q25" s="633"/>
      <c r="R25" s="634">
        <v>3618278</v>
      </c>
      <c r="S25" s="635"/>
      <c r="T25" s="635"/>
      <c r="U25" s="635"/>
      <c r="V25" s="635"/>
      <c r="W25" s="635"/>
      <c r="X25" s="635"/>
      <c r="Y25" s="636"/>
      <c r="Z25" s="672">
        <v>56.5</v>
      </c>
      <c r="AA25" s="672"/>
      <c r="AB25" s="672"/>
      <c r="AC25" s="672"/>
      <c r="AD25" s="673">
        <v>3558565</v>
      </c>
      <c r="AE25" s="673"/>
      <c r="AF25" s="673"/>
      <c r="AG25" s="673"/>
      <c r="AH25" s="673"/>
      <c r="AI25" s="673"/>
      <c r="AJ25" s="673"/>
      <c r="AK25" s="673"/>
      <c r="AL25" s="637">
        <v>90.8</v>
      </c>
      <c r="AM25" s="638"/>
      <c r="AN25" s="638"/>
      <c r="AO25" s="674"/>
      <c r="AP25" s="631" t="s">
        <v>294</v>
      </c>
      <c r="AQ25" s="711"/>
      <c r="AR25" s="711"/>
      <c r="AS25" s="711"/>
      <c r="AT25" s="711"/>
      <c r="AU25" s="711"/>
      <c r="AV25" s="711"/>
      <c r="AW25" s="711"/>
      <c r="AX25" s="711"/>
      <c r="AY25" s="711"/>
      <c r="AZ25" s="711"/>
      <c r="BA25" s="711"/>
      <c r="BB25" s="711"/>
      <c r="BC25" s="711"/>
      <c r="BD25" s="711"/>
      <c r="BE25" s="711"/>
      <c r="BF25" s="712"/>
      <c r="BG25" s="634" t="s">
        <v>131</v>
      </c>
      <c r="BH25" s="635"/>
      <c r="BI25" s="635"/>
      <c r="BJ25" s="635"/>
      <c r="BK25" s="635"/>
      <c r="BL25" s="635"/>
      <c r="BM25" s="635"/>
      <c r="BN25" s="636"/>
      <c r="BO25" s="672" t="s">
        <v>131</v>
      </c>
      <c r="BP25" s="672"/>
      <c r="BQ25" s="672"/>
      <c r="BR25" s="672"/>
      <c r="BS25" s="673" t="s">
        <v>131</v>
      </c>
      <c r="BT25" s="673"/>
      <c r="BU25" s="673"/>
      <c r="BV25" s="673"/>
      <c r="BW25" s="673"/>
      <c r="BX25" s="673"/>
      <c r="BY25" s="673"/>
      <c r="BZ25" s="673"/>
      <c r="CA25" s="673"/>
      <c r="CB25" s="713"/>
      <c r="CD25" s="631" t="s">
        <v>295</v>
      </c>
      <c r="CE25" s="632"/>
      <c r="CF25" s="632"/>
      <c r="CG25" s="632"/>
      <c r="CH25" s="632"/>
      <c r="CI25" s="632"/>
      <c r="CJ25" s="632"/>
      <c r="CK25" s="632"/>
      <c r="CL25" s="632"/>
      <c r="CM25" s="632"/>
      <c r="CN25" s="632"/>
      <c r="CO25" s="632"/>
      <c r="CP25" s="632"/>
      <c r="CQ25" s="633"/>
      <c r="CR25" s="634">
        <v>1083225</v>
      </c>
      <c r="CS25" s="647"/>
      <c r="CT25" s="647"/>
      <c r="CU25" s="647"/>
      <c r="CV25" s="647"/>
      <c r="CW25" s="647"/>
      <c r="CX25" s="647"/>
      <c r="CY25" s="648"/>
      <c r="CZ25" s="637">
        <v>17.8</v>
      </c>
      <c r="DA25" s="649"/>
      <c r="DB25" s="649"/>
      <c r="DC25" s="650"/>
      <c r="DD25" s="640">
        <v>1016426</v>
      </c>
      <c r="DE25" s="647"/>
      <c r="DF25" s="647"/>
      <c r="DG25" s="647"/>
      <c r="DH25" s="647"/>
      <c r="DI25" s="647"/>
      <c r="DJ25" s="647"/>
      <c r="DK25" s="648"/>
      <c r="DL25" s="640">
        <v>1014926</v>
      </c>
      <c r="DM25" s="647"/>
      <c r="DN25" s="647"/>
      <c r="DO25" s="647"/>
      <c r="DP25" s="647"/>
      <c r="DQ25" s="647"/>
      <c r="DR25" s="647"/>
      <c r="DS25" s="647"/>
      <c r="DT25" s="647"/>
      <c r="DU25" s="647"/>
      <c r="DV25" s="648"/>
      <c r="DW25" s="637">
        <v>25.9</v>
      </c>
      <c r="DX25" s="649"/>
      <c r="DY25" s="649"/>
      <c r="DZ25" s="649"/>
      <c r="EA25" s="649"/>
      <c r="EB25" s="649"/>
      <c r="EC25" s="661"/>
    </row>
    <row r="26" spans="2:133" ht="11.25" customHeight="1" x14ac:dyDescent="0.2">
      <c r="B26" s="631" t="s">
        <v>296</v>
      </c>
      <c r="C26" s="632"/>
      <c r="D26" s="632"/>
      <c r="E26" s="632"/>
      <c r="F26" s="632"/>
      <c r="G26" s="632"/>
      <c r="H26" s="632"/>
      <c r="I26" s="632"/>
      <c r="J26" s="632"/>
      <c r="K26" s="632"/>
      <c r="L26" s="632"/>
      <c r="M26" s="632"/>
      <c r="N26" s="632"/>
      <c r="O26" s="632"/>
      <c r="P26" s="632"/>
      <c r="Q26" s="633"/>
      <c r="R26" s="634">
        <v>1279</v>
      </c>
      <c r="S26" s="635"/>
      <c r="T26" s="635"/>
      <c r="U26" s="635"/>
      <c r="V26" s="635"/>
      <c r="W26" s="635"/>
      <c r="X26" s="635"/>
      <c r="Y26" s="636"/>
      <c r="Z26" s="672">
        <v>0</v>
      </c>
      <c r="AA26" s="672"/>
      <c r="AB26" s="672"/>
      <c r="AC26" s="672"/>
      <c r="AD26" s="673">
        <v>1279</v>
      </c>
      <c r="AE26" s="673"/>
      <c r="AF26" s="673"/>
      <c r="AG26" s="673"/>
      <c r="AH26" s="673"/>
      <c r="AI26" s="673"/>
      <c r="AJ26" s="673"/>
      <c r="AK26" s="673"/>
      <c r="AL26" s="637">
        <v>0</v>
      </c>
      <c r="AM26" s="638"/>
      <c r="AN26" s="638"/>
      <c r="AO26" s="674"/>
      <c r="AP26" s="631" t="s">
        <v>297</v>
      </c>
      <c r="AQ26" s="711"/>
      <c r="AR26" s="711"/>
      <c r="AS26" s="711"/>
      <c r="AT26" s="711"/>
      <c r="AU26" s="711"/>
      <c r="AV26" s="711"/>
      <c r="AW26" s="711"/>
      <c r="AX26" s="711"/>
      <c r="AY26" s="711"/>
      <c r="AZ26" s="711"/>
      <c r="BA26" s="711"/>
      <c r="BB26" s="711"/>
      <c r="BC26" s="711"/>
      <c r="BD26" s="711"/>
      <c r="BE26" s="711"/>
      <c r="BF26" s="712"/>
      <c r="BG26" s="634" t="s">
        <v>131</v>
      </c>
      <c r="BH26" s="635"/>
      <c r="BI26" s="635"/>
      <c r="BJ26" s="635"/>
      <c r="BK26" s="635"/>
      <c r="BL26" s="635"/>
      <c r="BM26" s="635"/>
      <c r="BN26" s="636"/>
      <c r="BO26" s="672" t="s">
        <v>131</v>
      </c>
      <c r="BP26" s="672"/>
      <c r="BQ26" s="672"/>
      <c r="BR26" s="672"/>
      <c r="BS26" s="673" t="s">
        <v>131</v>
      </c>
      <c r="BT26" s="673"/>
      <c r="BU26" s="673"/>
      <c r="BV26" s="673"/>
      <c r="BW26" s="673"/>
      <c r="BX26" s="673"/>
      <c r="BY26" s="673"/>
      <c r="BZ26" s="673"/>
      <c r="CA26" s="673"/>
      <c r="CB26" s="713"/>
      <c r="CD26" s="631" t="s">
        <v>298</v>
      </c>
      <c r="CE26" s="632"/>
      <c r="CF26" s="632"/>
      <c r="CG26" s="632"/>
      <c r="CH26" s="632"/>
      <c r="CI26" s="632"/>
      <c r="CJ26" s="632"/>
      <c r="CK26" s="632"/>
      <c r="CL26" s="632"/>
      <c r="CM26" s="632"/>
      <c r="CN26" s="632"/>
      <c r="CO26" s="632"/>
      <c r="CP26" s="632"/>
      <c r="CQ26" s="633"/>
      <c r="CR26" s="634">
        <v>655815</v>
      </c>
      <c r="CS26" s="635"/>
      <c r="CT26" s="635"/>
      <c r="CU26" s="635"/>
      <c r="CV26" s="635"/>
      <c r="CW26" s="635"/>
      <c r="CX26" s="635"/>
      <c r="CY26" s="636"/>
      <c r="CZ26" s="637">
        <v>10.8</v>
      </c>
      <c r="DA26" s="649"/>
      <c r="DB26" s="649"/>
      <c r="DC26" s="650"/>
      <c r="DD26" s="640">
        <v>593157</v>
      </c>
      <c r="DE26" s="635"/>
      <c r="DF26" s="635"/>
      <c r="DG26" s="635"/>
      <c r="DH26" s="635"/>
      <c r="DI26" s="635"/>
      <c r="DJ26" s="635"/>
      <c r="DK26" s="636"/>
      <c r="DL26" s="640" t="s">
        <v>229</v>
      </c>
      <c r="DM26" s="635"/>
      <c r="DN26" s="635"/>
      <c r="DO26" s="635"/>
      <c r="DP26" s="635"/>
      <c r="DQ26" s="635"/>
      <c r="DR26" s="635"/>
      <c r="DS26" s="635"/>
      <c r="DT26" s="635"/>
      <c r="DU26" s="635"/>
      <c r="DV26" s="636"/>
      <c r="DW26" s="637" t="s">
        <v>229</v>
      </c>
      <c r="DX26" s="649"/>
      <c r="DY26" s="649"/>
      <c r="DZ26" s="649"/>
      <c r="EA26" s="649"/>
      <c r="EB26" s="649"/>
      <c r="EC26" s="661"/>
    </row>
    <row r="27" spans="2:133" ht="11.25" customHeight="1" x14ac:dyDescent="0.2">
      <c r="B27" s="631" t="s">
        <v>299</v>
      </c>
      <c r="C27" s="632"/>
      <c r="D27" s="632"/>
      <c r="E27" s="632"/>
      <c r="F27" s="632"/>
      <c r="G27" s="632"/>
      <c r="H27" s="632"/>
      <c r="I27" s="632"/>
      <c r="J27" s="632"/>
      <c r="K27" s="632"/>
      <c r="L27" s="632"/>
      <c r="M27" s="632"/>
      <c r="N27" s="632"/>
      <c r="O27" s="632"/>
      <c r="P27" s="632"/>
      <c r="Q27" s="633"/>
      <c r="R27" s="634">
        <v>127351</v>
      </c>
      <c r="S27" s="635"/>
      <c r="T27" s="635"/>
      <c r="U27" s="635"/>
      <c r="V27" s="635"/>
      <c r="W27" s="635"/>
      <c r="X27" s="635"/>
      <c r="Y27" s="636"/>
      <c r="Z27" s="672">
        <v>2</v>
      </c>
      <c r="AA27" s="672"/>
      <c r="AB27" s="672"/>
      <c r="AC27" s="672"/>
      <c r="AD27" s="673" t="s">
        <v>131</v>
      </c>
      <c r="AE27" s="673"/>
      <c r="AF27" s="673"/>
      <c r="AG27" s="673"/>
      <c r="AH27" s="673"/>
      <c r="AI27" s="673"/>
      <c r="AJ27" s="673"/>
      <c r="AK27" s="673"/>
      <c r="AL27" s="637" t="s">
        <v>131</v>
      </c>
      <c r="AM27" s="638"/>
      <c r="AN27" s="638"/>
      <c r="AO27" s="674"/>
      <c r="AP27" s="631" t="s">
        <v>300</v>
      </c>
      <c r="AQ27" s="632"/>
      <c r="AR27" s="632"/>
      <c r="AS27" s="632"/>
      <c r="AT27" s="632"/>
      <c r="AU27" s="632"/>
      <c r="AV27" s="632"/>
      <c r="AW27" s="632"/>
      <c r="AX27" s="632"/>
      <c r="AY27" s="632"/>
      <c r="AZ27" s="632"/>
      <c r="BA27" s="632"/>
      <c r="BB27" s="632"/>
      <c r="BC27" s="632"/>
      <c r="BD27" s="632"/>
      <c r="BE27" s="632"/>
      <c r="BF27" s="633"/>
      <c r="BG27" s="634">
        <v>3037640</v>
      </c>
      <c r="BH27" s="635"/>
      <c r="BI27" s="635"/>
      <c r="BJ27" s="635"/>
      <c r="BK27" s="635"/>
      <c r="BL27" s="635"/>
      <c r="BM27" s="635"/>
      <c r="BN27" s="636"/>
      <c r="BO27" s="672">
        <v>100</v>
      </c>
      <c r="BP27" s="672"/>
      <c r="BQ27" s="672"/>
      <c r="BR27" s="672"/>
      <c r="BS27" s="673" t="s">
        <v>131</v>
      </c>
      <c r="BT27" s="673"/>
      <c r="BU27" s="673"/>
      <c r="BV27" s="673"/>
      <c r="BW27" s="673"/>
      <c r="BX27" s="673"/>
      <c r="BY27" s="673"/>
      <c r="BZ27" s="673"/>
      <c r="CA27" s="673"/>
      <c r="CB27" s="713"/>
      <c r="CD27" s="631" t="s">
        <v>301</v>
      </c>
      <c r="CE27" s="632"/>
      <c r="CF27" s="632"/>
      <c r="CG27" s="632"/>
      <c r="CH27" s="632"/>
      <c r="CI27" s="632"/>
      <c r="CJ27" s="632"/>
      <c r="CK27" s="632"/>
      <c r="CL27" s="632"/>
      <c r="CM27" s="632"/>
      <c r="CN27" s="632"/>
      <c r="CO27" s="632"/>
      <c r="CP27" s="632"/>
      <c r="CQ27" s="633"/>
      <c r="CR27" s="634">
        <v>397139</v>
      </c>
      <c r="CS27" s="647"/>
      <c r="CT27" s="647"/>
      <c r="CU27" s="647"/>
      <c r="CV27" s="647"/>
      <c r="CW27" s="647"/>
      <c r="CX27" s="647"/>
      <c r="CY27" s="648"/>
      <c r="CZ27" s="637">
        <v>6.5</v>
      </c>
      <c r="DA27" s="649"/>
      <c r="DB27" s="649"/>
      <c r="DC27" s="650"/>
      <c r="DD27" s="640">
        <v>128647</v>
      </c>
      <c r="DE27" s="647"/>
      <c r="DF27" s="647"/>
      <c r="DG27" s="647"/>
      <c r="DH27" s="647"/>
      <c r="DI27" s="647"/>
      <c r="DJ27" s="647"/>
      <c r="DK27" s="648"/>
      <c r="DL27" s="640">
        <v>127512</v>
      </c>
      <c r="DM27" s="647"/>
      <c r="DN27" s="647"/>
      <c r="DO27" s="647"/>
      <c r="DP27" s="647"/>
      <c r="DQ27" s="647"/>
      <c r="DR27" s="647"/>
      <c r="DS27" s="647"/>
      <c r="DT27" s="647"/>
      <c r="DU27" s="647"/>
      <c r="DV27" s="648"/>
      <c r="DW27" s="637">
        <v>3.3</v>
      </c>
      <c r="DX27" s="649"/>
      <c r="DY27" s="649"/>
      <c r="DZ27" s="649"/>
      <c r="EA27" s="649"/>
      <c r="EB27" s="649"/>
      <c r="EC27" s="661"/>
    </row>
    <row r="28" spans="2:133" ht="11.25" customHeight="1" x14ac:dyDescent="0.2">
      <c r="B28" s="631" t="s">
        <v>302</v>
      </c>
      <c r="C28" s="632"/>
      <c r="D28" s="632"/>
      <c r="E28" s="632"/>
      <c r="F28" s="632"/>
      <c r="G28" s="632"/>
      <c r="H28" s="632"/>
      <c r="I28" s="632"/>
      <c r="J28" s="632"/>
      <c r="K28" s="632"/>
      <c r="L28" s="632"/>
      <c r="M28" s="632"/>
      <c r="N28" s="632"/>
      <c r="O28" s="632"/>
      <c r="P28" s="632"/>
      <c r="Q28" s="633"/>
      <c r="R28" s="634">
        <v>34186</v>
      </c>
      <c r="S28" s="635"/>
      <c r="T28" s="635"/>
      <c r="U28" s="635"/>
      <c r="V28" s="635"/>
      <c r="W28" s="635"/>
      <c r="X28" s="635"/>
      <c r="Y28" s="636"/>
      <c r="Z28" s="672">
        <v>0.5</v>
      </c>
      <c r="AA28" s="672"/>
      <c r="AB28" s="672"/>
      <c r="AC28" s="672"/>
      <c r="AD28" s="673">
        <v>9980</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303</v>
      </c>
      <c r="CE28" s="632"/>
      <c r="CF28" s="632"/>
      <c r="CG28" s="632"/>
      <c r="CH28" s="632"/>
      <c r="CI28" s="632"/>
      <c r="CJ28" s="632"/>
      <c r="CK28" s="632"/>
      <c r="CL28" s="632"/>
      <c r="CM28" s="632"/>
      <c r="CN28" s="632"/>
      <c r="CO28" s="632"/>
      <c r="CP28" s="632"/>
      <c r="CQ28" s="633"/>
      <c r="CR28" s="634">
        <v>262307</v>
      </c>
      <c r="CS28" s="635"/>
      <c r="CT28" s="635"/>
      <c r="CU28" s="635"/>
      <c r="CV28" s="635"/>
      <c r="CW28" s="635"/>
      <c r="CX28" s="635"/>
      <c r="CY28" s="636"/>
      <c r="CZ28" s="637">
        <v>4.3</v>
      </c>
      <c r="DA28" s="649"/>
      <c r="DB28" s="649"/>
      <c r="DC28" s="650"/>
      <c r="DD28" s="640">
        <v>262307</v>
      </c>
      <c r="DE28" s="635"/>
      <c r="DF28" s="635"/>
      <c r="DG28" s="635"/>
      <c r="DH28" s="635"/>
      <c r="DI28" s="635"/>
      <c r="DJ28" s="635"/>
      <c r="DK28" s="636"/>
      <c r="DL28" s="640">
        <v>262307</v>
      </c>
      <c r="DM28" s="635"/>
      <c r="DN28" s="635"/>
      <c r="DO28" s="635"/>
      <c r="DP28" s="635"/>
      <c r="DQ28" s="635"/>
      <c r="DR28" s="635"/>
      <c r="DS28" s="635"/>
      <c r="DT28" s="635"/>
      <c r="DU28" s="635"/>
      <c r="DV28" s="636"/>
      <c r="DW28" s="637">
        <v>6.7</v>
      </c>
      <c r="DX28" s="649"/>
      <c r="DY28" s="649"/>
      <c r="DZ28" s="649"/>
      <c r="EA28" s="649"/>
      <c r="EB28" s="649"/>
      <c r="EC28" s="661"/>
    </row>
    <row r="29" spans="2:133" ht="11.25" customHeight="1" x14ac:dyDescent="0.2">
      <c r="B29" s="631" t="s">
        <v>304</v>
      </c>
      <c r="C29" s="632"/>
      <c r="D29" s="632"/>
      <c r="E29" s="632"/>
      <c r="F29" s="632"/>
      <c r="G29" s="632"/>
      <c r="H29" s="632"/>
      <c r="I29" s="632"/>
      <c r="J29" s="632"/>
      <c r="K29" s="632"/>
      <c r="L29" s="632"/>
      <c r="M29" s="632"/>
      <c r="N29" s="632"/>
      <c r="O29" s="632"/>
      <c r="P29" s="632"/>
      <c r="Q29" s="633"/>
      <c r="R29" s="634">
        <v>5502</v>
      </c>
      <c r="S29" s="635"/>
      <c r="T29" s="635"/>
      <c r="U29" s="635"/>
      <c r="V29" s="635"/>
      <c r="W29" s="635"/>
      <c r="X29" s="635"/>
      <c r="Y29" s="636"/>
      <c r="Z29" s="672">
        <v>0.1</v>
      </c>
      <c r="AA29" s="672"/>
      <c r="AB29" s="672"/>
      <c r="AC29" s="672"/>
      <c r="AD29" s="673" t="s">
        <v>131</v>
      </c>
      <c r="AE29" s="673"/>
      <c r="AF29" s="673"/>
      <c r="AG29" s="673"/>
      <c r="AH29" s="673"/>
      <c r="AI29" s="673"/>
      <c r="AJ29" s="673"/>
      <c r="AK29" s="673"/>
      <c r="AL29" s="637" t="s">
        <v>229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305</v>
      </c>
      <c r="CE29" s="654"/>
      <c r="CF29" s="631" t="s">
        <v>71</v>
      </c>
      <c r="CG29" s="632"/>
      <c r="CH29" s="632"/>
      <c r="CI29" s="632"/>
      <c r="CJ29" s="632"/>
      <c r="CK29" s="632"/>
      <c r="CL29" s="632"/>
      <c r="CM29" s="632"/>
      <c r="CN29" s="632"/>
      <c r="CO29" s="632"/>
      <c r="CP29" s="632"/>
      <c r="CQ29" s="633"/>
      <c r="CR29" s="634">
        <v>262307</v>
      </c>
      <c r="CS29" s="647"/>
      <c r="CT29" s="647"/>
      <c r="CU29" s="647"/>
      <c r="CV29" s="647"/>
      <c r="CW29" s="647"/>
      <c r="CX29" s="647"/>
      <c r="CY29" s="648"/>
      <c r="CZ29" s="637">
        <v>4.3</v>
      </c>
      <c r="DA29" s="649"/>
      <c r="DB29" s="649"/>
      <c r="DC29" s="650"/>
      <c r="DD29" s="640">
        <v>262307</v>
      </c>
      <c r="DE29" s="647"/>
      <c r="DF29" s="647"/>
      <c r="DG29" s="647"/>
      <c r="DH29" s="647"/>
      <c r="DI29" s="647"/>
      <c r="DJ29" s="647"/>
      <c r="DK29" s="648"/>
      <c r="DL29" s="640">
        <v>262307</v>
      </c>
      <c r="DM29" s="647"/>
      <c r="DN29" s="647"/>
      <c r="DO29" s="647"/>
      <c r="DP29" s="647"/>
      <c r="DQ29" s="647"/>
      <c r="DR29" s="647"/>
      <c r="DS29" s="647"/>
      <c r="DT29" s="647"/>
      <c r="DU29" s="647"/>
      <c r="DV29" s="648"/>
      <c r="DW29" s="637">
        <v>6.7</v>
      </c>
      <c r="DX29" s="649"/>
      <c r="DY29" s="649"/>
      <c r="DZ29" s="649"/>
      <c r="EA29" s="649"/>
      <c r="EB29" s="649"/>
      <c r="EC29" s="661"/>
    </row>
    <row r="30" spans="2:133" ht="11.25" customHeight="1" x14ac:dyDescent="0.2">
      <c r="B30" s="631" t="s">
        <v>306</v>
      </c>
      <c r="C30" s="632"/>
      <c r="D30" s="632"/>
      <c r="E30" s="632"/>
      <c r="F30" s="632"/>
      <c r="G30" s="632"/>
      <c r="H30" s="632"/>
      <c r="I30" s="632"/>
      <c r="J30" s="632"/>
      <c r="K30" s="632"/>
      <c r="L30" s="632"/>
      <c r="M30" s="632"/>
      <c r="N30" s="632"/>
      <c r="O30" s="632"/>
      <c r="P30" s="632"/>
      <c r="Q30" s="633"/>
      <c r="R30" s="634">
        <v>408985</v>
      </c>
      <c r="S30" s="635"/>
      <c r="T30" s="635"/>
      <c r="U30" s="635"/>
      <c r="V30" s="635"/>
      <c r="W30" s="635"/>
      <c r="X30" s="635"/>
      <c r="Y30" s="636"/>
      <c r="Z30" s="672">
        <v>6.4</v>
      </c>
      <c r="AA30" s="672"/>
      <c r="AB30" s="672"/>
      <c r="AC30" s="672"/>
      <c r="AD30" s="673" t="s">
        <v>131</v>
      </c>
      <c r="AE30" s="673"/>
      <c r="AF30" s="673"/>
      <c r="AG30" s="673"/>
      <c r="AH30" s="673"/>
      <c r="AI30" s="673"/>
      <c r="AJ30" s="673"/>
      <c r="AK30" s="673"/>
      <c r="AL30" s="637" t="s">
        <v>229</v>
      </c>
      <c r="AM30" s="638"/>
      <c r="AN30" s="638"/>
      <c r="AO30" s="674"/>
      <c r="AP30" s="686" t="s">
        <v>223</v>
      </c>
      <c r="AQ30" s="687"/>
      <c r="AR30" s="687"/>
      <c r="AS30" s="687"/>
      <c r="AT30" s="687"/>
      <c r="AU30" s="687"/>
      <c r="AV30" s="687"/>
      <c r="AW30" s="687"/>
      <c r="AX30" s="687"/>
      <c r="AY30" s="687"/>
      <c r="AZ30" s="687"/>
      <c r="BA30" s="687"/>
      <c r="BB30" s="687"/>
      <c r="BC30" s="687"/>
      <c r="BD30" s="687"/>
      <c r="BE30" s="687"/>
      <c r="BF30" s="688"/>
      <c r="BG30" s="686" t="s">
        <v>307</v>
      </c>
      <c r="BH30" s="704"/>
      <c r="BI30" s="704"/>
      <c r="BJ30" s="704"/>
      <c r="BK30" s="704"/>
      <c r="BL30" s="704"/>
      <c r="BM30" s="704"/>
      <c r="BN30" s="704"/>
      <c r="BO30" s="704"/>
      <c r="BP30" s="704"/>
      <c r="BQ30" s="705"/>
      <c r="BR30" s="686" t="s">
        <v>308</v>
      </c>
      <c r="BS30" s="704"/>
      <c r="BT30" s="704"/>
      <c r="BU30" s="704"/>
      <c r="BV30" s="704"/>
      <c r="BW30" s="704"/>
      <c r="BX30" s="704"/>
      <c r="BY30" s="704"/>
      <c r="BZ30" s="704"/>
      <c r="CA30" s="704"/>
      <c r="CB30" s="705"/>
      <c r="CD30" s="655"/>
      <c r="CE30" s="656"/>
      <c r="CF30" s="631" t="s">
        <v>309</v>
      </c>
      <c r="CG30" s="632"/>
      <c r="CH30" s="632"/>
      <c r="CI30" s="632"/>
      <c r="CJ30" s="632"/>
      <c r="CK30" s="632"/>
      <c r="CL30" s="632"/>
      <c r="CM30" s="632"/>
      <c r="CN30" s="632"/>
      <c r="CO30" s="632"/>
      <c r="CP30" s="632"/>
      <c r="CQ30" s="633"/>
      <c r="CR30" s="634">
        <v>252751</v>
      </c>
      <c r="CS30" s="635"/>
      <c r="CT30" s="635"/>
      <c r="CU30" s="635"/>
      <c r="CV30" s="635"/>
      <c r="CW30" s="635"/>
      <c r="CX30" s="635"/>
      <c r="CY30" s="636"/>
      <c r="CZ30" s="637">
        <v>4.2</v>
      </c>
      <c r="DA30" s="649"/>
      <c r="DB30" s="649"/>
      <c r="DC30" s="650"/>
      <c r="DD30" s="640">
        <v>252751</v>
      </c>
      <c r="DE30" s="635"/>
      <c r="DF30" s="635"/>
      <c r="DG30" s="635"/>
      <c r="DH30" s="635"/>
      <c r="DI30" s="635"/>
      <c r="DJ30" s="635"/>
      <c r="DK30" s="636"/>
      <c r="DL30" s="640">
        <v>252751</v>
      </c>
      <c r="DM30" s="635"/>
      <c r="DN30" s="635"/>
      <c r="DO30" s="635"/>
      <c r="DP30" s="635"/>
      <c r="DQ30" s="635"/>
      <c r="DR30" s="635"/>
      <c r="DS30" s="635"/>
      <c r="DT30" s="635"/>
      <c r="DU30" s="635"/>
      <c r="DV30" s="636"/>
      <c r="DW30" s="637">
        <v>6.5</v>
      </c>
      <c r="DX30" s="649"/>
      <c r="DY30" s="649"/>
      <c r="DZ30" s="649"/>
      <c r="EA30" s="649"/>
      <c r="EB30" s="649"/>
      <c r="EC30" s="661"/>
    </row>
    <row r="31" spans="2:133" ht="11.25" customHeight="1" x14ac:dyDescent="0.2">
      <c r="B31" s="701" t="s">
        <v>310</v>
      </c>
      <c r="C31" s="702"/>
      <c r="D31" s="702"/>
      <c r="E31" s="702"/>
      <c r="F31" s="702"/>
      <c r="G31" s="702"/>
      <c r="H31" s="702"/>
      <c r="I31" s="702"/>
      <c r="J31" s="702"/>
      <c r="K31" s="702"/>
      <c r="L31" s="702"/>
      <c r="M31" s="702"/>
      <c r="N31" s="702"/>
      <c r="O31" s="702"/>
      <c r="P31" s="702"/>
      <c r="Q31" s="703"/>
      <c r="R31" s="634" t="s">
        <v>131</v>
      </c>
      <c r="S31" s="635"/>
      <c r="T31" s="635"/>
      <c r="U31" s="635"/>
      <c r="V31" s="635"/>
      <c r="W31" s="635"/>
      <c r="X31" s="635"/>
      <c r="Y31" s="636"/>
      <c r="Z31" s="672" t="s">
        <v>131</v>
      </c>
      <c r="AA31" s="672"/>
      <c r="AB31" s="672"/>
      <c r="AC31" s="672"/>
      <c r="AD31" s="673" t="s">
        <v>131</v>
      </c>
      <c r="AE31" s="673"/>
      <c r="AF31" s="673"/>
      <c r="AG31" s="673"/>
      <c r="AH31" s="673"/>
      <c r="AI31" s="673"/>
      <c r="AJ31" s="673"/>
      <c r="AK31" s="673"/>
      <c r="AL31" s="637" t="s">
        <v>131</v>
      </c>
      <c r="AM31" s="638"/>
      <c r="AN31" s="638"/>
      <c r="AO31" s="674"/>
      <c r="AP31" s="706" t="s">
        <v>311</v>
      </c>
      <c r="AQ31" s="707"/>
      <c r="AR31" s="707"/>
      <c r="AS31" s="707"/>
      <c r="AT31" s="708" t="s">
        <v>312</v>
      </c>
      <c r="AU31" s="212"/>
      <c r="AV31" s="212"/>
      <c r="AW31" s="212"/>
      <c r="AX31" s="692" t="s">
        <v>189</v>
      </c>
      <c r="AY31" s="693"/>
      <c r="AZ31" s="693"/>
      <c r="BA31" s="693"/>
      <c r="BB31" s="693"/>
      <c r="BC31" s="693"/>
      <c r="BD31" s="693"/>
      <c r="BE31" s="693"/>
      <c r="BF31" s="694"/>
      <c r="BG31" s="696">
        <v>99.2</v>
      </c>
      <c r="BH31" s="697"/>
      <c r="BI31" s="697"/>
      <c r="BJ31" s="697"/>
      <c r="BK31" s="697"/>
      <c r="BL31" s="697"/>
      <c r="BM31" s="698">
        <v>97.5</v>
      </c>
      <c r="BN31" s="697"/>
      <c r="BO31" s="697"/>
      <c r="BP31" s="697"/>
      <c r="BQ31" s="699"/>
      <c r="BR31" s="696">
        <v>99.3</v>
      </c>
      <c r="BS31" s="697"/>
      <c r="BT31" s="697"/>
      <c r="BU31" s="697"/>
      <c r="BV31" s="697"/>
      <c r="BW31" s="697"/>
      <c r="BX31" s="698">
        <v>97</v>
      </c>
      <c r="BY31" s="697"/>
      <c r="BZ31" s="697"/>
      <c r="CA31" s="697"/>
      <c r="CB31" s="699"/>
      <c r="CD31" s="655"/>
      <c r="CE31" s="656"/>
      <c r="CF31" s="631" t="s">
        <v>313</v>
      </c>
      <c r="CG31" s="632"/>
      <c r="CH31" s="632"/>
      <c r="CI31" s="632"/>
      <c r="CJ31" s="632"/>
      <c r="CK31" s="632"/>
      <c r="CL31" s="632"/>
      <c r="CM31" s="632"/>
      <c r="CN31" s="632"/>
      <c r="CO31" s="632"/>
      <c r="CP31" s="632"/>
      <c r="CQ31" s="633"/>
      <c r="CR31" s="634">
        <v>9556</v>
      </c>
      <c r="CS31" s="647"/>
      <c r="CT31" s="647"/>
      <c r="CU31" s="647"/>
      <c r="CV31" s="647"/>
      <c r="CW31" s="647"/>
      <c r="CX31" s="647"/>
      <c r="CY31" s="648"/>
      <c r="CZ31" s="637">
        <v>0.2</v>
      </c>
      <c r="DA31" s="649"/>
      <c r="DB31" s="649"/>
      <c r="DC31" s="650"/>
      <c r="DD31" s="640">
        <v>9556</v>
      </c>
      <c r="DE31" s="647"/>
      <c r="DF31" s="647"/>
      <c r="DG31" s="647"/>
      <c r="DH31" s="647"/>
      <c r="DI31" s="647"/>
      <c r="DJ31" s="647"/>
      <c r="DK31" s="648"/>
      <c r="DL31" s="640">
        <v>9556</v>
      </c>
      <c r="DM31" s="647"/>
      <c r="DN31" s="647"/>
      <c r="DO31" s="647"/>
      <c r="DP31" s="647"/>
      <c r="DQ31" s="647"/>
      <c r="DR31" s="647"/>
      <c r="DS31" s="647"/>
      <c r="DT31" s="647"/>
      <c r="DU31" s="647"/>
      <c r="DV31" s="648"/>
      <c r="DW31" s="637">
        <v>0.2</v>
      </c>
      <c r="DX31" s="649"/>
      <c r="DY31" s="649"/>
      <c r="DZ31" s="649"/>
      <c r="EA31" s="649"/>
      <c r="EB31" s="649"/>
      <c r="EC31" s="661"/>
    </row>
    <row r="32" spans="2:133" ht="11.25" customHeight="1" x14ac:dyDescent="0.2">
      <c r="B32" s="631" t="s">
        <v>314</v>
      </c>
      <c r="C32" s="632"/>
      <c r="D32" s="632"/>
      <c r="E32" s="632"/>
      <c r="F32" s="632"/>
      <c r="G32" s="632"/>
      <c r="H32" s="632"/>
      <c r="I32" s="632"/>
      <c r="J32" s="632"/>
      <c r="K32" s="632"/>
      <c r="L32" s="632"/>
      <c r="M32" s="632"/>
      <c r="N32" s="632"/>
      <c r="O32" s="632"/>
      <c r="P32" s="632"/>
      <c r="Q32" s="633"/>
      <c r="R32" s="634">
        <v>234798</v>
      </c>
      <c r="S32" s="635"/>
      <c r="T32" s="635"/>
      <c r="U32" s="635"/>
      <c r="V32" s="635"/>
      <c r="W32" s="635"/>
      <c r="X32" s="635"/>
      <c r="Y32" s="636"/>
      <c r="Z32" s="672">
        <v>3.7</v>
      </c>
      <c r="AA32" s="672"/>
      <c r="AB32" s="672"/>
      <c r="AC32" s="672"/>
      <c r="AD32" s="673" t="s">
        <v>131</v>
      </c>
      <c r="AE32" s="673"/>
      <c r="AF32" s="673"/>
      <c r="AG32" s="673"/>
      <c r="AH32" s="673"/>
      <c r="AI32" s="673"/>
      <c r="AJ32" s="673"/>
      <c r="AK32" s="673"/>
      <c r="AL32" s="637" t="s">
        <v>132</v>
      </c>
      <c r="AM32" s="638"/>
      <c r="AN32" s="638"/>
      <c r="AO32" s="674"/>
      <c r="AP32" s="675"/>
      <c r="AQ32" s="676"/>
      <c r="AR32" s="676"/>
      <c r="AS32" s="676"/>
      <c r="AT32" s="709"/>
      <c r="AU32" s="208" t="s">
        <v>315</v>
      </c>
      <c r="AX32" s="631" t="s">
        <v>316</v>
      </c>
      <c r="AY32" s="632"/>
      <c r="AZ32" s="632"/>
      <c r="BA32" s="632"/>
      <c r="BB32" s="632"/>
      <c r="BC32" s="632"/>
      <c r="BD32" s="632"/>
      <c r="BE32" s="632"/>
      <c r="BF32" s="633"/>
      <c r="BG32" s="700">
        <v>99</v>
      </c>
      <c r="BH32" s="647"/>
      <c r="BI32" s="647"/>
      <c r="BJ32" s="647"/>
      <c r="BK32" s="647"/>
      <c r="BL32" s="647"/>
      <c r="BM32" s="638">
        <v>96.7</v>
      </c>
      <c r="BN32" s="647"/>
      <c r="BO32" s="647"/>
      <c r="BP32" s="647"/>
      <c r="BQ32" s="670"/>
      <c r="BR32" s="700">
        <v>99.2</v>
      </c>
      <c r="BS32" s="647"/>
      <c r="BT32" s="647"/>
      <c r="BU32" s="647"/>
      <c r="BV32" s="647"/>
      <c r="BW32" s="647"/>
      <c r="BX32" s="638">
        <v>96.6</v>
      </c>
      <c r="BY32" s="647"/>
      <c r="BZ32" s="647"/>
      <c r="CA32" s="647"/>
      <c r="CB32" s="670"/>
      <c r="CD32" s="657"/>
      <c r="CE32" s="658"/>
      <c r="CF32" s="631" t="s">
        <v>317</v>
      </c>
      <c r="CG32" s="632"/>
      <c r="CH32" s="632"/>
      <c r="CI32" s="632"/>
      <c r="CJ32" s="632"/>
      <c r="CK32" s="632"/>
      <c r="CL32" s="632"/>
      <c r="CM32" s="632"/>
      <c r="CN32" s="632"/>
      <c r="CO32" s="632"/>
      <c r="CP32" s="632"/>
      <c r="CQ32" s="633"/>
      <c r="CR32" s="634" t="s">
        <v>131</v>
      </c>
      <c r="CS32" s="635"/>
      <c r="CT32" s="635"/>
      <c r="CU32" s="635"/>
      <c r="CV32" s="635"/>
      <c r="CW32" s="635"/>
      <c r="CX32" s="635"/>
      <c r="CY32" s="636"/>
      <c r="CZ32" s="637" t="s">
        <v>229</v>
      </c>
      <c r="DA32" s="649"/>
      <c r="DB32" s="649"/>
      <c r="DC32" s="650"/>
      <c r="DD32" s="640" t="s">
        <v>131</v>
      </c>
      <c r="DE32" s="635"/>
      <c r="DF32" s="635"/>
      <c r="DG32" s="635"/>
      <c r="DH32" s="635"/>
      <c r="DI32" s="635"/>
      <c r="DJ32" s="635"/>
      <c r="DK32" s="636"/>
      <c r="DL32" s="640" t="s">
        <v>131</v>
      </c>
      <c r="DM32" s="635"/>
      <c r="DN32" s="635"/>
      <c r="DO32" s="635"/>
      <c r="DP32" s="635"/>
      <c r="DQ32" s="635"/>
      <c r="DR32" s="635"/>
      <c r="DS32" s="635"/>
      <c r="DT32" s="635"/>
      <c r="DU32" s="635"/>
      <c r="DV32" s="636"/>
      <c r="DW32" s="637" t="s">
        <v>131</v>
      </c>
      <c r="DX32" s="649"/>
      <c r="DY32" s="649"/>
      <c r="DZ32" s="649"/>
      <c r="EA32" s="649"/>
      <c r="EB32" s="649"/>
      <c r="EC32" s="661"/>
    </row>
    <row r="33" spans="2:133" ht="11.25" customHeight="1" x14ac:dyDescent="0.2">
      <c r="B33" s="631" t="s">
        <v>318</v>
      </c>
      <c r="C33" s="632"/>
      <c r="D33" s="632"/>
      <c r="E33" s="632"/>
      <c r="F33" s="632"/>
      <c r="G33" s="632"/>
      <c r="H33" s="632"/>
      <c r="I33" s="632"/>
      <c r="J33" s="632"/>
      <c r="K33" s="632"/>
      <c r="L33" s="632"/>
      <c r="M33" s="632"/>
      <c r="N33" s="632"/>
      <c r="O33" s="632"/>
      <c r="P33" s="632"/>
      <c r="Q33" s="633"/>
      <c r="R33" s="634">
        <v>110321</v>
      </c>
      <c r="S33" s="635"/>
      <c r="T33" s="635"/>
      <c r="U33" s="635"/>
      <c r="V33" s="635"/>
      <c r="W33" s="635"/>
      <c r="X33" s="635"/>
      <c r="Y33" s="636"/>
      <c r="Z33" s="672">
        <v>1.7</v>
      </c>
      <c r="AA33" s="672"/>
      <c r="AB33" s="672"/>
      <c r="AC33" s="672"/>
      <c r="AD33" s="673">
        <v>2383</v>
      </c>
      <c r="AE33" s="673"/>
      <c r="AF33" s="673"/>
      <c r="AG33" s="673"/>
      <c r="AH33" s="673"/>
      <c r="AI33" s="673"/>
      <c r="AJ33" s="673"/>
      <c r="AK33" s="673"/>
      <c r="AL33" s="637">
        <v>0.1</v>
      </c>
      <c r="AM33" s="638"/>
      <c r="AN33" s="638"/>
      <c r="AO33" s="674"/>
      <c r="AP33" s="677"/>
      <c r="AQ33" s="678"/>
      <c r="AR33" s="678"/>
      <c r="AS33" s="678"/>
      <c r="AT33" s="710"/>
      <c r="AU33" s="213"/>
      <c r="AV33" s="213"/>
      <c r="AW33" s="213"/>
      <c r="AX33" s="615" t="s">
        <v>319</v>
      </c>
      <c r="AY33" s="616"/>
      <c r="AZ33" s="616"/>
      <c r="BA33" s="616"/>
      <c r="BB33" s="616"/>
      <c r="BC33" s="616"/>
      <c r="BD33" s="616"/>
      <c r="BE33" s="616"/>
      <c r="BF33" s="617"/>
      <c r="BG33" s="695">
        <v>99.3</v>
      </c>
      <c r="BH33" s="619"/>
      <c r="BI33" s="619"/>
      <c r="BJ33" s="619"/>
      <c r="BK33" s="619"/>
      <c r="BL33" s="619"/>
      <c r="BM33" s="665">
        <v>97.9</v>
      </c>
      <c r="BN33" s="619"/>
      <c r="BO33" s="619"/>
      <c r="BP33" s="619"/>
      <c r="BQ33" s="682"/>
      <c r="BR33" s="695">
        <v>99.3</v>
      </c>
      <c r="BS33" s="619"/>
      <c r="BT33" s="619"/>
      <c r="BU33" s="619"/>
      <c r="BV33" s="619"/>
      <c r="BW33" s="619"/>
      <c r="BX33" s="665">
        <v>97.2</v>
      </c>
      <c r="BY33" s="619"/>
      <c r="BZ33" s="619"/>
      <c r="CA33" s="619"/>
      <c r="CB33" s="682"/>
      <c r="CD33" s="631" t="s">
        <v>320</v>
      </c>
      <c r="CE33" s="632"/>
      <c r="CF33" s="632"/>
      <c r="CG33" s="632"/>
      <c r="CH33" s="632"/>
      <c r="CI33" s="632"/>
      <c r="CJ33" s="632"/>
      <c r="CK33" s="632"/>
      <c r="CL33" s="632"/>
      <c r="CM33" s="632"/>
      <c r="CN33" s="632"/>
      <c r="CO33" s="632"/>
      <c r="CP33" s="632"/>
      <c r="CQ33" s="633"/>
      <c r="CR33" s="634">
        <v>3857044</v>
      </c>
      <c r="CS33" s="647"/>
      <c r="CT33" s="647"/>
      <c r="CU33" s="647"/>
      <c r="CV33" s="647"/>
      <c r="CW33" s="647"/>
      <c r="CX33" s="647"/>
      <c r="CY33" s="648"/>
      <c r="CZ33" s="637">
        <v>63.4</v>
      </c>
      <c r="DA33" s="649"/>
      <c r="DB33" s="649"/>
      <c r="DC33" s="650"/>
      <c r="DD33" s="640">
        <v>2657651</v>
      </c>
      <c r="DE33" s="647"/>
      <c r="DF33" s="647"/>
      <c r="DG33" s="647"/>
      <c r="DH33" s="647"/>
      <c r="DI33" s="647"/>
      <c r="DJ33" s="647"/>
      <c r="DK33" s="648"/>
      <c r="DL33" s="640">
        <v>1811918</v>
      </c>
      <c r="DM33" s="647"/>
      <c r="DN33" s="647"/>
      <c r="DO33" s="647"/>
      <c r="DP33" s="647"/>
      <c r="DQ33" s="647"/>
      <c r="DR33" s="647"/>
      <c r="DS33" s="647"/>
      <c r="DT33" s="647"/>
      <c r="DU33" s="647"/>
      <c r="DV33" s="648"/>
      <c r="DW33" s="637">
        <v>46.2</v>
      </c>
      <c r="DX33" s="649"/>
      <c r="DY33" s="649"/>
      <c r="DZ33" s="649"/>
      <c r="EA33" s="649"/>
      <c r="EB33" s="649"/>
      <c r="EC33" s="661"/>
    </row>
    <row r="34" spans="2:133" ht="11.25" customHeight="1" x14ac:dyDescent="0.2">
      <c r="B34" s="631" t="s">
        <v>321</v>
      </c>
      <c r="C34" s="632"/>
      <c r="D34" s="632"/>
      <c r="E34" s="632"/>
      <c r="F34" s="632"/>
      <c r="G34" s="632"/>
      <c r="H34" s="632"/>
      <c r="I34" s="632"/>
      <c r="J34" s="632"/>
      <c r="K34" s="632"/>
      <c r="L34" s="632"/>
      <c r="M34" s="632"/>
      <c r="N34" s="632"/>
      <c r="O34" s="632"/>
      <c r="P34" s="632"/>
      <c r="Q34" s="633"/>
      <c r="R34" s="634">
        <v>46625</v>
      </c>
      <c r="S34" s="635"/>
      <c r="T34" s="635"/>
      <c r="U34" s="635"/>
      <c r="V34" s="635"/>
      <c r="W34" s="635"/>
      <c r="X34" s="635"/>
      <c r="Y34" s="636"/>
      <c r="Z34" s="672">
        <v>0.7</v>
      </c>
      <c r="AA34" s="672"/>
      <c r="AB34" s="672"/>
      <c r="AC34" s="672"/>
      <c r="AD34" s="673" t="s">
        <v>131</v>
      </c>
      <c r="AE34" s="673"/>
      <c r="AF34" s="673"/>
      <c r="AG34" s="673"/>
      <c r="AH34" s="673"/>
      <c r="AI34" s="673"/>
      <c r="AJ34" s="673"/>
      <c r="AK34" s="673"/>
      <c r="AL34" s="637" t="s">
        <v>229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322</v>
      </c>
      <c r="CE34" s="632"/>
      <c r="CF34" s="632"/>
      <c r="CG34" s="632"/>
      <c r="CH34" s="632"/>
      <c r="CI34" s="632"/>
      <c r="CJ34" s="632"/>
      <c r="CK34" s="632"/>
      <c r="CL34" s="632"/>
      <c r="CM34" s="632"/>
      <c r="CN34" s="632"/>
      <c r="CO34" s="632"/>
      <c r="CP34" s="632"/>
      <c r="CQ34" s="633"/>
      <c r="CR34" s="634">
        <v>1285210</v>
      </c>
      <c r="CS34" s="635"/>
      <c r="CT34" s="635"/>
      <c r="CU34" s="635"/>
      <c r="CV34" s="635"/>
      <c r="CW34" s="635"/>
      <c r="CX34" s="635"/>
      <c r="CY34" s="636"/>
      <c r="CZ34" s="637">
        <v>21.1</v>
      </c>
      <c r="DA34" s="649"/>
      <c r="DB34" s="649"/>
      <c r="DC34" s="650"/>
      <c r="DD34" s="640">
        <v>759326</v>
      </c>
      <c r="DE34" s="635"/>
      <c r="DF34" s="635"/>
      <c r="DG34" s="635"/>
      <c r="DH34" s="635"/>
      <c r="DI34" s="635"/>
      <c r="DJ34" s="635"/>
      <c r="DK34" s="636"/>
      <c r="DL34" s="640">
        <v>620034</v>
      </c>
      <c r="DM34" s="635"/>
      <c r="DN34" s="635"/>
      <c r="DO34" s="635"/>
      <c r="DP34" s="635"/>
      <c r="DQ34" s="635"/>
      <c r="DR34" s="635"/>
      <c r="DS34" s="635"/>
      <c r="DT34" s="635"/>
      <c r="DU34" s="635"/>
      <c r="DV34" s="636"/>
      <c r="DW34" s="637">
        <v>15.8</v>
      </c>
      <c r="DX34" s="649"/>
      <c r="DY34" s="649"/>
      <c r="DZ34" s="649"/>
      <c r="EA34" s="649"/>
      <c r="EB34" s="649"/>
      <c r="EC34" s="661"/>
    </row>
    <row r="35" spans="2:133" ht="11.25" customHeight="1" x14ac:dyDescent="0.2">
      <c r="B35" s="631" t="s">
        <v>323</v>
      </c>
      <c r="C35" s="632"/>
      <c r="D35" s="632"/>
      <c r="E35" s="632"/>
      <c r="F35" s="632"/>
      <c r="G35" s="632"/>
      <c r="H35" s="632"/>
      <c r="I35" s="632"/>
      <c r="J35" s="632"/>
      <c r="K35" s="632"/>
      <c r="L35" s="632"/>
      <c r="M35" s="632"/>
      <c r="N35" s="632"/>
      <c r="O35" s="632"/>
      <c r="P35" s="632"/>
      <c r="Q35" s="633"/>
      <c r="R35" s="634">
        <v>80822</v>
      </c>
      <c r="S35" s="635"/>
      <c r="T35" s="635"/>
      <c r="U35" s="635"/>
      <c r="V35" s="635"/>
      <c r="W35" s="635"/>
      <c r="X35" s="635"/>
      <c r="Y35" s="636"/>
      <c r="Z35" s="672">
        <v>1.3</v>
      </c>
      <c r="AA35" s="672"/>
      <c r="AB35" s="672"/>
      <c r="AC35" s="672"/>
      <c r="AD35" s="673" t="s">
        <v>131</v>
      </c>
      <c r="AE35" s="673"/>
      <c r="AF35" s="673"/>
      <c r="AG35" s="673"/>
      <c r="AH35" s="673"/>
      <c r="AI35" s="673"/>
      <c r="AJ35" s="673"/>
      <c r="AK35" s="673"/>
      <c r="AL35" s="637" t="s">
        <v>131</v>
      </c>
      <c r="AM35" s="638"/>
      <c r="AN35" s="638"/>
      <c r="AO35" s="674"/>
      <c r="AP35" s="216"/>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179391</v>
      </c>
      <c r="CS35" s="647"/>
      <c r="CT35" s="647"/>
      <c r="CU35" s="647"/>
      <c r="CV35" s="647"/>
      <c r="CW35" s="647"/>
      <c r="CX35" s="647"/>
      <c r="CY35" s="648"/>
      <c r="CZ35" s="637">
        <v>3</v>
      </c>
      <c r="DA35" s="649"/>
      <c r="DB35" s="649"/>
      <c r="DC35" s="650"/>
      <c r="DD35" s="640">
        <v>139899</v>
      </c>
      <c r="DE35" s="647"/>
      <c r="DF35" s="647"/>
      <c r="DG35" s="647"/>
      <c r="DH35" s="647"/>
      <c r="DI35" s="647"/>
      <c r="DJ35" s="647"/>
      <c r="DK35" s="648"/>
      <c r="DL35" s="640">
        <v>139666</v>
      </c>
      <c r="DM35" s="647"/>
      <c r="DN35" s="647"/>
      <c r="DO35" s="647"/>
      <c r="DP35" s="647"/>
      <c r="DQ35" s="647"/>
      <c r="DR35" s="647"/>
      <c r="DS35" s="647"/>
      <c r="DT35" s="647"/>
      <c r="DU35" s="647"/>
      <c r="DV35" s="648"/>
      <c r="DW35" s="637">
        <v>3.6</v>
      </c>
      <c r="DX35" s="649"/>
      <c r="DY35" s="649"/>
      <c r="DZ35" s="649"/>
      <c r="EA35" s="649"/>
      <c r="EB35" s="649"/>
      <c r="EC35" s="661"/>
    </row>
    <row r="36" spans="2:133" ht="11.25" customHeight="1" x14ac:dyDescent="0.2">
      <c r="B36" s="631" t="s">
        <v>327</v>
      </c>
      <c r="C36" s="632"/>
      <c r="D36" s="632"/>
      <c r="E36" s="632"/>
      <c r="F36" s="632"/>
      <c r="G36" s="632"/>
      <c r="H36" s="632"/>
      <c r="I36" s="632"/>
      <c r="J36" s="632"/>
      <c r="K36" s="632"/>
      <c r="L36" s="632"/>
      <c r="M36" s="632"/>
      <c r="N36" s="632"/>
      <c r="O36" s="632"/>
      <c r="P36" s="632"/>
      <c r="Q36" s="633"/>
      <c r="R36" s="634">
        <v>498115</v>
      </c>
      <c r="S36" s="635"/>
      <c r="T36" s="635"/>
      <c r="U36" s="635"/>
      <c r="V36" s="635"/>
      <c r="W36" s="635"/>
      <c r="X36" s="635"/>
      <c r="Y36" s="636"/>
      <c r="Z36" s="672">
        <v>7.8</v>
      </c>
      <c r="AA36" s="672"/>
      <c r="AB36" s="672"/>
      <c r="AC36" s="672"/>
      <c r="AD36" s="673" t="s">
        <v>131</v>
      </c>
      <c r="AE36" s="673"/>
      <c r="AF36" s="673"/>
      <c r="AG36" s="673"/>
      <c r="AH36" s="673"/>
      <c r="AI36" s="673"/>
      <c r="AJ36" s="673"/>
      <c r="AK36" s="673"/>
      <c r="AL36" s="637" t="s">
        <v>131</v>
      </c>
      <c r="AM36" s="638"/>
      <c r="AN36" s="638"/>
      <c r="AO36" s="674"/>
      <c r="AP36" s="216"/>
      <c r="AQ36" s="683" t="s">
        <v>328</v>
      </c>
      <c r="AR36" s="684"/>
      <c r="AS36" s="684"/>
      <c r="AT36" s="684"/>
      <c r="AU36" s="684"/>
      <c r="AV36" s="684"/>
      <c r="AW36" s="684"/>
      <c r="AX36" s="684"/>
      <c r="AY36" s="685"/>
      <c r="AZ36" s="689">
        <v>717676</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41783</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1166240</v>
      </c>
      <c r="CS36" s="635"/>
      <c r="CT36" s="635"/>
      <c r="CU36" s="635"/>
      <c r="CV36" s="635"/>
      <c r="CW36" s="635"/>
      <c r="CX36" s="635"/>
      <c r="CY36" s="636"/>
      <c r="CZ36" s="637">
        <v>19.2</v>
      </c>
      <c r="DA36" s="649"/>
      <c r="DB36" s="649"/>
      <c r="DC36" s="650"/>
      <c r="DD36" s="640">
        <v>824647</v>
      </c>
      <c r="DE36" s="635"/>
      <c r="DF36" s="635"/>
      <c r="DG36" s="635"/>
      <c r="DH36" s="635"/>
      <c r="DI36" s="635"/>
      <c r="DJ36" s="635"/>
      <c r="DK36" s="636"/>
      <c r="DL36" s="640">
        <v>645721</v>
      </c>
      <c r="DM36" s="635"/>
      <c r="DN36" s="635"/>
      <c r="DO36" s="635"/>
      <c r="DP36" s="635"/>
      <c r="DQ36" s="635"/>
      <c r="DR36" s="635"/>
      <c r="DS36" s="635"/>
      <c r="DT36" s="635"/>
      <c r="DU36" s="635"/>
      <c r="DV36" s="636"/>
      <c r="DW36" s="637">
        <v>16.5</v>
      </c>
      <c r="DX36" s="649"/>
      <c r="DY36" s="649"/>
      <c r="DZ36" s="649"/>
      <c r="EA36" s="649"/>
      <c r="EB36" s="649"/>
      <c r="EC36" s="661"/>
    </row>
    <row r="37" spans="2:133" ht="11.25" customHeight="1" x14ac:dyDescent="0.2">
      <c r="B37" s="631" t="s">
        <v>331</v>
      </c>
      <c r="C37" s="632"/>
      <c r="D37" s="632"/>
      <c r="E37" s="632"/>
      <c r="F37" s="632"/>
      <c r="G37" s="632"/>
      <c r="H37" s="632"/>
      <c r="I37" s="632"/>
      <c r="J37" s="632"/>
      <c r="K37" s="632"/>
      <c r="L37" s="632"/>
      <c r="M37" s="632"/>
      <c r="N37" s="632"/>
      <c r="O37" s="632"/>
      <c r="P37" s="632"/>
      <c r="Q37" s="633"/>
      <c r="R37" s="634">
        <v>1184157</v>
      </c>
      <c r="S37" s="635"/>
      <c r="T37" s="635"/>
      <c r="U37" s="635"/>
      <c r="V37" s="635"/>
      <c r="W37" s="635"/>
      <c r="X37" s="635"/>
      <c r="Y37" s="636"/>
      <c r="Z37" s="672">
        <v>18.5</v>
      </c>
      <c r="AA37" s="672"/>
      <c r="AB37" s="672"/>
      <c r="AC37" s="672"/>
      <c r="AD37" s="673">
        <v>346318</v>
      </c>
      <c r="AE37" s="673"/>
      <c r="AF37" s="673"/>
      <c r="AG37" s="673"/>
      <c r="AH37" s="673"/>
      <c r="AI37" s="673"/>
      <c r="AJ37" s="673"/>
      <c r="AK37" s="673"/>
      <c r="AL37" s="637">
        <v>8.8000000000000007</v>
      </c>
      <c r="AM37" s="638"/>
      <c r="AN37" s="638"/>
      <c r="AO37" s="674"/>
      <c r="AQ37" s="667" t="s">
        <v>332</v>
      </c>
      <c r="AR37" s="668"/>
      <c r="AS37" s="668"/>
      <c r="AT37" s="668"/>
      <c r="AU37" s="668"/>
      <c r="AV37" s="668"/>
      <c r="AW37" s="668"/>
      <c r="AX37" s="668"/>
      <c r="AY37" s="669"/>
      <c r="AZ37" s="634">
        <v>245004</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8943</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412904</v>
      </c>
      <c r="CS37" s="647"/>
      <c r="CT37" s="647"/>
      <c r="CU37" s="647"/>
      <c r="CV37" s="647"/>
      <c r="CW37" s="647"/>
      <c r="CX37" s="647"/>
      <c r="CY37" s="648"/>
      <c r="CZ37" s="637">
        <v>6.8</v>
      </c>
      <c r="DA37" s="649"/>
      <c r="DB37" s="649"/>
      <c r="DC37" s="650"/>
      <c r="DD37" s="640">
        <v>412199</v>
      </c>
      <c r="DE37" s="647"/>
      <c r="DF37" s="647"/>
      <c r="DG37" s="647"/>
      <c r="DH37" s="647"/>
      <c r="DI37" s="647"/>
      <c r="DJ37" s="647"/>
      <c r="DK37" s="648"/>
      <c r="DL37" s="640">
        <v>412199</v>
      </c>
      <c r="DM37" s="647"/>
      <c r="DN37" s="647"/>
      <c r="DO37" s="647"/>
      <c r="DP37" s="647"/>
      <c r="DQ37" s="647"/>
      <c r="DR37" s="647"/>
      <c r="DS37" s="647"/>
      <c r="DT37" s="647"/>
      <c r="DU37" s="647"/>
      <c r="DV37" s="648"/>
      <c r="DW37" s="637">
        <v>10.5</v>
      </c>
      <c r="DX37" s="649"/>
      <c r="DY37" s="649"/>
      <c r="DZ37" s="649"/>
      <c r="EA37" s="649"/>
      <c r="EB37" s="649"/>
      <c r="EC37" s="661"/>
    </row>
    <row r="38" spans="2:133" ht="11.25" customHeight="1" x14ac:dyDescent="0.2">
      <c r="B38" s="631" t="s">
        <v>335</v>
      </c>
      <c r="C38" s="632"/>
      <c r="D38" s="632"/>
      <c r="E38" s="632"/>
      <c r="F38" s="632"/>
      <c r="G38" s="632"/>
      <c r="H38" s="632"/>
      <c r="I38" s="632"/>
      <c r="J38" s="632"/>
      <c r="K38" s="632"/>
      <c r="L38" s="632"/>
      <c r="M38" s="632"/>
      <c r="N38" s="632"/>
      <c r="O38" s="632"/>
      <c r="P38" s="632"/>
      <c r="Q38" s="633"/>
      <c r="R38" s="634">
        <v>57600</v>
      </c>
      <c r="S38" s="635"/>
      <c r="T38" s="635"/>
      <c r="U38" s="635"/>
      <c r="V38" s="635"/>
      <c r="W38" s="635"/>
      <c r="X38" s="635"/>
      <c r="Y38" s="636"/>
      <c r="Z38" s="672">
        <v>0.9</v>
      </c>
      <c r="AA38" s="672"/>
      <c r="AB38" s="672"/>
      <c r="AC38" s="672"/>
      <c r="AD38" s="673" t="s">
        <v>131</v>
      </c>
      <c r="AE38" s="673"/>
      <c r="AF38" s="673"/>
      <c r="AG38" s="673"/>
      <c r="AH38" s="673"/>
      <c r="AI38" s="673"/>
      <c r="AJ38" s="673"/>
      <c r="AK38" s="673"/>
      <c r="AL38" s="637" t="s">
        <v>131</v>
      </c>
      <c r="AM38" s="638"/>
      <c r="AN38" s="638"/>
      <c r="AO38" s="674"/>
      <c r="AQ38" s="667" t="s">
        <v>336</v>
      </c>
      <c r="AR38" s="668"/>
      <c r="AS38" s="668"/>
      <c r="AT38" s="668"/>
      <c r="AU38" s="668"/>
      <c r="AV38" s="668"/>
      <c r="AW38" s="668"/>
      <c r="AX38" s="668"/>
      <c r="AY38" s="669"/>
      <c r="AZ38" s="634">
        <v>76522</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1194</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717676</v>
      </c>
      <c r="CS38" s="635"/>
      <c r="CT38" s="635"/>
      <c r="CU38" s="635"/>
      <c r="CV38" s="635"/>
      <c r="CW38" s="635"/>
      <c r="CX38" s="635"/>
      <c r="CY38" s="636"/>
      <c r="CZ38" s="637">
        <v>11.8</v>
      </c>
      <c r="DA38" s="649"/>
      <c r="DB38" s="649"/>
      <c r="DC38" s="650"/>
      <c r="DD38" s="640">
        <v>630594</v>
      </c>
      <c r="DE38" s="635"/>
      <c r="DF38" s="635"/>
      <c r="DG38" s="635"/>
      <c r="DH38" s="635"/>
      <c r="DI38" s="635"/>
      <c r="DJ38" s="635"/>
      <c r="DK38" s="636"/>
      <c r="DL38" s="640">
        <v>406497</v>
      </c>
      <c r="DM38" s="635"/>
      <c r="DN38" s="635"/>
      <c r="DO38" s="635"/>
      <c r="DP38" s="635"/>
      <c r="DQ38" s="635"/>
      <c r="DR38" s="635"/>
      <c r="DS38" s="635"/>
      <c r="DT38" s="635"/>
      <c r="DU38" s="635"/>
      <c r="DV38" s="636"/>
      <c r="DW38" s="637">
        <v>10.4</v>
      </c>
      <c r="DX38" s="649"/>
      <c r="DY38" s="649"/>
      <c r="DZ38" s="649"/>
      <c r="EA38" s="649"/>
      <c r="EB38" s="649"/>
      <c r="EC38" s="661"/>
    </row>
    <row r="39" spans="2:133" ht="11.25" customHeight="1" x14ac:dyDescent="0.2">
      <c r="B39" s="631" t="s">
        <v>339</v>
      </c>
      <c r="C39" s="632"/>
      <c r="D39" s="632"/>
      <c r="E39" s="632"/>
      <c r="F39" s="632"/>
      <c r="G39" s="632"/>
      <c r="H39" s="632"/>
      <c r="I39" s="632"/>
      <c r="J39" s="632"/>
      <c r="K39" s="632"/>
      <c r="L39" s="632"/>
      <c r="M39" s="632"/>
      <c r="N39" s="632"/>
      <c r="O39" s="632"/>
      <c r="P39" s="632"/>
      <c r="Q39" s="633"/>
      <c r="R39" s="634" t="s">
        <v>229</v>
      </c>
      <c r="S39" s="635"/>
      <c r="T39" s="635"/>
      <c r="U39" s="635"/>
      <c r="V39" s="635"/>
      <c r="W39" s="635"/>
      <c r="X39" s="635"/>
      <c r="Y39" s="636"/>
      <c r="Z39" s="672" t="s">
        <v>132</v>
      </c>
      <c r="AA39" s="672"/>
      <c r="AB39" s="672"/>
      <c r="AC39" s="672"/>
      <c r="AD39" s="673" t="s">
        <v>131</v>
      </c>
      <c r="AE39" s="673"/>
      <c r="AF39" s="673"/>
      <c r="AG39" s="673"/>
      <c r="AH39" s="673"/>
      <c r="AI39" s="673"/>
      <c r="AJ39" s="673"/>
      <c r="AK39" s="673"/>
      <c r="AL39" s="637" t="s">
        <v>131</v>
      </c>
      <c r="AM39" s="638"/>
      <c r="AN39" s="638"/>
      <c r="AO39" s="674"/>
      <c r="AQ39" s="667" t="s">
        <v>340</v>
      </c>
      <c r="AR39" s="668"/>
      <c r="AS39" s="668"/>
      <c r="AT39" s="668"/>
      <c r="AU39" s="668"/>
      <c r="AV39" s="668"/>
      <c r="AW39" s="668"/>
      <c r="AX39" s="668"/>
      <c r="AY39" s="669"/>
      <c r="AZ39" s="634" t="s">
        <v>229</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1945</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417136</v>
      </c>
      <c r="CS39" s="647"/>
      <c r="CT39" s="647"/>
      <c r="CU39" s="647"/>
      <c r="CV39" s="647"/>
      <c r="CW39" s="647"/>
      <c r="CX39" s="647"/>
      <c r="CY39" s="648"/>
      <c r="CZ39" s="637">
        <v>6.9</v>
      </c>
      <c r="DA39" s="649"/>
      <c r="DB39" s="649"/>
      <c r="DC39" s="650"/>
      <c r="DD39" s="640">
        <v>281878</v>
      </c>
      <c r="DE39" s="647"/>
      <c r="DF39" s="647"/>
      <c r="DG39" s="647"/>
      <c r="DH39" s="647"/>
      <c r="DI39" s="647"/>
      <c r="DJ39" s="647"/>
      <c r="DK39" s="648"/>
      <c r="DL39" s="640" t="s">
        <v>131</v>
      </c>
      <c r="DM39" s="647"/>
      <c r="DN39" s="647"/>
      <c r="DO39" s="647"/>
      <c r="DP39" s="647"/>
      <c r="DQ39" s="647"/>
      <c r="DR39" s="647"/>
      <c r="DS39" s="647"/>
      <c r="DT39" s="647"/>
      <c r="DU39" s="647"/>
      <c r="DV39" s="648"/>
      <c r="DW39" s="637" t="s">
        <v>131</v>
      </c>
      <c r="DX39" s="649"/>
      <c r="DY39" s="649"/>
      <c r="DZ39" s="649"/>
      <c r="EA39" s="649"/>
      <c r="EB39" s="649"/>
      <c r="EC39" s="661"/>
    </row>
    <row r="40" spans="2:133" ht="11.25" customHeight="1" x14ac:dyDescent="0.2">
      <c r="B40" s="631" t="s">
        <v>343</v>
      </c>
      <c r="C40" s="632"/>
      <c r="D40" s="632"/>
      <c r="E40" s="632"/>
      <c r="F40" s="632"/>
      <c r="G40" s="632"/>
      <c r="H40" s="632"/>
      <c r="I40" s="632"/>
      <c r="J40" s="632"/>
      <c r="K40" s="632"/>
      <c r="L40" s="632"/>
      <c r="M40" s="632"/>
      <c r="N40" s="632"/>
      <c r="O40" s="632"/>
      <c r="P40" s="632"/>
      <c r="Q40" s="633"/>
      <c r="R40" s="634" t="s">
        <v>131</v>
      </c>
      <c r="S40" s="635"/>
      <c r="T40" s="635"/>
      <c r="U40" s="635"/>
      <c r="V40" s="635"/>
      <c r="W40" s="635"/>
      <c r="X40" s="635"/>
      <c r="Y40" s="636"/>
      <c r="Z40" s="672" t="s">
        <v>131</v>
      </c>
      <c r="AA40" s="672"/>
      <c r="AB40" s="672"/>
      <c r="AC40" s="672"/>
      <c r="AD40" s="673" t="s">
        <v>131</v>
      </c>
      <c r="AE40" s="673"/>
      <c r="AF40" s="673"/>
      <c r="AG40" s="673"/>
      <c r="AH40" s="673"/>
      <c r="AI40" s="673"/>
      <c r="AJ40" s="673"/>
      <c r="AK40" s="673"/>
      <c r="AL40" s="637" t="s">
        <v>131</v>
      </c>
      <c r="AM40" s="638"/>
      <c r="AN40" s="638"/>
      <c r="AO40" s="674"/>
      <c r="AQ40" s="667" t="s">
        <v>344</v>
      </c>
      <c r="AR40" s="668"/>
      <c r="AS40" s="668"/>
      <c r="AT40" s="668"/>
      <c r="AU40" s="668"/>
      <c r="AV40" s="668"/>
      <c r="AW40" s="668"/>
      <c r="AX40" s="668"/>
      <c r="AY40" s="669"/>
      <c r="AZ40" s="634" t="s">
        <v>131</v>
      </c>
      <c r="BA40" s="635"/>
      <c r="BB40" s="635"/>
      <c r="BC40" s="635"/>
      <c r="BD40" s="647"/>
      <c r="BE40" s="647"/>
      <c r="BF40" s="670"/>
      <c r="BG40" s="675" t="s">
        <v>345</v>
      </c>
      <c r="BH40" s="676"/>
      <c r="BI40" s="676"/>
      <c r="BJ40" s="676"/>
      <c r="BK40" s="676"/>
      <c r="BL40" s="217"/>
      <c r="BM40" s="632" t="s">
        <v>346</v>
      </c>
      <c r="BN40" s="632"/>
      <c r="BO40" s="632"/>
      <c r="BP40" s="632"/>
      <c r="BQ40" s="632"/>
      <c r="BR40" s="632"/>
      <c r="BS40" s="632"/>
      <c r="BT40" s="632"/>
      <c r="BU40" s="633"/>
      <c r="BV40" s="634">
        <v>101</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v>91391</v>
      </c>
      <c r="CS40" s="635"/>
      <c r="CT40" s="635"/>
      <c r="CU40" s="635"/>
      <c r="CV40" s="635"/>
      <c r="CW40" s="635"/>
      <c r="CX40" s="635"/>
      <c r="CY40" s="636"/>
      <c r="CZ40" s="637">
        <v>1.5</v>
      </c>
      <c r="DA40" s="649"/>
      <c r="DB40" s="649"/>
      <c r="DC40" s="650"/>
      <c r="DD40" s="640">
        <v>21307</v>
      </c>
      <c r="DE40" s="635"/>
      <c r="DF40" s="635"/>
      <c r="DG40" s="635"/>
      <c r="DH40" s="635"/>
      <c r="DI40" s="635"/>
      <c r="DJ40" s="635"/>
      <c r="DK40" s="636"/>
      <c r="DL40" s="640" t="s">
        <v>229</v>
      </c>
      <c r="DM40" s="635"/>
      <c r="DN40" s="635"/>
      <c r="DO40" s="635"/>
      <c r="DP40" s="635"/>
      <c r="DQ40" s="635"/>
      <c r="DR40" s="635"/>
      <c r="DS40" s="635"/>
      <c r="DT40" s="635"/>
      <c r="DU40" s="635"/>
      <c r="DV40" s="636"/>
      <c r="DW40" s="637" t="s">
        <v>131</v>
      </c>
      <c r="DX40" s="649"/>
      <c r="DY40" s="649"/>
      <c r="DZ40" s="649"/>
      <c r="EA40" s="649"/>
      <c r="EB40" s="649"/>
      <c r="EC40" s="661"/>
    </row>
    <row r="41" spans="2:133" ht="11.25" customHeight="1" x14ac:dyDescent="0.2">
      <c r="B41" s="615" t="s">
        <v>348</v>
      </c>
      <c r="C41" s="616"/>
      <c r="D41" s="616"/>
      <c r="E41" s="616"/>
      <c r="F41" s="616"/>
      <c r="G41" s="616"/>
      <c r="H41" s="616"/>
      <c r="I41" s="616"/>
      <c r="J41" s="616"/>
      <c r="K41" s="616"/>
      <c r="L41" s="616"/>
      <c r="M41" s="616"/>
      <c r="N41" s="616"/>
      <c r="O41" s="616"/>
      <c r="P41" s="616"/>
      <c r="Q41" s="617"/>
      <c r="R41" s="618">
        <v>6408019</v>
      </c>
      <c r="S41" s="659"/>
      <c r="T41" s="659"/>
      <c r="U41" s="659"/>
      <c r="V41" s="659"/>
      <c r="W41" s="659"/>
      <c r="X41" s="659"/>
      <c r="Y41" s="662"/>
      <c r="Z41" s="663">
        <v>100</v>
      </c>
      <c r="AA41" s="663"/>
      <c r="AB41" s="663"/>
      <c r="AC41" s="663"/>
      <c r="AD41" s="664">
        <v>3918525</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95322</v>
      </c>
      <c r="BA41" s="635"/>
      <c r="BB41" s="635"/>
      <c r="BC41" s="635"/>
      <c r="BD41" s="647"/>
      <c r="BE41" s="647"/>
      <c r="BF41" s="670"/>
      <c r="BG41" s="675"/>
      <c r="BH41" s="676"/>
      <c r="BI41" s="676"/>
      <c r="BJ41" s="676"/>
      <c r="BK41" s="676"/>
      <c r="BL41" s="217"/>
      <c r="BM41" s="632" t="s">
        <v>350</v>
      </c>
      <c r="BN41" s="632"/>
      <c r="BO41" s="632"/>
      <c r="BP41" s="632"/>
      <c r="BQ41" s="632"/>
      <c r="BR41" s="632"/>
      <c r="BS41" s="632"/>
      <c r="BT41" s="632"/>
      <c r="BU41" s="633"/>
      <c r="BV41" s="634" t="s">
        <v>132</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229</v>
      </c>
      <c r="CS41" s="647"/>
      <c r="CT41" s="647"/>
      <c r="CU41" s="647"/>
      <c r="CV41" s="647"/>
      <c r="CW41" s="647"/>
      <c r="CX41" s="647"/>
      <c r="CY41" s="648"/>
      <c r="CZ41" s="637" t="s">
        <v>229</v>
      </c>
      <c r="DA41" s="649"/>
      <c r="DB41" s="649"/>
      <c r="DC41" s="650"/>
      <c r="DD41" s="640" t="s">
        <v>131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352</v>
      </c>
      <c r="AR42" s="680"/>
      <c r="AS42" s="680"/>
      <c r="AT42" s="680"/>
      <c r="AU42" s="680"/>
      <c r="AV42" s="680"/>
      <c r="AW42" s="680"/>
      <c r="AX42" s="680"/>
      <c r="AY42" s="681"/>
      <c r="AZ42" s="618">
        <v>300828</v>
      </c>
      <c r="BA42" s="659"/>
      <c r="BB42" s="659"/>
      <c r="BC42" s="659"/>
      <c r="BD42" s="619"/>
      <c r="BE42" s="619"/>
      <c r="BF42" s="682"/>
      <c r="BG42" s="677"/>
      <c r="BH42" s="678"/>
      <c r="BI42" s="678"/>
      <c r="BJ42" s="678"/>
      <c r="BK42" s="678"/>
      <c r="BL42" s="218"/>
      <c r="BM42" s="616" t="s">
        <v>353</v>
      </c>
      <c r="BN42" s="616"/>
      <c r="BO42" s="616"/>
      <c r="BP42" s="616"/>
      <c r="BQ42" s="616"/>
      <c r="BR42" s="616"/>
      <c r="BS42" s="616"/>
      <c r="BT42" s="616"/>
      <c r="BU42" s="617"/>
      <c r="BV42" s="618">
        <v>310</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480886</v>
      </c>
      <c r="CS42" s="647"/>
      <c r="CT42" s="647"/>
      <c r="CU42" s="647"/>
      <c r="CV42" s="647"/>
      <c r="CW42" s="647"/>
      <c r="CX42" s="647"/>
      <c r="CY42" s="648"/>
      <c r="CZ42" s="637">
        <v>7.9</v>
      </c>
      <c r="DA42" s="649"/>
      <c r="DB42" s="649"/>
      <c r="DC42" s="650"/>
      <c r="DD42" s="640">
        <v>147601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355</v>
      </c>
      <c r="CD43" s="631" t="s">
        <v>356</v>
      </c>
      <c r="CE43" s="632"/>
      <c r="CF43" s="632"/>
      <c r="CG43" s="632"/>
      <c r="CH43" s="632"/>
      <c r="CI43" s="632"/>
      <c r="CJ43" s="632"/>
      <c r="CK43" s="632"/>
      <c r="CL43" s="632"/>
      <c r="CM43" s="632"/>
      <c r="CN43" s="632"/>
      <c r="CO43" s="632"/>
      <c r="CP43" s="632"/>
      <c r="CQ43" s="633"/>
      <c r="CR43" s="634">
        <v>48529</v>
      </c>
      <c r="CS43" s="647"/>
      <c r="CT43" s="647"/>
      <c r="CU43" s="647"/>
      <c r="CV43" s="647"/>
      <c r="CW43" s="647"/>
      <c r="CX43" s="647"/>
      <c r="CY43" s="648"/>
      <c r="CZ43" s="637">
        <v>0.8</v>
      </c>
      <c r="DA43" s="649"/>
      <c r="DB43" s="649"/>
      <c r="DC43" s="650"/>
      <c r="DD43" s="640">
        <v>48529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305</v>
      </c>
      <c r="CE44" s="654"/>
      <c r="CF44" s="631" t="s">
        <v>358</v>
      </c>
      <c r="CG44" s="632"/>
      <c r="CH44" s="632"/>
      <c r="CI44" s="632"/>
      <c r="CJ44" s="632"/>
      <c r="CK44" s="632"/>
      <c r="CL44" s="632"/>
      <c r="CM44" s="632"/>
      <c r="CN44" s="632"/>
      <c r="CO44" s="632"/>
      <c r="CP44" s="632"/>
      <c r="CQ44" s="633"/>
      <c r="CR44" s="634">
        <v>480886</v>
      </c>
      <c r="CS44" s="635"/>
      <c r="CT44" s="635"/>
      <c r="CU44" s="635"/>
      <c r="CV44" s="635"/>
      <c r="CW44" s="635"/>
      <c r="CX44" s="635"/>
      <c r="CY44" s="636"/>
      <c r="CZ44" s="637">
        <v>7.9</v>
      </c>
      <c r="DA44" s="638"/>
      <c r="DB44" s="638"/>
      <c r="DC44" s="639"/>
      <c r="DD44" s="640">
        <v>147601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15133</v>
      </c>
      <c r="CS45" s="647"/>
      <c r="CT45" s="647"/>
      <c r="CU45" s="647"/>
      <c r="CV45" s="647"/>
      <c r="CW45" s="647"/>
      <c r="CX45" s="647"/>
      <c r="CY45" s="648"/>
      <c r="CZ45" s="637">
        <v>0.2</v>
      </c>
      <c r="DA45" s="649"/>
      <c r="DB45" s="649"/>
      <c r="DC45" s="650"/>
      <c r="DD45" s="640">
        <v>8708</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361</v>
      </c>
      <c r="CG46" s="632"/>
      <c r="CH46" s="632"/>
      <c r="CI46" s="632"/>
      <c r="CJ46" s="632"/>
      <c r="CK46" s="632"/>
      <c r="CL46" s="632"/>
      <c r="CM46" s="632"/>
      <c r="CN46" s="632"/>
      <c r="CO46" s="632"/>
      <c r="CP46" s="632"/>
      <c r="CQ46" s="633"/>
      <c r="CR46" s="634">
        <v>465753</v>
      </c>
      <c r="CS46" s="635"/>
      <c r="CT46" s="635"/>
      <c r="CU46" s="635"/>
      <c r="CV46" s="635"/>
      <c r="CW46" s="635"/>
      <c r="CX46" s="635"/>
      <c r="CY46" s="636"/>
      <c r="CZ46" s="637">
        <v>7.7</v>
      </c>
      <c r="DA46" s="638"/>
      <c r="DB46" s="638"/>
      <c r="DC46" s="639"/>
      <c r="DD46" s="640">
        <v>138893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362</v>
      </c>
      <c r="CG47" s="632"/>
      <c r="CH47" s="632"/>
      <c r="CI47" s="632"/>
      <c r="CJ47" s="632"/>
      <c r="CK47" s="632"/>
      <c r="CL47" s="632"/>
      <c r="CM47" s="632"/>
      <c r="CN47" s="632"/>
      <c r="CO47" s="632"/>
      <c r="CP47" s="632"/>
      <c r="CQ47" s="633"/>
      <c r="CR47" s="634" t="s">
        <v>132</v>
      </c>
      <c r="CS47" s="647"/>
      <c r="CT47" s="647"/>
      <c r="CU47" s="647"/>
      <c r="CV47" s="647"/>
      <c r="CW47" s="647"/>
      <c r="CX47" s="647"/>
      <c r="CY47" s="648"/>
      <c r="CZ47" s="637" t="s">
        <v>131</v>
      </c>
      <c r="DA47" s="649"/>
      <c r="DB47" s="649"/>
      <c r="DC47" s="650"/>
      <c r="DD47" s="640" t="s">
        <v>229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363</v>
      </c>
      <c r="CG48" s="632"/>
      <c r="CH48" s="632"/>
      <c r="CI48" s="632"/>
      <c r="CJ48" s="632"/>
      <c r="CK48" s="632"/>
      <c r="CL48" s="632"/>
      <c r="CM48" s="632"/>
      <c r="CN48" s="632"/>
      <c r="CO48" s="632"/>
      <c r="CP48" s="632"/>
      <c r="CQ48" s="633"/>
      <c r="CR48" s="634" t="s">
        <v>229</v>
      </c>
      <c r="CS48" s="635"/>
      <c r="CT48" s="635"/>
      <c r="CU48" s="635"/>
      <c r="CV48" s="635"/>
      <c r="CW48" s="635"/>
      <c r="CX48" s="635"/>
      <c r="CY48" s="636"/>
      <c r="CZ48" s="637" t="s">
        <v>132</v>
      </c>
      <c r="DA48" s="638"/>
      <c r="DB48" s="638"/>
      <c r="DC48" s="639"/>
      <c r="DD48" s="640" t="s">
        <v>229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364</v>
      </c>
      <c r="CE49" s="616"/>
      <c r="CF49" s="616"/>
      <c r="CG49" s="616"/>
      <c r="CH49" s="616"/>
      <c r="CI49" s="616"/>
      <c r="CJ49" s="616"/>
      <c r="CK49" s="616"/>
      <c r="CL49" s="616"/>
      <c r="CM49" s="616"/>
      <c r="CN49" s="616"/>
      <c r="CO49" s="616"/>
      <c r="CP49" s="616"/>
      <c r="CQ49" s="617"/>
      <c r="CR49" s="618">
        <v>6080601</v>
      </c>
      <c r="CS49" s="619"/>
      <c r="CT49" s="619"/>
      <c r="CU49" s="619"/>
      <c r="CV49" s="619"/>
      <c r="CW49" s="619"/>
      <c r="CX49" s="619"/>
      <c r="CY49" s="620"/>
      <c r="CZ49" s="621">
        <v>100</v>
      </c>
      <c r="DA49" s="622"/>
      <c r="DB49" s="622"/>
      <c r="DC49" s="623"/>
      <c r="DD49" s="624">
        <v>4212632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qb7Rh3ikS2sbdQvrc3IWCFzPqjn+Ez129ZlQZj67mxHriTsHLD/io51EnZWBn/oBfSRL44BLTm0RK4tHgGlgoQ==" saltValue="04gmQXdcBnHFgLVVra1x4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365</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366</v>
      </c>
      <c r="DK2" s="1105"/>
      <c r="DL2" s="1105"/>
      <c r="DM2" s="1105"/>
      <c r="DN2" s="1105"/>
      <c r="DO2" s="1106"/>
      <c r="DP2" s="222"/>
      <c r="DQ2" s="1104" t="s">
        <v>367</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368</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370</v>
      </c>
      <c r="B5" s="1009"/>
      <c r="C5" s="1009"/>
      <c r="D5" s="1009"/>
      <c r="E5" s="1009"/>
      <c r="F5" s="1009"/>
      <c r="G5" s="1009"/>
      <c r="H5" s="1009"/>
      <c r="I5" s="1009"/>
      <c r="J5" s="1009"/>
      <c r="K5" s="1009"/>
      <c r="L5" s="1009"/>
      <c r="M5" s="1009"/>
      <c r="N5" s="1009"/>
      <c r="O5" s="1009"/>
      <c r="P5" s="1010"/>
      <c r="Q5" s="1014" t="s">
        <v>371</v>
      </c>
      <c r="R5" s="1015"/>
      <c r="S5" s="1015"/>
      <c r="T5" s="1015"/>
      <c r="U5" s="1016"/>
      <c r="V5" s="1014" t="s">
        <v>372</v>
      </c>
      <c r="W5" s="1015"/>
      <c r="X5" s="1015"/>
      <c r="Y5" s="1015"/>
      <c r="Z5" s="1016"/>
      <c r="AA5" s="1014" t="s">
        <v>373</v>
      </c>
      <c r="AB5" s="1015"/>
      <c r="AC5" s="1015"/>
      <c r="AD5" s="1015"/>
      <c r="AE5" s="1015"/>
      <c r="AF5" s="1107" t="s">
        <v>374</v>
      </c>
      <c r="AG5" s="1015"/>
      <c r="AH5" s="1015"/>
      <c r="AI5" s="1015"/>
      <c r="AJ5" s="1028"/>
      <c r="AK5" s="1015" t="s">
        <v>375</v>
      </c>
      <c r="AL5" s="1015"/>
      <c r="AM5" s="1015"/>
      <c r="AN5" s="1015"/>
      <c r="AO5" s="1016"/>
      <c r="AP5" s="1014" t="s">
        <v>376</v>
      </c>
      <c r="AQ5" s="1015"/>
      <c r="AR5" s="1015"/>
      <c r="AS5" s="1015"/>
      <c r="AT5" s="1016"/>
      <c r="AU5" s="1014" t="s">
        <v>377</v>
      </c>
      <c r="AV5" s="1015"/>
      <c r="AW5" s="1015"/>
      <c r="AX5" s="1015"/>
      <c r="AY5" s="1028"/>
      <c r="AZ5" s="226"/>
      <c r="BA5" s="226"/>
      <c r="BB5" s="226"/>
      <c r="BC5" s="226"/>
      <c r="BD5" s="226"/>
      <c r="BE5" s="227"/>
      <c r="BF5" s="227"/>
      <c r="BG5" s="227"/>
      <c r="BH5" s="227"/>
      <c r="BI5" s="227"/>
      <c r="BJ5" s="227"/>
      <c r="BK5" s="227"/>
      <c r="BL5" s="227"/>
      <c r="BM5" s="227"/>
      <c r="BN5" s="227"/>
      <c r="BO5" s="227"/>
      <c r="BP5" s="227"/>
      <c r="BQ5" s="1008" t="s">
        <v>378</v>
      </c>
      <c r="BR5" s="1009"/>
      <c r="BS5" s="1009"/>
      <c r="BT5" s="1009"/>
      <c r="BU5" s="1009"/>
      <c r="BV5" s="1009"/>
      <c r="BW5" s="1009"/>
      <c r="BX5" s="1009"/>
      <c r="BY5" s="1009"/>
      <c r="BZ5" s="1009"/>
      <c r="CA5" s="1009"/>
      <c r="CB5" s="1009"/>
      <c r="CC5" s="1009"/>
      <c r="CD5" s="1009"/>
      <c r="CE5" s="1009"/>
      <c r="CF5" s="1009"/>
      <c r="CG5" s="1010"/>
      <c r="CH5" s="1014" t="s">
        <v>379</v>
      </c>
      <c r="CI5" s="1015"/>
      <c r="CJ5" s="1015"/>
      <c r="CK5" s="1015"/>
      <c r="CL5" s="1016"/>
      <c r="CM5" s="1014" t="s">
        <v>380</v>
      </c>
      <c r="CN5" s="1015"/>
      <c r="CO5" s="1015"/>
      <c r="CP5" s="1015"/>
      <c r="CQ5" s="1016"/>
      <c r="CR5" s="1014" t="s">
        <v>381</v>
      </c>
      <c r="CS5" s="1015"/>
      <c r="CT5" s="1015"/>
      <c r="CU5" s="1015"/>
      <c r="CV5" s="1016"/>
      <c r="CW5" s="1014" t="s">
        <v>382</v>
      </c>
      <c r="CX5" s="1015"/>
      <c r="CY5" s="1015"/>
      <c r="CZ5" s="1015"/>
      <c r="DA5" s="1016"/>
      <c r="DB5" s="1014" t="s">
        <v>383</v>
      </c>
      <c r="DC5" s="1015"/>
      <c r="DD5" s="1015"/>
      <c r="DE5" s="1015"/>
      <c r="DF5" s="1016"/>
      <c r="DG5" s="1097" t="s">
        <v>384</v>
      </c>
      <c r="DH5" s="1098"/>
      <c r="DI5" s="1098"/>
      <c r="DJ5" s="1098"/>
      <c r="DK5" s="1099"/>
      <c r="DL5" s="1097" t="s">
        <v>385</v>
      </c>
      <c r="DM5" s="1098"/>
      <c r="DN5" s="1098"/>
      <c r="DO5" s="1098"/>
      <c r="DP5" s="1099"/>
      <c r="DQ5" s="1014" t="s">
        <v>386</v>
      </c>
      <c r="DR5" s="1015"/>
      <c r="DS5" s="1015"/>
      <c r="DT5" s="1015"/>
      <c r="DU5" s="1016"/>
      <c r="DV5" s="1014" t="s">
        <v>377</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387</v>
      </c>
      <c r="C7" s="1061"/>
      <c r="D7" s="1061"/>
      <c r="E7" s="1061"/>
      <c r="F7" s="1061"/>
      <c r="G7" s="1061"/>
      <c r="H7" s="1061"/>
      <c r="I7" s="1061"/>
      <c r="J7" s="1061"/>
      <c r="K7" s="1061"/>
      <c r="L7" s="1061"/>
      <c r="M7" s="1061"/>
      <c r="N7" s="1061"/>
      <c r="O7" s="1061"/>
      <c r="P7" s="1062"/>
      <c r="Q7" s="1115">
        <v>6408</v>
      </c>
      <c r="R7" s="1116"/>
      <c r="S7" s="1116"/>
      <c r="T7" s="1116"/>
      <c r="U7" s="1116"/>
      <c r="V7" s="1116">
        <v>6081</v>
      </c>
      <c r="W7" s="1116"/>
      <c r="X7" s="1116"/>
      <c r="Y7" s="1116"/>
      <c r="Z7" s="1116"/>
      <c r="AA7" s="1116">
        <f>Q7-V7</f>
        <v>327</v>
      </c>
      <c r="AB7" s="1116"/>
      <c r="AC7" s="1116"/>
      <c r="AD7" s="1116"/>
      <c r="AE7" s="1117"/>
      <c r="AF7" s="1118">
        <v>237</v>
      </c>
      <c r="AG7" s="1119"/>
      <c r="AH7" s="1119"/>
      <c r="AI7" s="1119"/>
      <c r="AJ7" s="1120"/>
      <c r="AK7" s="1121">
        <v>3</v>
      </c>
      <c r="AL7" s="1122"/>
      <c r="AM7" s="1122"/>
      <c r="AN7" s="1122"/>
      <c r="AO7" s="1122"/>
      <c r="AP7" s="1122">
        <v>2230</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600</v>
      </c>
      <c r="BT7" s="1113"/>
      <c r="BU7" s="1113"/>
      <c r="BV7" s="1113"/>
      <c r="BW7" s="1113"/>
      <c r="BX7" s="1113"/>
      <c r="BY7" s="1113"/>
      <c r="BZ7" s="1113"/>
      <c r="CA7" s="1113"/>
      <c r="CB7" s="1113"/>
      <c r="CC7" s="1113"/>
      <c r="CD7" s="1113"/>
      <c r="CE7" s="1113"/>
      <c r="CF7" s="1113"/>
      <c r="CG7" s="1125"/>
      <c r="CH7" s="1109">
        <v>25</v>
      </c>
      <c r="CI7" s="1110"/>
      <c r="CJ7" s="1110"/>
      <c r="CK7" s="1110"/>
      <c r="CL7" s="1111"/>
      <c r="CM7" s="1109">
        <v>283</v>
      </c>
      <c r="CN7" s="1110"/>
      <c r="CO7" s="1110"/>
      <c r="CP7" s="1110"/>
      <c r="CQ7" s="1111"/>
      <c r="CR7" s="1109">
        <v>5</v>
      </c>
      <c r="CS7" s="1110"/>
      <c r="CT7" s="1110"/>
      <c r="CU7" s="1110"/>
      <c r="CV7" s="1111"/>
      <c r="CW7" s="1109">
        <v>0</v>
      </c>
      <c r="CX7" s="1110"/>
      <c r="CY7" s="1110"/>
      <c r="CZ7" s="1110"/>
      <c r="DA7" s="1111"/>
      <c r="DB7" s="1109">
        <v>0</v>
      </c>
      <c r="DC7" s="1110"/>
      <c r="DD7" s="1110"/>
      <c r="DE7" s="1110"/>
      <c r="DF7" s="1111"/>
      <c r="DG7" s="1109" t="s">
        <v>591</v>
      </c>
      <c r="DH7" s="1110"/>
      <c r="DI7" s="1110"/>
      <c r="DJ7" s="1110"/>
      <c r="DK7" s="1111"/>
      <c r="DL7" s="1109" t="s">
        <v>591</v>
      </c>
      <c r="DM7" s="1110"/>
      <c r="DN7" s="1110"/>
      <c r="DO7" s="1110"/>
      <c r="DP7" s="1111"/>
      <c r="DQ7" s="1109" t="s">
        <v>591</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601</v>
      </c>
      <c r="BT8" s="1006"/>
      <c r="BU8" s="1006"/>
      <c r="BV8" s="1006"/>
      <c r="BW8" s="1006"/>
      <c r="BX8" s="1006"/>
      <c r="BY8" s="1006"/>
      <c r="BZ8" s="1006"/>
      <c r="CA8" s="1006"/>
      <c r="CB8" s="1006"/>
      <c r="CC8" s="1006"/>
      <c r="CD8" s="1006"/>
      <c r="CE8" s="1006"/>
      <c r="CF8" s="1006"/>
      <c r="CG8" s="1027"/>
      <c r="CH8" s="1002">
        <v>-4</v>
      </c>
      <c r="CI8" s="1003"/>
      <c r="CJ8" s="1003"/>
      <c r="CK8" s="1003"/>
      <c r="CL8" s="1004"/>
      <c r="CM8" s="1002">
        <v>130</v>
      </c>
      <c r="CN8" s="1003"/>
      <c r="CO8" s="1003"/>
      <c r="CP8" s="1003"/>
      <c r="CQ8" s="1004"/>
      <c r="CR8" s="1002">
        <v>19</v>
      </c>
      <c r="CS8" s="1003"/>
      <c r="CT8" s="1003"/>
      <c r="CU8" s="1003"/>
      <c r="CV8" s="1004"/>
      <c r="CW8" s="1002">
        <v>0</v>
      </c>
      <c r="CX8" s="1003"/>
      <c r="CY8" s="1003"/>
      <c r="CZ8" s="1003"/>
      <c r="DA8" s="1004"/>
      <c r="DB8" s="1002">
        <v>0</v>
      </c>
      <c r="DC8" s="1003"/>
      <c r="DD8" s="1003"/>
      <c r="DE8" s="1003"/>
      <c r="DF8" s="1004"/>
      <c r="DG8" s="1002" t="s">
        <v>591</v>
      </c>
      <c r="DH8" s="1003"/>
      <c r="DI8" s="1003"/>
      <c r="DJ8" s="1003"/>
      <c r="DK8" s="1004"/>
      <c r="DL8" s="1002" t="s">
        <v>591</v>
      </c>
      <c r="DM8" s="1003"/>
      <c r="DN8" s="1003"/>
      <c r="DO8" s="1003"/>
      <c r="DP8" s="1004"/>
      <c r="DQ8" s="1002" t="s">
        <v>591</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388</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389</v>
      </c>
      <c r="B23" s="950" t="s">
        <v>390</v>
      </c>
      <c r="C23" s="951"/>
      <c r="D23" s="951"/>
      <c r="E23" s="951"/>
      <c r="F23" s="951"/>
      <c r="G23" s="951"/>
      <c r="H23" s="951"/>
      <c r="I23" s="951"/>
      <c r="J23" s="951"/>
      <c r="K23" s="951"/>
      <c r="L23" s="951"/>
      <c r="M23" s="951"/>
      <c r="N23" s="951"/>
      <c r="O23" s="951"/>
      <c r="P23" s="961"/>
      <c r="Q23" s="1080">
        <v>6408</v>
      </c>
      <c r="R23" s="1074"/>
      <c r="S23" s="1074"/>
      <c r="T23" s="1074"/>
      <c r="U23" s="1074"/>
      <c r="V23" s="1074">
        <v>6081</v>
      </c>
      <c r="W23" s="1074"/>
      <c r="X23" s="1074"/>
      <c r="Y23" s="1074"/>
      <c r="Z23" s="1074"/>
      <c r="AA23" s="1074">
        <v>327</v>
      </c>
      <c r="AB23" s="1074"/>
      <c r="AC23" s="1074"/>
      <c r="AD23" s="1074"/>
      <c r="AE23" s="1081"/>
      <c r="AF23" s="1082">
        <v>237</v>
      </c>
      <c r="AG23" s="1074"/>
      <c r="AH23" s="1074"/>
      <c r="AI23" s="1074"/>
      <c r="AJ23" s="1083"/>
      <c r="AK23" s="1084"/>
      <c r="AL23" s="1085"/>
      <c r="AM23" s="1085"/>
      <c r="AN23" s="1085"/>
      <c r="AO23" s="1085"/>
      <c r="AP23" s="1074">
        <v>2230</v>
      </c>
      <c r="AQ23" s="1074"/>
      <c r="AR23" s="1074"/>
      <c r="AS23" s="1074"/>
      <c r="AT23" s="1074"/>
      <c r="AU23" s="1075"/>
      <c r="AV23" s="1075"/>
      <c r="AW23" s="1075"/>
      <c r="AX23" s="1075"/>
      <c r="AY23" s="1076"/>
      <c r="AZ23" s="1077" t="s">
        <v>391</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370</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68" t="s">
        <v>397</v>
      </c>
      <c r="AG26" s="1021"/>
      <c r="AH26" s="1021"/>
      <c r="AI26" s="1021"/>
      <c r="AJ26" s="1069"/>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377</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402</v>
      </c>
      <c r="C28" s="1061"/>
      <c r="D28" s="1061"/>
      <c r="E28" s="1061"/>
      <c r="F28" s="1061"/>
      <c r="G28" s="1061"/>
      <c r="H28" s="1061"/>
      <c r="I28" s="1061"/>
      <c r="J28" s="1061"/>
      <c r="K28" s="1061"/>
      <c r="L28" s="1061"/>
      <c r="M28" s="1061"/>
      <c r="N28" s="1061"/>
      <c r="O28" s="1061"/>
      <c r="P28" s="1062"/>
      <c r="Q28" s="1063">
        <v>936</v>
      </c>
      <c r="R28" s="1064"/>
      <c r="S28" s="1064"/>
      <c r="T28" s="1064"/>
      <c r="U28" s="1064"/>
      <c r="V28" s="1064">
        <v>894</v>
      </c>
      <c r="W28" s="1064"/>
      <c r="X28" s="1064"/>
      <c r="Y28" s="1064"/>
      <c r="Z28" s="1064"/>
      <c r="AA28" s="1064">
        <f t="shared" ref="AA28:AA34" si="0">Q28-V28</f>
        <v>42</v>
      </c>
      <c r="AB28" s="1064"/>
      <c r="AC28" s="1064"/>
      <c r="AD28" s="1064"/>
      <c r="AE28" s="1065"/>
      <c r="AF28" s="1066">
        <v>42</v>
      </c>
      <c r="AG28" s="1064"/>
      <c r="AH28" s="1064"/>
      <c r="AI28" s="1064"/>
      <c r="AJ28" s="1067"/>
      <c r="AK28" s="1055">
        <v>82</v>
      </c>
      <c r="AL28" s="1056"/>
      <c r="AM28" s="1056"/>
      <c r="AN28" s="1056"/>
      <c r="AO28" s="1056"/>
      <c r="AP28" s="1056" t="s">
        <v>591</v>
      </c>
      <c r="AQ28" s="1056"/>
      <c r="AR28" s="1056"/>
      <c r="AS28" s="1056"/>
      <c r="AT28" s="1056"/>
      <c r="AU28" s="1056" t="s">
        <v>591</v>
      </c>
      <c r="AV28" s="1056"/>
      <c r="AW28" s="1056"/>
      <c r="AX28" s="1056"/>
      <c r="AY28" s="1056"/>
      <c r="AZ28" s="1057" t="s">
        <v>591</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403</v>
      </c>
      <c r="C29" s="1044"/>
      <c r="D29" s="1044"/>
      <c r="E29" s="1044"/>
      <c r="F29" s="1044"/>
      <c r="G29" s="1044"/>
      <c r="H29" s="1044"/>
      <c r="I29" s="1044"/>
      <c r="J29" s="1044"/>
      <c r="K29" s="1044"/>
      <c r="L29" s="1044"/>
      <c r="M29" s="1044"/>
      <c r="N29" s="1044"/>
      <c r="O29" s="1044"/>
      <c r="P29" s="1045"/>
      <c r="Q29" s="1051">
        <v>882</v>
      </c>
      <c r="R29" s="1052"/>
      <c r="S29" s="1052"/>
      <c r="T29" s="1052"/>
      <c r="U29" s="1052"/>
      <c r="V29" s="1052">
        <v>800</v>
      </c>
      <c r="W29" s="1052"/>
      <c r="X29" s="1052"/>
      <c r="Y29" s="1052"/>
      <c r="Z29" s="1052"/>
      <c r="AA29" s="1052">
        <f t="shared" si="0"/>
        <v>82</v>
      </c>
      <c r="AB29" s="1052"/>
      <c r="AC29" s="1052"/>
      <c r="AD29" s="1052"/>
      <c r="AE29" s="1053"/>
      <c r="AF29" s="1048">
        <v>82</v>
      </c>
      <c r="AG29" s="1049"/>
      <c r="AH29" s="1049"/>
      <c r="AI29" s="1049"/>
      <c r="AJ29" s="1050"/>
      <c r="AK29" s="993">
        <v>137</v>
      </c>
      <c r="AL29" s="984"/>
      <c r="AM29" s="984"/>
      <c r="AN29" s="984"/>
      <c r="AO29" s="984"/>
      <c r="AP29" s="984" t="s">
        <v>591</v>
      </c>
      <c r="AQ29" s="984"/>
      <c r="AR29" s="984"/>
      <c r="AS29" s="984"/>
      <c r="AT29" s="984"/>
      <c r="AU29" s="984" t="s">
        <v>591</v>
      </c>
      <c r="AV29" s="984"/>
      <c r="AW29" s="984"/>
      <c r="AX29" s="984"/>
      <c r="AY29" s="984"/>
      <c r="AZ29" s="1054" t="s">
        <v>591</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404</v>
      </c>
      <c r="C30" s="1044"/>
      <c r="D30" s="1044"/>
      <c r="E30" s="1044"/>
      <c r="F30" s="1044"/>
      <c r="G30" s="1044"/>
      <c r="H30" s="1044"/>
      <c r="I30" s="1044"/>
      <c r="J30" s="1044"/>
      <c r="K30" s="1044"/>
      <c r="L30" s="1044"/>
      <c r="M30" s="1044"/>
      <c r="N30" s="1044"/>
      <c r="O30" s="1044"/>
      <c r="P30" s="1045"/>
      <c r="Q30" s="1051">
        <v>113</v>
      </c>
      <c r="R30" s="1052"/>
      <c r="S30" s="1052"/>
      <c r="T30" s="1052"/>
      <c r="U30" s="1052"/>
      <c r="V30" s="1052">
        <v>112</v>
      </c>
      <c r="W30" s="1052"/>
      <c r="X30" s="1052"/>
      <c r="Y30" s="1052"/>
      <c r="Z30" s="1052"/>
      <c r="AA30" s="1052">
        <f t="shared" si="0"/>
        <v>1</v>
      </c>
      <c r="AB30" s="1052"/>
      <c r="AC30" s="1052"/>
      <c r="AD30" s="1052"/>
      <c r="AE30" s="1053"/>
      <c r="AF30" s="1048">
        <v>1</v>
      </c>
      <c r="AG30" s="1049"/>
      <c r="AH30" s="1049"/>
      <c r="AI30" s="1049"/>
      <c r="AJ30" s="1050"/>
      <c r="AK30" s="993">
        <v>25</v>
      </c>
      <c r="AL30" s="984"/>
      <c r="AM30" s="984"/>
      <c r="AN30" s="984"/>
      <c r="AO30" s="984"/>
      <c r="AP30" s="984" t="s">
        <v>591</v>
      </c>
      <c r="AQ30" s="984"/>
      <c r="AR30" s="984"/>
      <c r="AS30" s="984"/>
      <c r="AT30" s="984"/>
      <c r="AU30" s="984" t="s">
        <v>591</v>
      </c>
      <c r="AV30" s="984"/>
      <c r="AW30" s="984"/>
      <c r="AX30" s="984"/>
      <c r="AY30" s="984"/>
      <c r="AZ30" s="1054" t="s">
        <v>591</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405</v>
      </c>
      <c r="C31" s="1044"/>
      <c r="D31" s="1044"/>
      <c r="E31" s="1044"/>
      <c r="F31" s="1044"/>
      <c r="G31" s="1044"/>
      <c r="H31" s="1044"/>
      <c r="I31" s="1044"/>
      <c r="J31" s="1044"/>
      <c r="K31" s="1044"/>
      <c r="L31" s="1044"/>
      <c r="M31" s="1044"/>
      <c r="N31" s="1044"/>
      <c r="O31" s="1044"/>
      <c r="P31" s="1045"/>
      <c r="Q31" s="1051">
        <v>52</v>
      </c>
      <c r="R31" s="1052"/>
      <c r="S31" s="1052"/>
      <c r="T31" s="1052"/>
      <c r="U31" s="1052"/>
      <c r="V31" s="1052">
        <v>47</v>
      </c>
      <c r="W31" s="1052"/>
      <c r="X31" s="1052"/>
      <c r="Y31" s="1052"/>
      <c r="Z31" s="1052"/>
      <c r="AA31" s="1052">
        <f t="shared" si="0"/>
        <v>5</v>
      </c>
      <c r="AB31" s="1052"/>
      <c r="AC31" s="1052"/>
      <c r="AD31" s="1052"/>
      <c r="AE31" s="1053"/>
      <c r="AF31" s="1048">
        <v>5</v>
      </c>
      <c r="AG31" s="1049"/>
      <c r="AH31" s="1049"/>
      <c r="AI31" s="1049"/>
      <c r="AJ31" s="1050"/>
      <c r="AK31" s="993">
        <v>35</v>
      </c>
      <c r="AL31" s="984"/>
      <c r="AM31" s="984"/>
      <c r="AN31" s="984"/>
      <c r="AO31" s="984"/>
      <c r="AP31" s="984">
        <v>14</v>
      </c>
      <c r="AQ31" s="984"/>
      <c r="AR31" s="984"/>
      <c r="AS31" s="984"/>
      <c r="AT31" s="984"/>
      <c r="AU31" s="984">
        <v>14</v>
      </c>
      <c r="AV31" s="984"/>
      <c r="AW31" s="984"/>
      <c r="AX31" s="984"/>
      <c r="AY31" s="984"/>
      <c r="AZ31" s="1054" t="s">
        <v>591</v>
      </c>
      <c r="BA31" s="1054"/>
      <c r="BB31" s="1054"/>
      <c r="BC31" s="1054"/>
      <c r="BD31" s="1054"/>
      <c r="BE31" s="985" t="s">
        <v>406</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407</v>
      </c>
      <c r="C32" s="1044"/>
      <c r="D32" s="1044"/>
      <c r="E32" s="1044"/>
      <c r="F32" s="1044"/>
      <c r="G32" s="1044"/>
      <c r="H32" s="1044"/>
      <c r="I32" s="1044"/>
      <c r="J32" s="1044"/>
      <c r="K32" s="1044"/>
      <c r="L32" s="1044"/>
      <c r="M32" s="1044"/>
      <c r="N32" s="1044"/>
      <c r="O32" s="1044"/>
      <c r="P32" s="1045"/>
      <c r="Q32" s="1051">
        <v>272</v>
      </c>
      <c r="R32" s="1052"/>
      <c r="S32" s="1052"/>
      <c r="T32" s="1052"/>
      <c r="U32" s="1052"/>
      <c r="V32" s="1052">
        <v>239</v>
      </c>
      <c r="W32" s="1052"/>
      <c r="X32" s="1052"/>
      <c r="Y32" s="1052"/>
      <c r="Z32" s="1052"/>
      <c r="AA32" s="1052">
        <f t="shared" si="0"/>
        <v>33</v>
      </c>
      <c r="AB32" s="1052"/>
      <c r="AC32" s="1052"/>
      <c r="AD32" s="1052"/>
      <c r="AE32" s="1053"/>
      <c r="AF32" s="1048">
        <v>33</v>
      </c>
      <c r="AG32" s="1049"/>
      <c r="AH32" s="1049"/>
      <c r="AI32" s="1049"/>
      <c r="AJ32" s="1050"/>
      <c r="AK32" s="993">
        <v>202</v>
      </c>
      <c r="AL32" s="984"/>
      <c r="AM32" s="984"/>
      <c r="AN32" s="984"/>
      <c r="AO32" s="984"/>
      <c r="AP32" s="984">
        <v>645</v>
      </c>
      <c r="AQ32" s="984"/>
      <c r="AR32" s="984"/>
      <c r="AS32" s="984"/>
      <c r="AT32" s="984"/>
      <c r="AU32" s="984">
        <v>645</v>
      </c>
      <c r="AV32" s="984"/>
      <c r="AW32" s="984"/>
      <c r="AX32" s="984"/>
      <c r="AY32" s="984"/>
      <c r="AZ32" s="1054" t="s">
        <v>591</v>
      </c>
      <c r="BA32" s="1054"/>
      <c r="BB32" s="1054"/>
      <c r="BC32" s="1054"/>
      <c r="BD32" s="1054"/>
      <c r="BE32" s="985" t="s">
        <v>406</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408</v>
      </c>
      <c r="C33" s="1044"/>
      <c r="D33" s="1044"/>
      <c r="E33" s="1044"/>
      <c r="F33" s="1044"/>
      <c r="G33" s="1044"/>
      <c r="H33" s="1044"/>
      <c r="I33" s="1044"/>
      <c r="J33" s="1044"/>
      <c r="K33" s="1044"/>
      <c r="L33" s="1044"/>
      <c r="M33" s="1044"/>
      <c r="N33" s="1044"/>
      <c r="O33" s="1044"/>
      <c r="P33" s="1045"/>
      <c r="Q33" s="1051">
        <v>26</v>
      </c>
      <c r="R33" s="1052"/>
      <c r="S33" s="1052"/>
      <c r="T33" s="1052"/>
      <c r="U33" s="1052"/>
      <c r="V33" s="1052">
        <v>6</v>
      </c>
      <c r="W33" s="1052"/>
      <c r="X33" s="1052"/>
      <c r="Y33" s="1052"/>
      <c r="Z33" s="1052"/>
      <c r="AA33" s="1052">
        <f t="shared" si="0"/>
        <v>20</v>
      </c>
      <c r="AB33" s="1052"/>
      <c r="AC33" s="1052"/>
      <c r="AD33" s="1052"/>
      <c r="AE33" s="1053"/>
      <c r="AF33" s="1048">
        <v>20</v>
      </c>
      <c r="AG33" s="1049"/>
      <c r="AH33" s="1049"/>
      <c r="AI33" s="1049"/>
      <c r="AJ33" s="1050"/>
      <c r="AK33" s="993">
        <v>8</v>
      </c>
      <c r="AL33" s="984"/>
      <c r="AM33" s="984"/>
      <c r="AN33" s="984"/>
      <c r="AO33" s="984"/>
      <c r="AP33" s="984">
        <v>9</v>
      </c>
      <c r="AQ33" s="984"/>
      <c r="AR33" s="984"/>
      <c r="AS33" s="984"/>
      <c r="AT33" s="984"/>
      <c r="AU33" s="984">
        <v>9</v>
      </c>
      <c r="AV33" s="984"/>
      <c r="AW33" s="984"/>
      <c r="AX33" s="984"/>
      <c r="AY33" s="984"/>
      <c r="AZ33" s="1054" t="s">
        <v>591</v>
      </c>
      <c r="BA33" s="1054"/>
      <c r="BB33" s="1054"/>
      <c r="BC33" s="1054"/>
      <c r="BD33" s="1054"/>
      <c r="BE33" s="985" t="s">
        <v>409</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410</v>
      </c>
      <c r="C34" s="1044"/>
      <c r="D34" s="1044"/>
      <c r="E34" s="1044"/>
      <c r="F34" s="1044"/>
      <c r="G34" s="1044"/>
      <c r="H34" s="1044"/>
      <c r="I34" s="1044"/>
      <c r="J34" s="1044"/>
      <c r="K34" s="1044"/>
      <c r="L34" s="1044"/>
      <c r="M34" s="1044"/>
      <c r="N34" s="1044"/>
      <c r="O34" s="1044"/>
      <c r="P34" s="1045"/>
      <c r="Q34" s="1051">
        <v>110</v>
      </c>
      <c r="R34" s="1052"/>
      <c r="S34" s="1052"/>
      <c r="T34" s="1052"/>
      <c r="U34" s="1052"/>
      <c r="V34" s="1052">
        <v>110</v>
      </c>
      <c r="W34" s="1052"/>
      <c r="X34" s="1052"/>
      <c r="Y34" s="1052"/>
      <c r="Z34" s="1052"/>
      <c r="AA34" s="1052">
        <f t="shared" si="0"/>
        <v>0</v>
      </c>
      <c r="AB34" s="1052"/>
      <c r="AC34" s="1052"/>
      <c r="AD34" s="1052"/>
      <c r="AE34" s="1053"/>
      <c r="AF34" s="1048">
        <v>0</v>
      </c>
      <c r="AG34" s="1049"/>
      <c r="AH34" s="1049"/>
      <c r="AI34" s="1049"/>
      <c r="AJ34" s="1050"/>
      <c r="AK34" s="993">
        <v>77</v>
      </c>
      <c r="AL34" s="984"/>
      <c r="AM34" s="984"/>
      <c r="AN34" s="984"/>
      <c r="AO34" s="984"/>
      <c r="AP34" s="984">
        <v>14</v>
      </c>
      <c r="AQ34" s="984"/>
      <c r="AR34" s="984"/>
      <c r="AS34" s="984"/>
      <c r="AT34" s="984"/>
      <c r="AU34" s="984">
        <v>14</v>
      </c>
      <c r="AV34" s="984"/>
      <c r="AW34" s="984"/>
      <c r="AX34" s="984"/>
      <c r="AY34" s="984"/>
      <c r="AZ34" s="1054" t="s">
        <v>591</v>
      </c>
      <c r="BA34" s="1054"/>
      <c r="BB34" s="1054"/>
      <c r="BC34" s="1054"/>
      <c r="BD34" s="1054"/>
      <c r="BE34" s="985" t="s">
        <v>411</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389</v>
      </c>
      <c r="B63" s="950" t="s">
        <v>413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183</v>
      </c>
      <c r="AG63" s="972"/>
      <c r="AH63" s="972"/>
      <c r="AI63" s="972"/>
      <c r="AJ63" s="1035"/>
      <c r="AK63" s="1036"/>
      <c r="AL63" s="976"/>
      <c r="AM63" s="976"/>
      <c r="AN63" s="976"/>
      <c r="AO63" s="976"/>
      <c r="AP63" s="972">
        <v>682</v>
      </c>
      <c r="AQ63" s="972"/>
      <c r="AR63" s="972"/>
      <c r="AS63" s="972"/>
      <c r="AT63" s="972"/>
      <c r="AU63" s="972">
        <v>682</v>
      </c>
      <c r="AV63" s="972"/>
      <c r="AW63" s="972"/>
      <c r="AX63" s="972"/>
      <c r="AY63" s="972"/>
      <c r="AZ63" s="1030"/>
      <c r="BA63" s="1030"/>
      <c r="BB63" s="1030"/>
      <c r="BC63" s="1030"/>
      <c r="BD63" s="1030"/>
      <c r="BE63" s="973"/>
      <c r="BF63" s="973"/>
      <c r="BG63" s="973"/>
      <c r="BH63" s="973"/>
      <c r="BI63" s="974"/>
      <c r="BJ63" s="1031" t="s">
        <v>414</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416</v>
      </c>
      <c r="B66" s="1009"/>
      <c r="C66" s="1009"/>
      <c r="D66" s="1009"/>
      <c r="E66" s="1009"/>
      <c r="F66" s="1009"/>
      <c r="G66" s="1009"/>
      <c r="H66" s="1009"/>
      <c r="I66" s="1009"/>
      <c r="J66" s="1009"/>
      <c r="K66" s="1009"/>
      <c r="L66" s="1009"/>
      <c r="M66" s="1009"/>
      <c r="N66" s="1009"/>
      <c r="O66" s="1009"/>
      <c r="P66" s="1010"/>
      <c r="Q66" s="1014" t="s">
        <v>417</v>
      </c>
      <c r="R66" s="1015"/>
      <c r="S66" s="1015"/>
      <c r="T66" s="1015"/>
      <c r="U66" s="1016"/>
      <c r="V66" s="1014" t="s">
        <v>395</v>
      </c>
      <c r="W66" s="1015"/>
      <c r="X66" s="1015"/>
      <c r="Y66" s="1015"/>
      <c r="Z66" s="1016"/>
      <c r="AA66" s="1014" t="s">
        <v>418</v>
      </c>
      <c r="AB66" s="1015"/>
      <c r="AC66" s="1015"/>
      <c r="AD66" s="1015"/>
      <c r="AE66" s="1016"/>
      <c r="AF66" s="1020" t="s">
        <v>419</v>
      </c>
      <c r="AG66" s="1021"/>
      <c r="AH66" s="1021"/>
      <c r="AI66" s="1021"/>
      <c r="AJ66" s="1022"/>
      <c r="AK66" s="1014" t="s">
        <v>420</v>
      </c>
      <c r="AL66" s="1009"/>
      <c r="AM66" s="1009"/>
      <c r="AN66" s="1009"/>
      <c r="AO66" s="1010"/>
      <c r="AP66" s="1014" t="s">
        <v>421</v>
      </c>
      <c r="AQ66" s="1015"/>
      <c r="AR66" s="1015"/>
      <c r="AS66" s="1015"/>
      <c r="AT66" s="1016"/>
      <c r="AU66" s="1014" t="s">
        <v>422</v>
      </c>
      <c r="AV66" s="1015"/>
      <c r="AW66" s="1015"/>
      <c r="AX66" s="1015"/>
      <c r="AY66" s="1016"/>
      <c r="AZ66" s="1014" t="s">
        <v>377</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592</v>
      </c>
      <c r="C68" s="999"/>
      <c r="D68" s="999"/>
      <c r="E68" s="999"/>
      <c r="F68" s="999"/>
      <c r="G68" s="999"/>
      <c r="H68" s="999"/>
      <c r="I68" s="999"/>
      <c r="J68" s="999"/>
      <c r="K68" s="999"/>
      <c r="L68" s="999"/>
      <c r="M68" s="999"/>
      <c r="N68" s="999"/>
      <c r="O68" s="999"/>
      <c r="P68" s="1000"/>
      <c r="Q68" s="1001">
        <v>4679</v>
      </c>
      <c r="R68" s="995"/>
      <c r="S68" s="995"/>
      <c r="T68" s="995"/>
      <c r="U68" s="995"/>
      <c r="V68" s="995">
        <v>4570</v>
      </c>
      <c r="W68" s="995"/>
      <c r="X68" s="995"/>
      <c r="Y68" s="995"/>
      <c r="Z68" s="995"/>
      <c r="AA68" s="995">
        <v>109</v>
      </c>
      <c r="AB68" s="995"/>
      <c r="AC68" s="995"/>
      <c r="AD68" s="995"/>
      <c r="AE68" s="995"/>
      <c r="AF68" s="995">
        <v>102</v>
      </c>
      <c r="AG68" s="995"/>
      <c r="AH68" s="995"/>
      <c r="AI68" s="995"/>
      <c r="AJ68" s="995"/>
      <c r="AK68" s="995">
        <v>0</v>
      </c>
      <c r="AL68" s="995"/>
      <c r="AM68" s="995"/>
      <c r="AN68" s="995"/>
      <c r="AO68" s="995"/>
      <c r="AP68" s="995">
        <v>2411</v>
      </c>
      <c r="AQ68" s="995"/>
      <c r="AR68" s="995"/>
      <c r="AS68" s="995"/>
      <c r="AT68" s="995"/>
      <c r="AU68" s="995">
        <v>2411</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593</v>
      </c>
      <c r="C69" s="988"/>
      <c r="D69" s="988"/>
      <c r="E69" s="988"/>
      <c r="F69" s="988"/>
      <c r="G69" s="988"/>
      <c r="H69" s="988"/>
      <c r="I69" s="988"/>
      <c r="J69" s="988"/>
      <c r="K69" s="988"/>
      <c r="L69" s="988"/>
      <c r="M69" s="988"/>
      <c r="N69" s="988"/>
      <c r="O69" s="988"/>
      <c r="P69" s="989"/>
      <c r="Q69" s="990">
        <v>2423</v>
      </c>
      <c r="R69" s="984"/>
      <c r="S69" s="984"/>
      <c r="T69" s="984"/>
      <c r="U69" s="984"/>
      <c r="V69" s="984">
        <v>2308</v>
      </c>
      <c r="W69" s="984"/>
      <c r="X69" s="984"/>
      <c r="Y69" s="984"/>
      <c r="Z69" s="984"/>
      <c r="AA69" s="984">
        <v>115</v>
      </c>
      <c r="AB69" s="984"/>
      <c r="AC69" s="984"/>
      <c r="AD69" s="984"/>
      <c r="AE69" s="984"/>
      <c r="AF69" s="984">
        <v>115</v>
      </c>
      <c r="AG69" s="984"/>
      <c r="AH69" s="984"/>
      <c r="AI69" s="984"/>
      <c r="AJ69" s="984"/>
      <c r="AK69" s="984">
        <v>130</v>
      </c>
      <c r="AL69" s="984"/>
      <c r="AM69" s="984"/>
      <c r="AN69" s="984"/>
      <c r="AO69" s="984"/>
      <c r="AP69" s="984" t="s">
        <v>591</v>
      </c>
      <c r="AQ69" s="984"/>
      <c r="AR69" s="984"/>
      <c r="AS69" s="984"/>
      <c r="AT69" s="984"/>
      <c r="AU69" s="984" t="s">
        <v>591</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594</v>
      </c>
      <c r="C70" s="988"/>
      <c r="D70" s="988"/>
      <c r="E70" s="988"/>
      <c r="F70" s="988"/>
      <c r="G70" s="988"/>
      <c r="H70" s="988"/>
      <c r="I70" s="988"/>
      <c r="J70" s="988"/>
      <c r="K70" s="988"/>
      <c r="L70" s="988"/>
      <c r="M70" s="988"/>
      <c r="N70" s="988"/>
      <c r="O70" s="988"/>
      <c r="P70" s="989"/>
      <c r="Q70" s="990">
        <v>719774</v>
      </c>
      <c r="R70" s="984"/>
      <c r="S70" s="984"/>
      <c r="T70" s="984"/>
      <c r="U70" s="984"/>
      <c r="V70" s="984">
        <v>711648</v>
      </c>
      <c r="W70" s="984"/>
      <c r="X70" s="984"/>
      <c r="Y70" s="984"/>
      <c r="Z70" s="984"/>
      <c r="AA70" s="984">
        <f>Q70-V70</f>
        <v>8126</v>
      </c>
      <c r="AB70" s="984"/>
      <c r="AC70" s="984"/>
      <c r="AD70" s="984"/>
      <c r="AE70" s="984"/>
      <c r="AF70" s="984">
        <v>8126</v>
      </c>
      <c r="AG70" s="984"/>
      <c r="AH70" s="984"/>
      <c r="AI70" s="984"/>
      <c r="AJ70" s="984"/>
      <c r="AK70" s="984">
        <v>4022</v>
      </c>
      <c r="AL70" s="984"/>
      <c r="AM70" s="984"/>
      <c r="AN70" s="984"/>
      <c r="AO70" s="984"/>
      <c r="AP70" s="984" t="s">
        <v>591</v>
      </c>
      <c r="AQ70" s="984"/>
      <c r="AR70" s="984"/>
      <c r="AS70" s="984"/>
      <c r="AT70" s="984"/>
      <c r="AU70" s="984" t="s">
        <v>591</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595</v>
      </c>
      <c r="C71" s="988"/>
      <c r="D71" s="988"/>
      <c r="E71" s="988"/>
      <c r="F71" s="988"/>
      <c r="G71" s="988"/>
      <c r="H71" s="988"/>
      <c r="I71" s="988"/>
      <c r="J71" s="988"/>
      <c r="K71" s="988"/>
      <c r="L71" s="988"/>
      <c r="M71" s="988"/>
      <c r="N71" s="988"/>
      <c r="O71" s="988"/>
      <c r="P71" s="989"/>
      <c r="Q71" s="990">
        <v>1125</v>
      </c>
      <c r="R71" s="984"/>
      <c r="S71" s="984"/>
      <c r="T71" s="984"/>
      <c r="U71" s="984"/>
      <c r="V71" s="984">
        <v>1046</v>
      </c>
      <c r="W71" s="984"/>
      <c r="X71" s="984"/>
      <c r="Y71" s="984"/>
      <c r="Z71" s="984"/>
      <c r="AA71" s="984">
        <v>79</v>
      </c>
      <c r="AB71" s="984"/>
      <c r="AC71" s="984"/>
      <c r="AD71" s="984"/>
      <c r="AE71" s="984"/>
      <c r="AF71" s="984">
        <v>79</v>
      </c>
      <c r="AG71" s="984"/>
      <c r="AH71" s="984"/>
      <c r="AI71" s="984"/>
      <c r="AJ71" s="984"/>
      <c r="AK71" s="984">
        <v>0</v>
      </c>
      <c r="AL71" s="984"/>
      <c r="AM71" s="984"/>
      <c r="AN71" s="984"/>
      <c r="AO71" s="984"/>
      <c r="AP71" s="984">
        <v>202</v>
      </c>
      <c r="AQ71" s="984"/>
      <c r="AR71" s="984"/>
      <c r="AS71" s="984"/>
      <c r="AT71" s="984"/>
      <c r="AU71" s="984">
        <v>38</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596</v>
      </c>
      <c r="C72" s="988"/>
      <c r="D72" s="988"/>
      <c r="E72" s="988"/>
      <c r="F72" s="988"/>
      <c r="G72" s="988"/>
      <c r="H72" s="988"/>
      <c r="I72" s="988"/>
      <c r="J72" s="988"/>
      <c r="K72" s="988"/>
      <c r="L72" s="988"/>
      <c r="M72" s="988"/>
      <c r="N72" s="988"/>
      <c r="O72" s="988"/>
      <c r="P72" s="989"/>
      <c r="Q72" s="990">
        <v>21460</v>
      </c>
      <c r="R72" s="984"/>
      <c r="S72" s="984"/>
      <c r="T72" s="984"/>
      <c r="U72" s="984"/>
      <c r="V72" s="984">
        <v>20757</v>
      </c>
      <c r="W72" s="984"/>
      <c r="X72" s="984"/>
      <c r="Y72" s="984"/>
      <c r="Z72" s="984"/>
      <c r="AA72" s="984">
        <v>704</v>
      </c>
      <c r="AB72" s="984"/>
      <c r="AC72" s="984"/>
      <c r="AD72" s="984"/>
      <c r="AE72" s="984"/>
      <c r="AF72" s="984">
        <v>704</v>
      </c>
      <c r="AG72" s="984"/>
      <c r="AH72" s="984"/>
      <c r="AI72" s="984"/>
      <c r="AJ72" s="984"/>
      <c r="AK72" s="984">
        <v>118</v>
      </c>
      <c r="AL72" s="984"/>
      <c r="AM72" s="984"/>
      <c r="AN72" s="984"/>
      <c r="AO72" s="984"/>
      <c r="AP72" s="984" t="s">
        <v>591</v>
      </c>
      <c r="AQ72" s="984"/>
      <c r="AR72" s="984"/>
      <c r="AS72" s="984"/>
      <c r="AT72" s="984"/>
      <c r="AU72" s="984" t="s">
        <v>591</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597</v>
      </c>
      <c r="C73" s="988"/>
      <c r="D73" s="988"/>
      <c r="E73" s="988"/>
      <c r="F73" s="988"/>
      <c r="G73" s="988"/>
      <c r="H73" s="988"/>
      <c r="I73" s="988"/>
      <c r="J73" s="988"/>
      <c r="K73" s="988"/>
      <c r="L73" s="988"/>
      <c r="M73" s="988"/>
      <c r="N73" s="988"/>
      <c r="O73" s="988"/>
      <c r="P73" s="989"/>
      <c r="Q73" s="990">
        <v>179</v>
      </c>
      <c r="R73" s="984"/>
      <c r="S73" s="984"/>
      <c r="T73" s="984"/>
      <c r="U73" s="984"/>
      <c r="V73" s="984">
        <v>133</v>
      </c>
      <c r="W73" s="984"/>
      <c r="X73" s="984"/>
      <c r="Y73" s="984"/>
      <c r="Z73" s="984"/>
      <c r="AA73" s="984">
        <v>47</v>
      </c>
      <c r="AB73" s="984"/>
      <c r="AC73" s="984"/>
      <c r="AD73" s="984"/>
      <c r="AE73" s="984"/>
      <c r="AF73" s="984">
        <v>47</v>
      </c>
      <c r="AG73" s="984"/>
      <c r="AH73" s="984"/>
      <c r="AI73" s="984"/>
      <c r="AJ73" s="984"/>
      <c r="AK73" s="984" t="s">
        <v>591</v>
      </c>
      <c r="AL73" s="984"/>
      <c r="AM73" s="984"/>
      <c r="AN73" s="984"/>
      <c r="AO73" s="984"/>
      <c r="AP73" s="984" t="s">
        <v>591</v>
      </c>
      <c r="AQ73" s="984"/>
      <c r="AR73" s="984"/>
      <c r="AS73" s="984"/>
      <c r="AT73" s="984"/>
      <c r="AU73" s="984" t="s">
        <v>591</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598</v>
      </c>
      <c r="C74" s="988"/>
      <c r="D74" s="988"/>
      <c r="E74" s="988"/>
      <c r="F74" s="988"/>
      <c r="G74" s="988"/>
      <c r="H74" s="988"/>
      <c r="I74" s="988"/>
      <c r="J74" s="988"/>
      <c r="K74" s="988"/>
      <c r="L74" s="988"/>
      <c r="M74" s="988"/>
      <c r="N74" s="988"/>
      <c r="O74" s="988"/>
      <c r="P74" s="989"/>
      <c r="Q74" s="990">
        <v>107</v>
      </c>
      <c r="R74" s="984"/>
      <c r="S74" s="984"/>
      <c r="T74" s="984"/>
      <c r="U74" s="984"/>
      <c r="V74" s="984">
        <v>106</v>
      </c>
      <c r="W74" s="984"/>
      <c r="X74" s="984"/>
      <c r="Y74" s="984"/>
      <c r="Z74" s="984"/>
      <c r="AA74" s="984">
        <v>1</v>
      </c>
      <c r="AB74" s="984"/>
      <c r="AC74" s="984"/>
      <c r="AD74" s="984"/>
      <c r="AE74" s="984"/>
      <c r="AF74" s="984">
        <v>1</v>
      </c>
      <c r="AG74" s="984"/>
      <c r="AH74" s="984"/>
      <c r="AI74" s="984"/>
      <c r="AJ74" s="984"/>
      <c r="AK74" s="984">
        <v>8</v>
      </c>
      <c r="AL74" s="984"/>
      <c r="AM74" s="984"/>
      <c r="AN74" s="984"/>
      <c r="AO74" s="984"/>
      <c r="AP74" s="984" t="s">
        <v>591</v>
      </c>
      <c r="AQ74" s="984"/>
      <c r="AR74" s="984"/>
      <c r="AS74" s="984"/>
      <c r="AT74" s="984"/>
      <c r="AU74" s="984" t="s">
        <v>591</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599</v>
      </c>
      <c r="C75" s="988"/>
      <c r="D75" s="988"/>
      <c r="E75" s="988"/>
      <c r="F75" s="988"/>
      <c r="G75" s="988"/>
      <c r="H75" s="988"/>
      <c r="I75" s="988"/>
      <c r="J75" s="988"/>
      <c r="K75" s="988"/>
      <c r="L75" s="988"/>
      <c r="M75" s="988"/>
      <c r="N75" s="988"/>
      <c r="O75" s="988"/>
      <c r="P75" s="989"/>
      <c r="Q75" s="991">
        <v>101</v>
      </c>
      <c r="R75" s="992"/>
      <c r="S75" s="992"/>
      <c r="T75" s="992"/>
      <c r="U75" s="993"/>
      <c r="V75" s="994">
        <v>61</v>
      </c>
      <c r="W75" s="992"/>
      <c r="X75" s="992"/>
      <c r="Y75" s="992"/>
      <c r="Z75" s="993"/>
      <c r="AA75" s="994">
        <v>40</v>
      </c>
      <c r="AB75" s="992"/>
      <c r="AC75" s="992"/>
      <c r="AD75" s="992"/>
      <c r="AE75" s="993"/>
      <c r="AF75" s="994">
        <v>40</v>
      </c>
      <c r="AG75" s="992"/>
      <c r="AH75" s="992"/>
      <c r="AI75" s="992"/>
      <c r="AJ75" s="993"/>
      <c r="AK75" s="994" t="s">
        <v>591</v>
      </c>
      <c r="AL75" s="992"/>
      <c r="AM75" s="992"/>
      <c r="AN75" s="992"/>
      <c r="AO75" s="993"/>
      <c r="AP75" s="994" t="s">
        <v>591</v>
      </c>
      <c r="AQ75" s="992"/>
      <c r="AR75" s="992"/>
      <c r="AS75" s="992"/>
      <c r="AT75" s="993"/>
      <c r="AU75" s="994" t="s">
        <v>591</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389</v>
      </c>
      <c r="B88" s="950" t="s">
        <v>423</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9214</v>
      </c>
      <c r="AG88" s="972"/>
      <c r="AH88" s="972"/>
      <c r="AI88" s="972"/>
      <c r="AJ88" s="972"/>
      <c r="AK88" s="976"/>
      <c r="AL88" s="976"/>
      <c r="AM88" s="976"/>
      <c r="AN88" s="976"/>
      <c r="AO88" s="976"/>
      <c r="AP88" s="972">
        <v>2613</v>
      </c>
      <c r="AQ88" s="972"/>
      <c r="AR88" s="972"/>
      <c r="AS88" s="972"/>
      <c r="AT88" s="972"/>
      <c r="AU88" s="972">
        <v>2449</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950" t="s">
        <v>424</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24</v>
      </c>
      <c r="CS102" s="966"/>
      <c r="CT102" s="966"/>
      <c r="CU102" s="966"/>
      <c r="CV102" s="967"/>
      <c r="CW102" s="965">
        <v>0</v>
      </c>
      <c r="CX102" s="966"/>
      <c r="CY102" s="966"/>
      <c r="CZ102" s="966"/>
      <c r="DA102" s="967"/>
      <c r="DB102" s="965">
        <v>0</v>
      </c>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425</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426</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429</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430</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432</v>
      </c>
      <c r="AB109" s="909"/>
      <c r="AC109" s="909"/>
      <c r="AD109" s="909"/>
      <c r="AE109" s="910"/>
      <c r="AF109" s="911" t="s">
        <v>433</v>
      </c>
      <c r="AG109" s="909"/>
      <c r="AH109" s="909"/>
      <c r="AI109" s="909"/>
      <c r="AJ109" s="910"/>
      <c r="AK109" s="911" t="s">
        <v>307</v>
      </c>
      <c r="AL109" s="909"/>
      <c r="AM109" s="909"/>
      <c r="AN109" s="909"/>
      <c r="AO109" s="910"/>
      <c r="AP109" s="911" t="s">
        <v>434</v>
      </c>
      <c r="AQ109" s="909"/>
      <c r="AR109" s="909"/>
      <c r="AS109" s="909"/>
      <c r="AT109" s="942"/>
      <c r="AU109" s="908" t="s">
        <v>431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432</v>
      </c>
      <c r="BR109" s="909"/>
      <c r="BS109" s="909"/>
      <c r="BT109" s="909"/>
      <c r="BU109" s="910"/>
      <c r="BV109" s="911" t="s">
        <v>433</v>
      </c>
      <c r="BW109" s="909"/>
      <c r="BX109" s="909"/>
      <c r="BY109" s="909"/>
      <c r="BZ109" s="910"/>
      <c r="CA109" s="911" t="s">
        <v>307</v>
      </c>
      <c r="CB109" s="909"/>
      <c r="CC109" s="909"/>
      <c r="CD109" s="909"/>
      <c r="CE109" s="910"/>
      <c r="CF109" s="949" t="s">
        <v>434</v>
      </c>
      <c r="CG109" s="949"/>
      <c r="CH109" s="949"/>
      <c r="CI109" s="949"/>
      <c r="CJ109" s="949"/>
      <c r="CK109" s="911" t="s">
        <v>435</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432</v>
      </c>
      <c r="DH109" s="909"/>
      <c r="DI109" s="909"/>
      <c r="DJ109" s="909"/>
      <c r="DK109" s="910"/>
      <c r="DL109" s="911" t="s">
        <v>433</v>
      </c>
      <c r="DM109" s="909"/>
      <c r="DN109" s="909"/>
      <c r="DO109" s="909"/>
      <c r="DP109" s="910"/>
      <c r="DQ109" s="911" t="s">
        <v>307</v>
      </c>
      <c r="DR109" s="909"/>
      <c r="DS109" s="909"/>
      <c r="DT109" s="909"/>
      <c r="DU109" s="910"/>
      <c r="DV109" s="911" t="s">
        <v>434</v>
      </c>
      <c r="DW109" s="909"/>
      <c r="DX109" s="909"/>
      <c r="DY109" s="909"/>
      <c r="DZ109" s="942"/>
    </row>
    <row r="110" spans="1:131" s="224" customFormat="1" ht="26.25" customHeight="1" x14ac:dyDescent="0.2">
      <c r="A110" s="820" t="s">
        <v>436</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240045</v>
      </c>
      <c r="AB110" s="902"/>
      <c r="AC110" s="902"/>
      <c r="AD110" s="902"/>
      <c r="AE110" s="903"/>
      <c r="AF110" s="904">
        <v>257779</v>
      </c>
      <c r="AG110" s="902"/>
      <c r="AH110" s="902"/>
      <c r="AI110" s="902"/>
      <c r="AJ110" s="903"/>
      <c r="AK110" s="904">
        <v>262307</v>
      </c>
      <c r="AL110" s="902"/>
      <c r="AM110" s="902"/>
      <c r="AN110" s="902"/>
      <c r="AO110" s="903"/>
      <c r="AP110" s="905">
        <v>8</v>
      </c>
      <c r="AQ110" s="906"/>
      <c r="AR110" s="906"/>
      <c r="AS110" s="906"/>
      <c r="AT110" s="907"/>
      <c r="AU110" s="943" t="s">
        <v>74</v>
      </c>
      <c r="AV110" s="944"/>
      <c r="AW110" s="944"/>
      <c r="AX110" s="944"/>
      <c r="AY110" s="944"/>
      <c r="AZ110" s="873" t="s">
        <v>437</v>
      </c>
      <c r="BA110" s="821"/>
      <c r="BB110" s="821"/>
      <c r="BC110" s="821"/>
      <c r="BD110" s="821"/>
      <c r="BE110" s="821"/>
      <c r="BF110" s="821"/>
      <c r="BG110" s="821"/>
      <c r="BH110" s="821"/>
      <c r="BI110" s="821"/>
      <c r="BJ110" s="821"/>
      <c r="BK110" s="821"/>
      <c r="BL110" s="821"/>
      <c r="BM110" s="821"/>
      <c r="BN110" s="821"/>
      <c r="BO110" s="821"/>
      <c r="BP110" s="822"/>
      <c r="BQ110" s="874">
        <v>2296005</v>
      </c>
      <c r="BR110" s="855"/>
      <c r="BS110" s="855"/>
      <c r="BT110" s="855"/>
      <c r="BU110" s="855"/>
      <c r="BV110" s="855">
        <v>2425380</v>
      </c>
      <c r="BW110" s="855"/>
      <c r="BX110" s="855"/>
      <c r="BY110" s="855"/>
      <c r="BZ110" s="855"/>
      <c r="CA110" s="855">
        <v>2230229</v>
      </c>
      <c r="CB110" s="855"/>
      <c r="CC110" s="855"/>
      <c r="CD110" s="855"/>
      <c r="CE110" s="855"/>
      <c r="CF110" s="879">
        <v>68.099999999999994</v>
      </c>
      <c r="CG110" s="880"/>
      <c r="CH110" s="880"/>
      <c r="CI110" s="880"/>
      <c r="CJ110" s="880"/>
      <c r="CK110" s="939" t="s">
        <v>438</v>
      </c>
      <c r="CL110" s="832"/>
      <c r="CM110" s="873" t="s">
        <v>439</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440</v>
      </c>
      <c r="DH110" s="855"/>
      <c r="DI110" s="855"/>
      <c r="DJ110" s="855"/>
      <c r="DK110" s="855"/>
      <c r="DL110" s="855" t="s">
        <v>441</v>
      </c>
      <c r="DM110" s="855"/>
      <c r="DN110" s="855"/>
      <c r="DO110" s="855"/>
      <c r="DP110" s="855"/>
      <c r="DQ110" s="855" t="s">
        <v>131</v>
      </c>
      <c r="DR110" s="855"/>
      <c r="DS110" s="855"/>
      <c r="DT110" s="855"/>
      <c r="DU110" s="855"/>
      <c r="DV110" s="856" t="s">
        <v>442</v>
      </c>
      <c r="DW110" s="856"/>
      <c r="DX110" s="856"/>
      <c r="DY110" s="856"/>
      <c r="DZ110" s="857"/>
    </row>
    <row r="111" spans="1:131" s="224" customFormat="1" ht="26.25" customHeight="1" x14ac:dyDescent="0.2">
      <c r="A111" s="787" t="s">
        <v>443</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444</v>
      </c>
      <c r="AB111" s="932"/>
      <c r="AC111" s="932"/>
      <c r="AD111" s="932"/>
      <c r="AE111" s="933"/>
      <c r="AF111" s="934" t="s">
        <v>442</v>
      </c>
      <c r="AG111" s="932"/>
      <c r="AH111" s="932"/>
      <c r="AI111" s="932"/>
      <c r="AJ111" s="933"/>
      <c r="AK111" s="934" t="s">
        <v>442</v>
      </c>
      <c r="AL111" s="932"/>
      <c r="AM111" s="932"/>
      <c r="AN111" s="932"/>
      <c r="AO111" s="933"/>
      <c r="AP111" s="935" t="s">
        <v>444</v>
      </c>
      <c r="AQ111" s="936"/>
      <c r="AR111" s="936"/>
      <c r="AS111" s="936"/>
      <c r="AT111" s="937"/>
      <c r="AU111" s="945"/>
      <c r="AV111" s="946"/>
      <c r="AW111" s="946"/>
      <c r="AX111" s="946"/>
      <c r="AY111" s="946"/>
      <c r="AZ111" s="828" t="s">
        <v>445</v>
      </c>
      <c r="BA111" s="765"/>
      <c r="BB111" s="765"/>
      <c r="BC111" s="765"/>
      <c r="BD111" s="765"/>
      <c r="BE111" s="765"/>
      <c r="BF111" s="765"/>
      <c r="BG111" s="765"/>
      <c r="BH111" s="765"/>
      <c r="BI111" s="765"/>
      <c r="BJ111" s="765"/>
      <c r="BK111" s="765"/>
      <c r="BL111" s="765"/>
      <c r="BM111" s="765"/>
      <c r="BN111" s="765"/>
      <c r="BO111" s="765"/>
      <c r="BP111" s="766"/>
      <c r="BQ111" s="829" t="s">
        <v>440</v>
      </c>
      <c r="BR111" s="830"/>
      <c r="BS111" s="830"/>
      <c r="BT111" s="830"/>
      <c r="BU111" s="830"/>
      <c r="BV111" s="830" t="s">
        <v>442</v>
      </c>
      <c r="BW111" s="830"/>
      <c r="BX111" s="830"/>
      <c r="BY111" s="830"/>
      <c r="BZ111" s="830"/>
      <c r="CA111" s="830" t="s">
        <v>444</v>
      </c>
      <c r="CB111" s="830"/>
      <c r="CC111" s="830"/>
      <c r="CD111" s="830"/>
      <c r="CE111" s="830"/>
      <c r="CF111" s="888" t="s">
        <v>446</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448</v>
      </c>
      <c r="DH111" s="830"/>
      <c r="DI111" s="830"/>
      <c r="DJ111" s="830"/>
      <c r="DK111" s="830"/>
      <c r="DL111" s="830" t="s">
        <v>446</v>
      </c>
      <c r="DM111" s="830"/>
      <c r="DN111" s="830"/>
      <c r="DO111" s="830"/>
      <c r="DP111" s="830"/>
      <c r="DQ111" s="830" t="s">
        <v>449</v>
      </c>
      <c r="DR111" s="830"/>
      <c r="DS111" s="830"/>
      <c r="DT111" s="830"/>
      <c r="DU111" s="830"/>
      <c r="DV111" s="807" t="s">
        <v>448</v>
      </c>
      <c r="DW111" s="807"/>
      <c r="DX111" s="807"/>
      <c r="DY111" s="807"/>
      <c r="DZ111" s="808"/>
    </row>
    <row r="112" spans="1:131" s="224" customFormat="1" ht="26.25" customHeight="1" x14ac:dyDescent="0.2">
      <c r="A112" s="925" t="s">
        <v>450</v>
      </c>
      <c r="B112" s="926"/>
      <c r="C112" s="765" t="s">
        <v>451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442</v>
      </c>
      <c r="AB112" s="793"/>
      <c r="AC112" s="793"/>
      <c r="AD112" s="793"/>
      <c r="AE112" s="794"/>
      <c r="AF112" s="795" t="s">
        <v>448</v>
      </c>
      <c r="AG112" s="793"/>
      <c r="AH112" s="793"/>
      <c r="AI112" s="793"/>
      <c r="AJ112" s="794"/>
      <c r="AK112" s="795" t="s">
        <v>442</v>
      </c>
      <c r="AL112" s="793"/>
      <c r="AM112" s="793"/>
      <c r="AN112" s="793"/>
      <c r="AO112" s="794"/>
      <c r="AP112" s="837" t="s">
        <v>452</v>
      </c>
      <c r="AQ112" s="838"/>
      <c r="AR112" s="838"/>
      <c r="AS112" s="838"/>
      <c r="AT112" s="839"/>
      <c r="AU112" s="945"/>
      <c r="AV112" s="946"/>
      <c r="AW112" s="946"/>
      <c r="AX112" s="946"/>
      <c r="AY112" s="946"/>
      <c r="AZ112" s="828" t="s">
        <v>453</v>
      </c>
      <c r="BA112" s="765"/>
      <c r="BB112" s="765"/>
      <c r="BC112" s="765"/>
      <c r="BD112" s="765"/>
      <c r="BE112" s="765"/>
      <c r="BF112" s="765"/>
      <c r="BG112" s="765"/>
      <c r="BH112" s="765"/>
      <c r="BI112" s="765"/>
      <c r="BJ112" s="765"/>
      <c r="BK112" s="765"/>
      <c r="BL112" s="765"/>
      <c r="BM112" s="765"/>
      <c r="BN112" s="765"/>
      <c r="BO112" s="765"/>
      <c r="BP112" s="766"/>
      <c r="BQ112" s="829">
        <v>932531</v>
      </c>
      <c r="BR112" s="830"/>
      <c r="BS112" s="830"/>
      <c r="BT112" s="830"/>
      <c r="BU112" s="830"/>
      <c r="BV112" s="830">
        <v>785879</v>
      </c>
      <c r="BW112" s="830"/>
      <c r="BX112" s="830"/>
      <c r="BY112" s="830"/>
      <c r="BZ112" s="830"/>
      <c r="CA112" s="830">
        <v>658462</v>
      </c>
      <c r="CB112" s="830"/>
      <c r="CC112" s="830"/>
      <c r="CD112" s="830"/>
      <c r="CE112" s="830"/>
      <c r="CF112" s="888">
        <v>20.100000000000001</v>
      </c>
      <c r="CG112" s="889"/>
      <c r="CH112" s="889"/>
      <c r="CI112" s="889"/>
      <c r="CJ112" s="889"/>
      <c r="CK112" s="940"/>
      <c r="CL112" s="834"/>
      <c r="CM112" s="828" t="s">
        <v>454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449</v>
      </c>
      <c r="DH112" s="830"/>
      <c r="DI112" s="830"/>
      <c r="DJ112" s="830"/>
      <c r="DK112" s="830"/>
      <c r="DL112" s="830" t="s">
        <v>452</v>
      </c>
      <c r="DM112" s="830"/>
      <c r="DN112" s="830"/>
      <c r="DO112" s="830"/>
      <c r="DP112" s="830"/>
      <c r="DQ112" s="830" t="s">
        <v>452</v>
      </c>
      <c r="DR112" s="830"/>
      <c r="DS112" s="830"/>
      <c r="DT112" s="830"/>
      <c r="DU112" s="830"/>
      <c r="DV112" s="807" t="s">
        <v>441</v>
      </c>
      <c r="DW112" s="807"/>
      <c r="DX112" s="807"/>
      <c r="DY112" s="807"/>
      <c r="DZ112" s="808"/>
    </row>
    <row r="113" spans="1:130" s="224" customFormat="1" ht="26.25" customHeight="1" x14ac:dyDescent="0.2">
      <c r="A113" s="927"/>
      <c r="B113" s="928"/>
      <c r="C113" s="765" t="s">
        <v>455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173529</v>
      </c>
      <c r="AB113" s="932"/>
      <c r="AC113" s="932"/>
      <c r="AD113" s="932"/>
      <c r="AE113" s="933"/>
      <c r="AF113" s="934">
        <v>159990</v>
      </c>
      <c r="AG113" s="932"/>
      <c r="AH113" s="932"/>
      <c r="AI113" s="932"/>
      <c r="AJ113" s="933"/>
      <c r="AK113" s="934">
        <v>145593</v>
      </c>
      <c r="AL113" s="932"/>
      <c r="AM113" s="932"/>
      <c r="AN113" s="932"/>
      <c r="AO113" s="933"/>
      <c r="AP113" s="935">
        <v>4.4000000000000004</v>
      </c>
      <c r="AQ113" s="936"/>
      <c r="AR113" s="936"/>
      <c r="AS113" s="936"/>
      <c r="AT113" s="937"/>
      <c r="AU113" s="945"/>
      <c r="AV113" s="946"/>
      <c r="AW113" s="946"/>
      <c r="AX113" s="946"/>
      <c r="AY113" s="946"/>
      <c r="AZ113" s="828" t="s">
        <v>456</v>
      </c>
      <c r="BA113" s="765"/>
      <c r="BB113" s="765"/>
      <c r="BC113" s="765"/>
      <c r="BD113" s="765"/>
      <c r="BE113" s="765"/>
      <c r="BF113" s="765"/>
      <c r="BG113" s="765"/>
      <c r="BH113" s="765"/>
      <c r="BI113" s="765"/>
      <c r="BJ113" s="765"/>
      <c r="BK113" s="765"/>
      <c r="BL113" s="765"/>
      <c r="BM113" s="765"/>
      <c r="BN113" s="765"/>
      <c r="BO113" s="765"/>
      <c r="BP113" s="766"/>
      <c r="BQ113" s="829">
        <v>168325</v>
      </c>
      <c r="BR113" s="830"/>
      <c r="BS113" s="830"/>
      <c r="BT113" s="830"/>
      <c r="BU113" s="830"/>
      <c r="BV113" s="830">
        <v>209770</v>
      </c>
      <c r="BW113" s="830"/>
      <c r="BX113" s="830"/>
      <c r="BY113" s="830"/>
      <c r="BZ113" s="830"/>
      <c r="CA113" s="830">
        <v>238764</v>
      </c>
      <c r="CB113" s="830"/>
      <c r="CC113" s="830"/>
      <c r="CD113" s="830"/>
      <c r="CE113" s="830"/>
      <c r="CF113" s="888">
        <v>7.3</v>
      </c>
      <c r="CG113" s="889"/>
      <c r="CH113" s="889"/>
      <c r="CI113" s="889"/>
      <c r="CJ113" s="889"/>
      <c r="CK113" s="940"/>
      <c r="CL113" s="834"/>
      <c r="CM113" s="828" t="s">
        <v>457</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442</v>
      </c>
      <c r="DH113" s="793"/>
      <c r="DI113" s="793"/>
      <c r="DJ113" s="793"/>
      <c r="DK113" s="794"/>
      <c r="DL113" s="795" t="s">
        <v>448</v>
      </c>
      <c r="DM113" s="793"/>
      <c r="DN113" s="793"/>
      <c r="DO113" s="793"/>
      <c r="DP113" s="794"/>
      <c r="DQ113" s="795" t="s">
        <v>131</v>
      </c>
      <c r="DR113" s="793"/>
      <c r="DS113" s="793"/>
      <c r="DT113" s="793"/>
      <c r="DU113" s="794"/>
      <c r="DV113" s="837" t="s">
        <v>446</v>
      </c>
      <c r="DW113" s="838"/>
      <c r="DX113" s="838"/>
      <c r="DY113" s="838"/>
      <c r="DZ113" s="839"/>
    </row>
    <row r="114" spans="1:130" s="224" customFormat="1" ht="26.25" customHeight="1" x14ac:dyDescent="0.2">
      <c r="A114" s="927"/>
      <c r="B114" s="928"/>
      <c r="C114" s="765" t="s">
        <v>458</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27992</v>
      </c>
      <c r="AB114" s="793"/>
      <c r="AC114" s="793"/>
      <c r="AD114" s="793"/>
      <c r="AE114" s="794"/>
      <c r="AF114" s="795">
        <v>26030</v>
      </c>
      <c r="AG114" s="793"/>
      <c r="AH114" s="793"/>
      <c r="AI114" s="793"/>
      <c r="AJ114" s="794"/>
      <c r="AK114" s="795">
        <v>31088</v>
      </c>
      <c r="AL114" s="793"/>
      <c r="AM114" s="793"/>
      <c r="AN114" s="793"/>
      <c r="AO114" s="794"/>
      <c r="AP114" s="837">
        <v>0.9</v>
      </c>
      <c r="AQ114" s="838"/>
      <c r="AR114" s="838"/>
      <c r="AS114" s="838"/>
      <c r="AT114" s="839"/>
      <c r="AU114" s="945"/>
      <c r="AV114" s="946"/>
      <c r="AW114" s="946"/>
      <c r="AX114" s="946"/>
      <c r="AY114" s="946"/>
      <c r="AZ114" s="828" t="s">
        <v>459</v>
      </c>
      <c r="BA114" s="765"/>
      <c r="BB114" s="765"/>
      <c r="BC114" s="765"/>
      <c r="BD114" s="765"/>
      <c r="BE114" s="765"/>
      <c r="BF114" s="765"/>
      <c r="BG114" s="765"/>
      <c r="BH114" s="765"/>
      <c r="BI114" s="765"/>
      <c r="BJ114" s="765"/>
      <c r="BK114" s="765"/>
      <c r="BL114" s="765"/>
      <c r="BM114" s="765"/>
      <c r="BN114" s="765"/>
      <c r="BO114" s="765"/>
      <c r="BP114" s="766"/>
      <c r="BQ114" s="829">
        <v>157718</v>
      </c>
      <c r="BR114" s="830"/>
      <c r="BS114" s="830"/>
      <c r="BT114" s="830"/>
      <c r="BU114" s="830"/>
      <c r="BV114" s="830">
        <v>110010</v>
      </c>
      <c r="BW114" s="830"/>
      <c r="BX114" s="830"/>
      <c r="BY114" s="830"/>
      <c r="BZ114" s="830"/>
      <c r="CA114" s="830">
        <v>106764</v>
      </c>
      <c r="CB114" s="830"/>
      <c r="CC114" s="830"/>
      <c r="CD114" s="830"/>
      <c r="CE114" s="830"/>
      <c r="CF114" s="888">
        <v>3.3</v>
      </c>
      <c r="CG114" s="889"/>
      <c r="CH114" s="889"/>
      <c r="CI114" s="889"/>
      <c r="CJ114" s="889"/>
      <c r="CK114" s="940"/>
      <c r="CL114" s="834"/>
      <c r="CM114" s="828" t="s">
        <v>460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446</v>
      </c>
      <c r="DH114" s="793"/>
      <c r="DI114" s="793"/>
      <c r="DJ114" s="793"/>
      <c r="DK114" s="794"/>
      <c r="DL114" s="795" t="s">
        <v>449</v>
      </c>
      <c r="DM114" s="793"/>
      <c r="DN114" s="793"/>
      <c r="DO114" s="793"/>
      <c r="DP114" s="794"/>
      <c r="DQ114" s="795" t="s">
        <v>449</v>
      </c>
      <c r="DR114" s="793"/>
      <c r="DS114" s="793"/>
      <c r="DT114" s="793"/>
      <c r="DU114" s="794"/>
      <c r="DV114" s="837" t="s">
        <v>442</v>
      </c>
      <c r="DW114" s="838"/>
      <c r="DX114" s="838"/>
      <c r="DY114" s="838"/>
      <c r="DZ114" s="839"/>
    </row>
    <row r="115" spans="1:130" s="224" customFormat="1" ht="26.25" customHeight="1" x14ac:dyDescent="0.2">
      <c r="A115" s="927"/>
      <c r="B115" s="928"/>
      <c r="C115" s="765" t="s">
        <v>461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176</v>
      </c>
      <c r="AB115" s="932"/>
      <c r="AC115" s="932"/>
      <c r="AD115" s="932"/>
      <c r="AE115" s="933"/>
      <c r="AF115" s="934">
        <v>170</v>
      </c>
      <c r="AG115" s="932"/>
      <c r="AH115" s="932"/>
      <c r="AI115" s="932"/>
      <c r="AJ115" s="933"/>
      <c r="AK115" s="934" t="s">
        <v>442</v>
      </c>
      <c r="AL115" s="932"/>
      <c r="AM115" s="932"/>
      <c r="AN115" s="932"/>
      <c r="AO115" s="933"/>
      <c r="AP115" s="935" t="s">
        <v>440</v>
      </c>
      <c r="AQ115" s="936"/>
      <c r="AR115" s="936"/>
      <c r="AS115" s="936"/>
      <c r="AT115" s="937"/>
      <c r="AU115" s="945"/>
      <c r="AV115" s="946"/>
      <c r="AW115" s="946"/>
      <c r="AX115" s="946"/>
      <c r="AY115" s="946"/>
      <c r="AZ115" s="828" t="s">
        <v>462</v>
      </c>
      <c r="BA115" s="765"/>
      <c r="BB115" s="765"/>
      <c r="BC115" s="765"/>
      <c r="BD115" s="765"/>
      <c r="BE115" s="765"/>
      <c r="BF115" s="765"/>
      <c r="BG115" s="765"/>
      <c r="BH115" s="765"/>
      <c r="BI115" s="765"/>
      <c r="BJ115" s="765"/>
      <c r="BK115" s="765"/>
      <c r="BL115" s="765"/>
      <c r="BM115" s="765"/>
      <c r="BN115" s="765"/>
      <c r="BO115" s="765"/>
      <c r="BP115" s="766"/>
      <c r="BQ115" s="829" t="s">
        <v>448</v>
      </c>
      <c r="BR115" s="830"/>
      <c r="BS115" s="830"/>
      <c r="BT115" s="830"/>
      <c r="BU115" s="830"/>
      <c r="BV115" s="830" t="s">
        <v>448</v>
      </c>
      <c r="BW115" s="830"/>
      <c r="BX115" s="830"/>
      <c r="BY115" s="830"/>
      <c r="BZ115" s="830"/>
      <c r="CA115" s="830" t="s">
        <v>446</v>
      </c>
      <c r="CB115" s="830"/>
      <c r="CC115" s="830"/>
      <c r="CD115" s="830"/>
      <c r="CE115" s="830"/>
      <c r="CF115" s="888" t="s">
        <v>452</v>
      </c>
      <c r="CG115" s="889"/>
      <c r="CH115" s="889"/>
      <c r="CI115" s="889"/>
      <c r="CJ115" s="889"/>
      <c r="CK115" s="940"/>
      <c r="CL115" s="834"/>
      <c r="CM115" s="828" t="s">
        <v>463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442</v>
      </c>
      <c r="DH115" s="793"/>
      <c r="DI115" s="793"/>
      <c r="DJ115" s="793"/>
      <c r="DK115" s="794"/>
      <c r="DL115" s="795" t="s">
        <v>442</v>
      </c>
      <c r="DM115" s="793"/>
      <c r="DN115" s="793"/>
      <c r="DO115" s="793"/>
      <c r="DP115" s="794"/>
      <c r="DQ115" s="795" t="s">
        <v>449</v>
      </c>
      <c r="DR115" s="793"/>
      <c r="DS115" s="793"/>
      <c r="DT115" s="793"/>
      <c r="DU115" s="794"/>
      <c r="DV115" s="837" t="s">
        <v>442</v>
      </c>
      <c r="DW115" s="838"/>
      <c r="DX115" s="838"/>
      <c r="DY115" s="838"/>
      <c r="DZ115" s="839"/>
    </row>
    <row r="116" spans="1:130" s="224" customFormat="1" ht="26.25" customHeight="1" x14ac:dyDescent="0.2">
      <c r="A116" s="929"/>
      <c r="B116" s="930"/>
      <c r="C116" s="852" t="s">
        <v>464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448</v>
      </c>
      <c r="AB116" s="793"/>
      <c r="AC116" s="793"/>
      <c r="AD116" s="793"/>
      <c r="AE116" s="794"/>
      <c r="AF116" s="795" t="s">
        <v>131</v>
      </c>
      <c r="AG116" s="793"/>
      <c r="AH116" s="793"/>
      <c r="AI116" s="793"/>
      <c r="AJ116" s="794"/>
      <c r="AK116" s="795" t="s">
        <v>452</v>
      </c>
      <c r="AL116" s="793"/>
      <c r="AM116" s="793"/>
      <c r="AN116" s="793"/>
      <c r="AO116" s="794"/>
      <c r="AP116" s="837" t="s">
        <v>440</v>
      </c>
      <c r="AQ116" s="838"/>
      <c r="AR116" s="838"/>
      <c r="AS116" s="838"/>
      <c r="AT116" s="839"/>
      <c r="AU116" s="945"/>
      <c r="AV116" s="946"/>
      <c r="AW116" s="946"/>
      <c r="AX116" s="946"/>
      <c r="AY116" s="946"/>
      <c r="AZ116" s="922" t="s">
        <v>465</v>
      </c>
      <c r="BA116" s="923"/>
      <c r="BB116" s="923"/>
      <c r="BC116" s="923"/>
      <c r="BD116" s="923"/>
      <c r="BE116" s="923"/>
      <c r="BF116" s="923"/>
      <c r="BG116" s="923"/>
      <c r="BH116" s="923"/>
      <c r="BI116" s="923"/>
      <c r="BJ116" s="923"/>
      <c r="BK116" s="923"/>
      <c r="BL116" s="923"/>
      <c r="BM116" s="923"/>
      <c r="BN116" s="923"/>
      <c r="BO116" s="923"/>
      <c r="BP116" s="924"/>
      <c r="BQ116" s="829" t="s">
        <v>442</v>
      </c>
      <c r="BR116" s="830"/>
      <c r="BS116" s="830"/>
      <c r="BT116" s="830"/>
      <c r="BU116" s="830"/>
      <c r="BV116" s="830" t="s">
        <v>449</v>
      </c>
      <c r="BW116" s="830"/>
      <c r="BX116" s="830"/>
      <c r="BY116" s="830"/>
      <c r="BZ116" s="830"/>
      <c r="CA116" s="830" t="s">
        <v>449</v>
      </c>
      <c r="CB116" s="830"/>
      <c r="CC116" s="830"/>
      <c r="CD116" s="830"/>
      <c r="CE116" s="830"/>
      <c r="CF116" s="888" t="s">
        <v>449</v>
      </c>
      <c r="CG116" s="889"/>
      <c r="CH116" s="889"/>
      <c r="CI116" s="889"/>
      <c r="CJ116" s="889"/>
      <c r="CK116" s="940"/>
      <c r="CL116" s="834"/>
      <c r="CM116" s="828" t="s">
        <v>466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446</v>
      </c>
      <c r="DH116" s="793"/>
      <c r="DI116" s="793"/>
      <c r="DJ116" s="793"/>
      <c r="DK116" s="794"/>
      <c r="DL116" s="795" t="s">
        <v>449</v>
      </c>
      <c r="DM116" s="793"/>
      <c r="DN116" s="793"/>
      <c r="DO116" s="793"/>
      <c r="DP116" s="794"/>
      <c r="DQ116" s="795" t="s">
        <v>448</v>
      </c>
      <c r="DR116" s="793"/>
      <c r="DS116" s="793"/>
      <c r="DT116" s="793"/>
      <c r="DU116" s="794"/>
      <c r="DV116" s="837" t="s">
        <v>442</v>
      </c>
      <c r="DW116" s="838"/>
      <c r="DX116" s="838"/>
      <c r="DY116" s="838"/>
      <c r="DZ116" s="839"/>
    </row>
    <row r="117" spans="1:130" s="224" customFormat="1" ht="26.25" customHeight="1" x14ac:dyDescent="0.2">
      <c r="A117" s="908" t="s">
        <v>189</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467</v>
      </c>
      <c r="Z117" s="910"/>
      <c r="AA117" s="915">
        <v>441742</v>
      </c>
      <c r="AB117" s="916"/>
      <c r="AC117" s="916"/>
      <c r="AD117" s="916"/>
      <c r="AE117" s="917"/>
      <c r="AF117" s="918">
        <v>443969</v>
      </c>
      <c r="AG117" s="916"/>
      <c r="AH117" s="916"/>
      <c r="AI117" s="916"/>
      <c r="AJ117" s="917"/>
      <c r="AK117" s="918">
        <v>438988</v>
      </c>
      <c r="AL117" s="916"/>
      <c r="AM117" s="916"/>
      <c r="AN117" s="916"/>
      <c r="AO117" s="917"/>
      <c r="AP117" s="919"/>
      <c r="AQ117" s="920"/>
      <c r="AR117" s="920"/>
      <c r="AS117" s="920"/>
      <c r="AT117" s="921"/>
      <c r="AU117" s="945"/>
      <c r="AV117" s="946"/>
      <c r="AW117" s="946"/>
      <c r="AX117" s="946"/>
      <c r="AY117" s="946"/>
      <c r="AZ117" s="876" t="s">
        <v>468</v>
      </c>
      <c r="BA117" s="877"/>
      <c r="BB117" s="877"/>
      <c r="BC117" s="877"/>
      <c r="BD117" s="877"/>
      <c r="BE117" s="877"/>
      <c r="BF117" s="877"/>
      <c r="BG117" s="877"/>
      <c r="BH117" s="877"/>
      <c r="BI117" s="877"/>
      <c r="BJ117" s="877"/>
      <c r="BK117" s="877"/>
      <c r="BL117" s="877"/>
      <c r="BM117" s="877"/>
      <c r="BN117" s="877"/>
      <c r="BO117" s="877"/>
      <c r="BP117" s="878"/>
      <c r="BQ117" s="829" t="s">
        <v>440</v>
      </c>
      <c r="BR117" s="830"/>
      <c r="BS117" s="830"/>
      <c r="BT117" s="830"/>
      <c r="BU117" s="830"/>
      <c r="BV117" s="830" t="s">
        <v>442</v>
      </c>
      <c r="BW117" s="830"/>
      <c r="BX117" s="830"/>
      <c r="BY117" s="830"/>
      <c r="BZ117" s="830"/>
      <c r="CA117" s="830" t="s">
        <v>446</v>
      </c>
      <c r="CB117" s="830"/>
      <c r="CC117" s="830"/>
      <c r="CD117" s="830"/>
      <c r="CE117" s="830"/>
      <c r="CF117" s="888" t="s">
        <v>131</v>
      </c>
      <c r="CG117" s="889"/>
      <c r="CH117" s="889"/>
      <c r="CI117" s="889"/>
      <c r="CJ117" s="889"/>
      <c r="CK117" s="940"/>
      <c r="CL117" s="834"/>
      <c r="CM117" s="828" t="s">
        <v>469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440</v>
      </c>
      <c r="DH117" s="793"/>
      <c r="DI117" s="793"/>
      <c r="DJ117" s="793"/>
      <c r="DK117" s="794"/>
      <c r="DL117" s="795" t="s">
        <v>449</v>
      </c>
      <c r="DM117" s="793"/>
      <c r="DN117" s="793"/>
      <c r="DO117" s="793"/>
      <c r="DP117" s="794"/>
      <c r="DQ117" s="795" t="s">
        <v>444</v>
      </c>
      <c r="DR117" s="793"/>
      <c r="DS117" s="793"/>
      <c r="DT117" s="793"/>
      <c r="DU117" s="794"/>
      <c r="DV117" s="837" t="s">
        <v>449</v>
      </c>
      <c r="DW117" s="838"/>
      <c r="DX117" s="838"/>
      <c r="DY117" s="838"/>
      <c r="DZ117" s="839"/>
    </row>
    <row r="118" spans="1:130" s="224" customFormat="1" ht="26.25" customHeight="1" x14ac:dyDescent="0.2">
      <c r="A118" s="908" t="s">
        <v>435</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432</v>
      </c>
      <c r="AB118" s="909"/>
      <c r="AC118" s="909"/>
      <c r="AD118" s="909"/>
      <c r="AE118" s="910"/>
      <c r="AF118" s="911" t="s">
        <v>433</v>
      </c>
      <c r="AG118" s="909"/>
      <c r="AH118" s="909"/>
      <c r="AI118" s="909"/>
      <c r="AJ118" s="910"/>
      <c r="AK118" s="911" t="s">
        <v>307</v>
      </c>
      <c r="AL118" s="909"/>
      <c r="AM118" s="909"/>
      <c r="AN118" s="909"/>
      <c r="AO118" s="910"/>
      <c r="AP118" s="912" t="s">
        <v>434</v>
      </c>
      <c r="AQ118" s="913"/>
      <c r="AR118" s="913"/>
      <c r="AS118" s="913"/>
      <c r="AT118" s="914"/>
      <c r="AU118" s="945"/>
      <c r="AV118" s="946"/>
      <c r="AW118" s="946"/>
      <c r="AX118" s="946"/>
      <c r="AY118" s="946"/>
      <c r="AZ118" s="851" t="s">
        <v>470</v>
      </c>
      <c r="BA118" s="852"/>
      <c r="BB118" s="852"/>
      <c r="BC118" s="852"/>
      <c r="BD118" s="852"/>
      <c r="BE118" s="852"/>
      <c r="BF118" s="852"/>
      <c r="BG118" s="852"/>
      <c r="BH118" s="852"/>
      <c r="BI118" s="852"/>
      <c r="BJ118" s="852"/>
      <c r="BK118" s="852"/>
      <c r="BL118" s="852"/>
      <c r="BM118" s="852"/>
      <c r="BN118" s="852"/>
      <c r="BO118" s="852"/>
      <c r="BP118" s="853"/>
      <c r="BQ118" s="892" t="s">
        <v>452</v>
      </c>
      <c r="BR118" s="858"/>
      <c r="BS118" s="858"/>
      <c r="BT118" s="858"/>
      <c r="BU118" s="858"/>
      <c r="BV118" s="858" t="s">
        <v>449</v>
      </c>
      <c r="BW118" s="858"/>
      <c r="BX118" s="858"/>
      <c r="BY118" s="858"/>
      <c r="BZ118" s="858"/>
      <c r="CA118" s="858" t="s">
        <v>442</v>
      </c>
      <c r="CB118" s="858"/>
      <c r="CC118" s="858"/>
      <c r="CD118" s="858"/>
      <c r="CE118" s="858"/>
      <c r="CF118" s="888" t="s">
        <v>448</v>
      </c>
      <c r="CG118" s="889"/>
      <c r="CH118" s="889"/>
      <c r="CI118" s="889"/>
      <c r="CJ118" s="889"/>
      <c r="CK118" s="940"/>
      <c r="CL118" s="834"/>
      <c r="CM118" s="828" t="s">
        <v>471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441</v>
      </c>
      <c r="DH118" s="793"/>
      <c r="DI118" s="793"/>
      <c r="DJ118" s="793"/>
      <c r="DK118" s="794"/>
      <c r="DL118" s="795" t="s">
        <v>442</v>
      </c>
      <c r="DM118" s="793"/>
      <c r="DN118" s="793"/>
      <c r="DO118" s="793"/>
      <c r="DP118" s="794"/>
      <c r="DQ118" s="795" t="s">
        <v>452</v>
      </c>
      <c r="DR118" s="793"/>
      <c r="DS118" s="793"/>
      <c r="DT118" s="793"/>
      <c r="DU118" s="794"/>
      <c r="DV118" s="837" t="s">
        <v>444</v>
      </c>
      <c r="DW118" s="838"/>
      <c r="DX118" s="838"/>
      <c r="DY118" s="838"/>
      <c r="DZ118" s="839"/>
    </row>
    <row r="119" spans="1:130" s="224" customFormat="1" ht="26.25" customHeight="1" x14ac:dyDescent="0.2">
      <c r="A119" s="831" t="s">
        <v>438</v>
      </c>
      <c r="B119" s="832"/>
      <c r="C119" s="873" t="s">
        <v>439</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446</v>
      </c>
      <c r="AB119" s="902"/>
      <c r="AC119" s="902"/>
      <c r="AD119" s="902"/>
      <c r="AE119" s="903"/>
      <c r="AF119" s="904" t="s">
        <v>441</v>
      </c>
      <c r="AG119" s="902"/>
      <c r="AH119" s="902"/>
      <c r="AI119" s="902"/>
      <c r="AJ119" s="903"/>
      <c r="AK119" s="904" t="s">
        <v>452</v>
      </c>
      <c r="AL119" s="902"/>
      <c r="AM119" s="902"/>
      <c r="AN119" s="902"/>
      <c r="AO119" s="903"/>
      <c r="AP119" s="905" t="s">
        <v>452</v>
      </c>
      <c r="AQ119" s="906"/>
      <c r="AR119" s="906"/>
      <c r="AS119" s="906"/>
      <c r="AT119" s="907"/>
      <c r="AU119" s="947"/>
      <c r="AV119" s="948"/>
      <c r="AW119" s="948"/>
      <c r="AX119" s="948"/>
      <c r="AY119" s="948"/>
      <c r="AZ119" s="245" t="s">
        <v>189</v>
      </c>
      <c r="BA119" s="245"/>
      <c r="BB119" s="245"/>
      <c r="BC119" s="245"/>
      <c r="BD119" s="245"/>
      <c r="BE119" s="245"/>
      <c r="BF119" s="245"/>
      <c r="BG119" s="245"/>
      <c r="BH119" s="245"/>
      <c r="BI119" s="245"/>
      <c r="BJ119" s="245"/>
      <c r="BK119" s="245"/>
      <c r="BL119" s="245"/>
      <c r="BM119" s="245"/>
      <c r="BN119" s="245"/>
      <c r="BO119" s="890" t="s">
        <v>472</v>
      </c>
      <c r="BP119" s="891"/>
      <c r="BQ119" s="892">
        <v>3554579</v>
      </c>
      <c r="BR119" s="858"/>
      <c r="BS119" s="858"/>
      <c r="BT119" s="858"/>
      <c r="BU119" s="858"/>
      <c r="BV119" s="858">
        <v>3531039</v>
      </c>
      <c r="BW119" s="858"/>
      <c r="BX119" s="858"/>
      <c r="BY119" s="858"/>
      <c r="BZ119" s="858"/>
      <c r="CA119" s="858">
        <v>3234219</v>
      </c>
      <c r="CB119" s="858"/>
      <c r="CC119" s="858"/>
      <c r="CD119" s="858"/>
      <c r="CE119" s="858"/>
      <c r="CF119" s="761"/>
      <c r="CG119" s="762"/>
      <c r="CH119" s="762"/>
      <c r="CI119" s="762"/>
      <c r="CJ119" s="847"/>
      <c r="CK119" s="941"/>
      <c r="CL119" s="836"/>
      <c r="CM119" s="851" t="s">
        <v>473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442</v>
      </c>
      <c r="DH119" s="777"/>
      <c r="DI119" s="777"/>
      <c r="DJ119" s="777"/>
      <c r="DK119" s="778"/>
      <c r="DL119" s="779" t="s">
        <v>444</v>
      </c>
      <c r="DM119" s="777"/>
      <c r="DN119" s="777"/>
      <c r="DO119" s="777"/>
      <c r="DP119" s="778"/>
      <c r="DQ119" s="779" t="s">
        <v>444</v>
      </c>
      <c r="DR119" s="777"/>
      <c r="DS119" s="777"/>
      <c r="DT119" s="777"/>
      <c r="DU119" s="778"/>
      <c r="DV119" s="861" t="s">
        <v>444</v>
      </c>
      <c r="DW119" s="862"/>
      <c r="DX119" s="862"/>
      <c r="DY119" s="862"/>
      <c r="DZ119" s="863"/>
    </row>
    <row r="120" spans="1:130" s="224" customFormat="1" ht="26.25" customHeight="1" x14ac:dyDescent="0.2">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444</v>
      </c>
      <c r="AB120" s="793"/>
      <c r="AC120" s="793"/>
      <c r="AD120" s="793"/>
      <c r="AE120" s="794"/>
      <c r="AF120" s="795" t="s">
        <v>442</v>
      </c>
      <c r="AG120" s="793"/>
      <c r="AH120" s="793"/>
      <c r="AI120" s="793"/>
      <c r="AJ120" s="794"/>
      <c r="AK120" s="795" t="s">
        <v>131</v>
      </c>
      <c r="AL120" s="793"/>
      <c r="AM120" s="793"/>
      <c r="AN120" s="793"/>
      <c r="AO120" s="794"/>
      <c r="AP120" s="837" t="s">
        <v>452</v>
      </c>
      <c r="AQ120" s="838"/>
      <c r="AR120" s="838"/>
      <c r="AS120" s="838"/>
      <c r="AT120" s="839"/>
      <c r="AU120" s="893" t="s">
        <v>474</v>
      </c>
      <c r="AV120" s="894"/>
      <c r="AW120" s="894"/>
      <c r="AX120" s="894"/>
      <c r="AY120" s="895"/>
      <c r="AZ120" s="873" t="s">
        <v>475</v>
      </c>
      <c r="BA120" s="821"/>
      <c r="BB120" s="821"/>
      <c r="BC120" s="821"/>
      <c r="BD120" s="821"/>
      <c r="BE120" s="821"/>
      <c r="BF120" s="821"/>
      <c r="BG120" s="821"/>
      <c r="BH120" s="821"/>
      <c r="BI120" s="821"/>
      <c r="BJ120" s="821"/>
      <c r="BK120" s="821"/>
      <c r="BL120" s="821"/>
      <c r="BM120" s="821"/>
      <c r="BN120" s="821"/>
      <c r="BO120" s="821"/>
      <c r="BP120" s="822"/>
      <c r="BQ120" s="874">
        <v>2560904</v>
      </c>
      <c r="BR120" s="855"/>
      <c r="BS120" s="855"/>
      <c r="BT120" s="855"/>
      <c r="BU120" s="855"/>
      <c r="BV120" s="855">
        <v>3328105</v>
      </c>
      <c r="BW120" s="855"/>
      <c r="BX120" s="855"/>
      <c r="BY120" s="855"/>
      <c r="BZ120" s="855"/>
      <c r="CA120" s="855">
        <v>3664615</v>
      </c>
      <c r="CB120" s="855"/>
      <c r="CC120" s="855"/>
      <c r="CD120" s="855"/>
      <c r="CE120" s="855"/>
      <c r="CF120" s="879">
        <v>111.9</v>
      </c>
      <c r="CG120" s="880"/>
      <c r="CH120" s="880"/>
      <c r="CI120" s="880"/>
      <c r="CJ120" s="880"/>
      <c r="CK120" s="881" t="s">
        <v>476</v>
      </c>
      <c r="CL120" s="865"/>
      <c r="CM120" s="865"/>
      <c r="CN120" s="865"/>
      <c r="CO120" s="866"/>
      <c r="CP120" s="885" t="s">
        <v>477</v>
      </c>
      <c r="CQ120" s="886"/>
      <c r="CR120" s="886"/>
      <c r="CS120" s="886"/>
      <c r="CT120" s="886"/>
      <c r="CU120" s="886"/>
      <c r="CV120" s="886"/>
      <c r="CW120" s="886"/>
      <c r="CX120" s="886"/>
      <c r="CY120" s="886"/>
      <c r="CZ120" s="886"/>
      <c r="DA120" s="886"/>
      <c r="DB120" s="886"/>
      <c r="DC120" s="886"/>
      <c r="DD120" s="886"/>
      <c r="DE120" s="886"/>
      <c r="DF120" s="887"/>
      <c r="DG120" s="874">
        <v>896830</v>
      </c>
      <c r="DH120" s="855"/>
      <c r="DI120" s="855"/>
      <c r="DJ120" s="855"/>
      <c r="DK120" s="855"/>
      <c r="DL120" s="855">
        <v>763148</v>
      </c>
      <c r="DM120" s="855"/>
      <c r="DN120" s="855"/>
      <c r="DO120" s="855"/>
      <c r="DP120" s="855"/>
      <c r="DQ120" s="855">
        <v>644655</v>
      </c>
      <c r="DR120" s="855"/>
      <c r="DS120" s="855"/>
      <c r="DT120" s="855"/>
      <c r="DU120" s="855"/>
      <c r="DV120" s="856">
        <v>19.7</v>
      </c>
      <c r="DW120" s="856"/>
      <c r="DX120" s="856"/>
      <c r="DY120" s="856"/>
      <c r="DZ120" s="857"/>
    </row>
    <row r="121" spans="1:130" s="224" customFormat="1" ht="26.25" customHeight="1" x14ac:dyDescent="0.2">
      <c r="A121" s="833"/>
      <c r="B121" s="834"/>
      <c r="C121" s="876" t="s">
        <v>478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441</v>
      </c>
      <c r="AB121" s="793"/>
      <c r="AC121" s="793"/>
      <c r="AD121" s="793"/>
      <c r="AE121" s="794"/>
      <c r="AF121" s="795" t="s">
        <v>441</v>
      </c>
      <c r="AG121" s="793"/>
      <c r="AH121" s="793"/>
      <c r="AI121" s="793"/>
      <c r="AJ121" s="794"/>
      <c r="AK121" s="795" t="s">
        <v>442</v>
      </c>
      <c r="AL121" s="793"/>
      <c r="AM121" s="793"/>
      <c r="AN121" s="793"/>
      <c r="AO121" s="794"/>
      <c r="AP121" s="837" t="s">
        <v>441</v>
      </c>
      <c r="AQ121" s="838"/>
      <c r="AR121" s="838"/>
      <c r="AS121" s="838"/>
      <c r="AT121" s="839"/>
      <c r="AU121" s="896"/>
      <c r="AV121" s="897"/>
      <c r="AW121" s="897"/>
      <c r="AX121" s="897"/>
      <c r="AY121" s="898"/>
      <c r="AZ121" s="828" t="s">
        <v>479</v>
      </c>
      <c r="BA121" s="765"/>
      <c r="BB121" s="765"/>
      <c r="BC121" s="765"/>
      <c r="BD121" s="765"/>
      <c r="BE121" s="765"/>
      <c r="BF121" s="765"/>
      <c r="BG121" s="765"/>
      <c r="BH121" s="765"/>
      <c r="BI121" s="765"/>
      <c r="BJ121" s="765"/>
      <c r="BK121" s="765"/>
      <c r="BL121" s="765"/>
      <c r="BM121" s="765"/>
      <c r="BN121" s="765"/>
      <c r="BO121" s="765"/>
      <c r="BP121" s="766"/>
      <c r="BQ121" s="829" t="s">
        <v>449</v>
      </c>
      <c r="BR121" s="830"/>
      <c r="BS121" s="830"/>
      <c r="BT121" s="830"/>
      <c r="BU121" s="830"/>
      <c r="BV121" s="830" t="s">
        <v>442</v>
      </c>
      <c r="BW121" s="830"/>
      <c r="BX121" s="830"/>
      <c r="BY121" s="830"/>
      <c r="BZ121" s="830"/>
      <c r="CA121" s="830" t="s">
        <v>452</v>
      </c>
      <c r="CB121" s="830"/>
      <c r="CC121" s="830"/>
      <c r="CD121" s="830"/>
      <c r="CE121" s="830"/>
      <c r="CF121" s="888" t="s">
        <v>440</v>
      </c>
      <c r="CG121" s="889"/>
      <c r="CH121" s="889"/>
      <c r="CI121" s="889"/>
      <c r="CJ121" s="889"/>
      <c r="CK121" s="882"/>
      <c r="CL121" s="868"/>
      <c r="CM121" s="868"/>
      <c r="CN121" s="868"/>
      <c r="CO121" s="869"/>
      <c r="CP121" s="848" t="s">
        <v>480</v>
      </c>
      <c r="CQ121" s="849"/>
      <c r="CR121" s="849"/>
      <c r="CS121" s="849"/>
      <c r="CT121" s="849"/>
      <c r="CU121" s="849"/>
      <c r="CV121" s="849"/>
      <c r="CW121" s="849"/>
      <c r="CX121" s="849"/>
      <c r="CY121" s="849"/>
      <c r="CZ121" s="849"/>
      <c r="DA121" s="849"/>
      <c r="DB121" s="849"/>
      <c r="DC121" s="849"/>
      <c r="DD121" s="849"/>
      <c r="DE121" s="849"/>
      <c r="DF121" s="850"/>
      <c r="DG121" s="829">
        <v>35701</v>
      </c>
      <c r="DH121" s="830"/>
      <c r="DI121" s="830"/>
      <c r="DJ121" s="830"/>
      <c r="DK121" s="830"/>
      <c r="DL121" s="830">
        <v>22731</v>
      </c>
      <c r="DM121" s="830"/>
      <c r="DN121" s="830"/>
      <c r="DO121" s="830"/>
      <c r="DP121" s="830"/>
      <c r="DQ121" s="830">
        <v>13807</v>
      </c>
      <c r="DR121" s="830"/>
      <c r="DS121" s="830"/>
      <c r="DT121" s="830"/>
      <c r="DU121" s="830"/>
      <c r="DV121" s="807">
        <v>0.4</v>
      </c>
      <c r="DW121" s="807"/>
      <c r="DX121" s="807"/>
      <c r="DY121" s="807"/>
      <c r="DZ121" s="808"/>
    </row>
    <row r="122" spans="1:130" s="224" customFormat="1" ht="26.25" customHeight="1" x14ac:dyDescent="0.2">
      <c r="A122" s="833"/>
      <c r="B122" s="834"/>
      <c r="C122" s="828" t="s">
        <v>460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441</v>
      </c>
      <c r="AB122" s="793"/>
      <c r="AC122" s="793"/>
      <c r="AD122" s="793"/>
      <c r="AE122" s="794"/>
      <c r="AF122" s="795" t="s">
        <v>449</v>
      </c>
      <c r="AG122" s="793"/>
      <c r="AH122" s="793"/>
      <c r="AI122" s="793"/>
      <c r="AJ122" s="794"/>
      <c r="AK122" s="795" t="s">
        <v>441</v>
      </c>
      <c r="AL122" s="793"/>
      <c r="AM122" s="793"/>
      <c r="AN122" s="793"/>
      <c r="AO122" s="794"/>
      <c r="AP122" s="837" t="s">
        <v>452</v>
      </c>
      <c r="AQ122" s="838"/>
      <c r="AR122" s="838"/>
      <c r="AS122" s="838"/>
      <c r="AT122" s="839"/>
      <c r="AU122" s="896"/>
      <c r="AV122" s="897"/>
      <c r="AW122" s="897"/>
      <c r="AX122" s="897"/>
      <c r="AY122" s="898"/>
      <c r="AZ122" s="851" t="s">
        <v>481</v>
      </c>
      <c r="BA122" s="852"/>
      <c r="BB122" s="852"/>
      <c r="BC122" s="852"/>
      <c r="BD122" s="852"/>
      <c r="BE122" s="852"/>
      <c r="BF122" s="852"/>
      <c r="BG122" s="852"/>
      <c r="BH122" s="852"/>
      <c r="BI122" s="852"/>
      <c r="BJ122" s="852"/>
      <c r="BK122" s="852"/>
      <c r="BL122" s="852"/>
      <c r="BM122" s="852"/>
      <c r="BN122" s="852"/>
      <c r="BO122" s="852"/>
      <c r="BP122" s="853"/>
      <c r="BQ122" s="892">
        <v>2471173</v>
      </c>
      <c r="BR122" s="858"/>
      <c r="BS122" s="858"/>
      <c r="BT122" s="858"/>
      <c r="BU122" s="858"/>
      <c r="BV122" s="858">
        <v>2390057</v>
      </c>
      <c r="BW122" s="858"/>
      <c r="BX122" s="858"/>
      <c r="BY122" s="858"/>
      <c r="BZ122" s="858"/>
      <c r="CA122" s="858">
        <v>2185422</v>
      </c>
      <c r="CB122" s="858"/>
      <c r="CC122" s="858"/>
      <c r="CD122" s="858"/>
      <c r="CE122" s="858"/>
      <c r="CF122" s="859">
        <v>66.7</v>
      </c>
      <c r="CG122" s="860"/>
      <c r="CH122" s="860"/>
      <c r="CI122" s="860"/>
      <c r="CJ122" s="860"/>
      <c r="CK122" s="882"/>
      <c r="CL122" s="868"/>
      <c r="CM122" s="868"/>
      <c r="CN122" s="868"/>
      <c r="CO122" s="869"/>
      <c r="CP122" s="848" t="s">
        <v>482</v>
      </c>
      <c r="CQ122" s="849"/>
      <c r="CR122" s="849"/>
      <c r="CS122" s="849"/>
      <c r="CT122" s="849"/>
      <c r="CU122" s="849"/>
      <c r="CV122" s="849"/>
      <c r="CW122" s="849"/>
      <c r="CX122" s="849"/>
      <c r="CY122" s="849"/>
      <c r="CZ122" s="849"/>
      <c r="DA122" s="849"/>
      <c r="DB122" s="849"/>
      <c r="DC122" s="849"/>
      <c r="DD122" s="849"/>
      <c r="DE122" s="849"/>
      <c r="DF122" s="850"/>
      <c r="DG122" s="829" t="s">
        <v>446</v>
      </c>
      <c r="DH122" s="830"/>
      <c r="DI122" s="830"/>
      <c r="DJ122" s="830"/>
      <c r="DK122" s="830"/>
      <c r="DL122" s="830" t="s">
        <v>442</v>
      </c>
      <c r="DM122" s="830"/>
      <c r="DN122" s="830"/>
      <c r="DO122" s="830"/>
      <c r="DP122" s="830"/>
      <c r="DQ122" s="830" t="s">
        <v>441</v>
      </c>
      <c r="DR122" s="830"/>
      <c r="DS122" s="830"/>
      <c r="DT122" s="830"/>
      <c r="DU122" s="830"/>
      <c r="DV122" s="807" t="s">
        <v>442</v>
      </c>
      <c r="DW122" s="807"/>
      <c r="DX122" s="807"/>
      <c r="DY122" s="807"/>
      <c r="DZ122" s="808"/>
    </row>
    <row r="123" spans="1:130" s="224" customFormat="1" ht="26.25" customHeight="1" x14ac:dyDescent="0.2">
      <c r="A123" s="833"/>
      <c r="B123" s="834"/>
      <c r="C123" s="828" t="s">
        <v>466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449</v>
      </c>
      <c r="AB123" s="793"/>
      <c r="AC123" s="793"/>
      <c r="AD123" s="793"/>
      <c r="AE123" s="794"/>
      <c r="AF123" s="795" t="s">
        <v>440</v>
      </c>
      <c r="AG123" s="793"/>
      <c r="AH123" s="793"/>
      <c r="AI123" s="793"/>
      <c r="AJ123" s="794"/>
      <c r="AK123" s="795" t="s">
        <v>452</v>
      </c>
      <c r="AL123" s="793"/>
      <c r="AM123" s="793"/>
      <c r="AN123" s="793"/>
      <c r="AO123" s="794"/>
      <c r="AP123" s="837" t="s">
        <v>449</v>
      </c>
      <c r="AQ123" s="838"/>
      <c r="AR123" s="838"/>
      <c r="AS123" s="838"/>
      <c r="AT123" s="839"/>
      <c r="AU123" s="899"/>
      <c r="AV123" s="900"/>
      <c r="AW123" s="900"/>
      <c r="AX123" s="900"/>
      <c r="AY123" s="900"/>
      <c r="AZ123" s="245" t="s">
        <v>189</v>
      </c>
      <c r="BA123" s="245"/>
      <c r="BB123" s="245"/>
      <c r="BC123" s="245"/>
      <c r="BD123" s="245"/>
      <c r="BE123" s="245"/>
      <c r="BF123" s="245"/>
      <c r="BG123" s="245"/>
      <c r="BH123" s="245"/>
      <c r="BI123" s="245"/>
      <c r="BJ123" s="245"/>
      <c r="BK123" s="245"/>
      <c r="BL123" s="245"/>
      <c r="BM123" s="245"/>
      <c r="BN123" s="245"/>
      <c r="BO123" s="890" t="s">
        <v>483</v>
      </c>
      <c r="BP123" s="891"/>
      <c r="BQ123" s="845">
        <v>5032077</v>
      </c>
      <c r="BR123" s="846"/>
      <c r="BS123" s="846"/>
      <c r="BT123" s="846"/>
      <c r="BU123" s="846"/>
      <c r="BV123" s="846">
        <v>5718162</v>
      </c>
      <c r="BW123" s="846"/>
      <c r="BX123" s="846"/>
      <c r="BY123" s="846"/>
      <c r="BZ123" s="846"/>
      <c r="CA123" s="846">
        <v>5850037</v>
      </c>
      <c r="CB123" s="846"/>
      <c r="CC123" s="846"/>
      <c r="CD123" s="846"/>
      <c r="CE123" s="846"/>
      <c r="CF123" s="761"/>
      <c r="CG123" s="762"/>
      <c r="CH123" s="762"/>
      <c r="CI123" s="762"/>
      <c r="CJ123" s="847"/>
      <c r="CK123" s="882"/>
      <c r="CL123" s="868"/>
      <c r="CM123" s="868"/>
      <c r="CN123" s="868"/>
      <c r="CO123" s="869"/>
      <c r="CP123" s="848" t="s">
        <v>484</v>
      </c>
      <c r="CQ123" s="849"/>
      <c r="CR123" s="849"/>
      <c r="CS123" s="849"/>
      <c r="CT123" s="849"/>
      <c r="CU123" s="849"/>
      <c r="CV123" s="849"/>
      <c r="CW123" s="849"/>
      <c r="CX123" s="849"/>
      <c r="CY123" s="849"/>
      <c r="CZ123" s="849"/>
      <c r="DA123" s="849"/>
      <c r="DB123" s="849"/>
      <c r="DC123" s="849"/>
      <c r="DD123" s="849"/>
      <c r="DE123" s="849"/>
      <c r="DF123" s="850"/>
      <c r="DG123" s="792" t="s">
        <v>442</v>
      </c>
      <c r="DH123" s="793"/>
      <c r="DI123" s="793"/>
      <c r="DJ123" s="793"/>
      <c r="DK123" s="794"/>
      <c r="DL123" s="795" t="s">
        <v>444</v>
      </c>
      <c r="DM123" s="793"/>
      <c r="DN123" s="793"/>
      <c r="DO123" s="793"/>
      <c r="DP123" s="794"/>
      <c r="DQ123" s="795" t="s">
        <v>452</v>
      </c>
      <c r="DR123" s="793"/>
      <c r="DS123" s="793"/>
      <c r="DT123" s="793"/>
      <c r="DU123" s="794"/>
      <c r="DV123" s="837" t="s">
        <v>449</v>
      </c>
      <c r="DW123" s="838"/>
      <c r="DX123" s="838"/>
      <c r="DY123" s="838"/>
      <c r="DZ123" s="839"/>
    </row>
    <row r="124" spans="1:130" s="224" customFormat="1" ht="26.25" customHeight="1" thickBot="1" x14ac:dyDescent="0.25">
      <c r="A124" s="833"/>
      <c r="B124" s="834"/>
      <c r="C124" s="828" t="s">
        <v>469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446</v>
      </c>
      <c r="AB124" s="793"/>
      <c r="AC124" s="793"/>
      <c r="AD124" s="793"/>
      <c r="AE124" s="794"/>
      <c r="AF124" s="795" t="s">
        <v>441</v>
      </c>
      <c r="AG124" s="793"/>
      <c r="AH124" s="793"/>
      <c r="AI124" s="793"/>
      <c r="AJ124" s="794"/>
      <c r="AK124" s="795" t="s">
        <v>452</v>
      </c>
      <c r="AL124" s="793"/>
      <c r="AM124" s="793"/>
      <c r="AN124" s="793"/>
      <c r="AO124" s="794"/>
      <c r="AP124" s="837" t="s">
        <v>452</v>
      </c>
      <c r="AQ124" s="838"/>
      <c r="AR124" s="838"/>
      <c r="AS124" s="838"/>
      <c r="AT124" s="839"/>
      <c r="AU124" s="840" t="s">
        <v>485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440</v>
      </c>
      <c r="BR124" s="844"/>
      <c r="BS124" s="844"/>
      <c r="BT124" s="844"/>
      <c r="BU124" s="844"/>
      <c r="BV124" s="844" t="s">
        <v>440</v>
      </c>
      <c r="BW124" s="844"/>
      <c r="BX124" s="844"/>
      <c r="BY124" s="844"/>
      <c r="BZ124" s="844"/>
      <c r="CA124" s="844" t="s">
        <v>442</v>
      </c>
      <c r="CB124" s="844"/>
      <c r="CC124" s="844"/>
      <c r="CD124" s="844"/>
      <c r="CE124" s="844"/>
      <c r="CF124" s="739"/>
      <c r="CG124" s="740"/>
      <c r="CH124" s="740"/>
      <c r="CI124" s="740"/>
      <c r="CJ124" s="875"/>
      <c r="CK124" s="883"/>
      <c r="CL124" s="883"/>
      <c r="CM124" s="883"/>
      <c r="CN124" s="883"/>
      <c r="CO124" s="884"/>
      <c r="CP124" s="848" t="s">
        <v>486</v>
      </c>
      <c r="CQ124" s="849"/>
      <c r="CR124" s="849"/>
      <c r="CS124" s="849"/>
      <c r="CT124" s="849"/>
      <c r="CU124" s="849"/>
      <c r="CV124" s="849"/>
      <c r="CW124" s="849"/>
      <c r="CX124" s="849"/>
      <c r="CY124" s="849"/>
      <c r="CZ124" s="849"/>
      <c r="DA124" s="849"/>
      <c r="DB124" s="849"/>
      <c r="DC124" s="849"/>
      <c r="DD124" s="849"/>
      <c r="DE124" s="849"/>
      <c r="DF124" s="850"/>
      <c r="DG124" s="776" t="s">
        <v>131</v>
      </c>
      <c r="DH124" s="777"/>
      <c r="DI124" s="777"/>
      <c r="DJ124" s="777"/>
      <c r="DK124" s="778"/>
      <c r="DL124" s="779" t="s">
        <v>131</v>
      </c>
      <c r="DM124" s="777"/>
      <c r="DN124" s="777"/>
      <c r="DO124" s="777"/>
      <c r="DP124" s="778"/>
      <c r="DQ124" s="779" t="s">
        <v>442</v>
      </c>
      <c r="DR124" s="777"/>
      <c r="DS124" s="777"/>
      <c r="DT124" s="777"/>
      <c r="DU124" s="778"/>
      <c r="DV124" s="861" t="s">
        <v>441</v>
      </c>
      <c r="DW124" s="862"/>
      <c r="DX124" s="862"/>
      <c r="DY124" s="862"/>
      <c r="DZ124" s="863"/>
    </row>
    <row r="125" spans="1:130" s="224" customFormat="1" ht="26.25" customHeight="1" x14ac:dyDescent="0.2">
      <c r="A125" s="833"/>
      <c r="B125" s="834"/>
      <c r="C125" s="828" t="s">
        <v>471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446</v>
      </c>
      <c r="AB125" s="793"/>
      <c r="AC125" s="793"/>
      <c r="AD125" s="793"/>
      <c r="AE125" s="794"/>
      <c r="AF125" s="795" t="s">
        <v>440</v>
      </c>
      <c r="AG125" s="793"/>
      <c r="AH125" s="793"/>
      <c r="AI125" s="793"/>
      <c r="AJ125" s="794"/>
      <c r="AK125" s="795" t="s">
        <v>442</v>
      </c>
      <c r="AL125" s="793"/>
      <c r="AM125" s="793"/>
      <c r="AN125" s="793"/>
      <c r="AO125" s="794"/>
      <c r="AP125" s="837" t="s">
        <v>452</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487</v>
      </c>
      <c r="CL125" s="865"/>
      <c r="CM125" s="865"/>
      <c r="CN125" s="865"/>
      <c r="CO125" s="866"/>
      <c r="CP125" s="873" t="s">
        <v>488</v>
      </c>
      <c r="CQ125" s="821"/>
      <c r="CR125" s="821"/>
      <c r="CS125" s="821"/>
      <c r="CT125" s="821"/>
      <c r="CU125" s="821"/>
      <c r="CV125" s="821"/>
      <c r="CW125" s="821"/>
      <c r="CX125" s="821"/>
      <c r="CY125" s="821"/>
      <c r="CZ125" s="821"/>
      <c r="DA125" s="821"/>
      <c r="DB125" s="821"/>
      <c r="DC125" s="821"/>
      <c r="DD125" s="821"/>
      <c r="DE125" s="821"/>
      <c r="DF125" s="822"/>
      <c r="DG125" s="874" t="s">
        <v>441</v>
      </c>
      <c r="DH125" s="855"/>
      <c r="DI125" s="855"/>
      <c r="DJ125" s="855"/>
      <c r="DK125" s="855"/>
      <c r="DL125" s="855" t="s">
        <v>441</v>
      </c>
      <c r="DM125" s="855"/>
      <c r="DN125" s="855"/>
      <c r="DO125" s="855"/>
      <c r="DP125" s="855"/>
      <c r="DQ125" s="855" t="s">
        <v>452</v>
      </c>
      <c r="DR125" s="855"/>
      <c r="DS125" s="855"/>
      <c r="DT125" s="855"/>
      <c r="DU125" s="855"/>
      <c r="DV125" s="856" t="s">
        <v>131</v>
      </c>
      <c r="DW125" s="856"/>
      <c r="DX125" s="856"/>
      <c r="DY125" s="856"/>
      <c r="DZ125" s="857"/>
    </row>
    <row r="126" spans="1:130" s="224" customFormat="1" ht="26.25" customHeight="1" thickBot="1" x14ac:dyDescent="0.25">
      <c r="A126" s="833"/>
      <c r="B126" s="834"/>
      <c r="C126" s="828" t="s">
        <v>473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176</v>
      </c>
      <c r="AB126" s="793"/>
      <c r="AC126" s="793"/>
      <c r="AD126" s="793"/>
      <c r="AE126" s="794"/>
      <c r="AF126" s="795">
        <v>170</v>
      </c>
      <c r="AG126" s="793"/>
      <c r="AH126" s="793"/>
      <c r="AI126" s="793"/>
      <c r="AJ126" s="794"/>
      <c r="AK126" s="795" t="s">
        <v>441</v>
      </c>
      <c r="AL126" s="793"/>
      <c r="AM126" s="793"/>
      <c r="AN126" s="793"/>
      <c r="AO126" s="794"/>
      <c r="AP126" s="837" t="s">
        <v>440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489</v>
      </c>
      <c r="CQ126" s="765"/>
      <c r="CR126" s="765"/>
      <c r="CS126" s="765"/>
      <c r="CT126" s="765"/>
      <c r="CU126" s="765"/>
      <c r="CV126" s="765"/>
      <c r="CW126" s="765"/>
      <c r="CX126" s="765"/>
      <c r="CY126" s="765"/>
      <c r="CZ126" s="765"/>
      <c r="DA126" s="765"/>
      <c r="DB126" s="765"/>
      <c r="DC126" s="765"/>
      <c r="DD126" s="765"/>
      <c r="DE126" s="765"/>
      <c r="DF126" s="766"/>
      <c r="DG126" s="829" t="s">
        <v>442</v>
      </c>
      <c r="DH126" s="830"/>
      <c r="DI126" s="830"/>
      <c r="DJ126" s="830"/>
      <c r="DK126" s="830"/>
      <c r="DL126" s="830" t="s">
        <v>131</v>
      </c>
      <c r="DM126" s="830"/>
      <c r="DN126" s="830"/>
      <c r="DO126" s="830"/>
      <c r="DP126" s="830"/>
      <c r="DQ126" s="830" t="s">
        <v>442</v>
      </c>
      <c r="DR126" s="830"/>
      <c r="DS126" s="830"/>
      <c r="DT126" s="830"/>
      <c r="DU126" s="830"/>
      <c r="DV126" s="807" t="s">
        <v>441</v>
      </c>
      <c r="DW126" s="807"/>
      <c r="DX126" s="807"/>
      <c r="DY126" s="807"/>
      <c r="DZ126" s="808"/>
    </row>
    <row r="127" spans="1:130" s="224" customFormat="1" ht="26.25" customHeight="1" x14ac:dyDescent="0.2">
      <c r="A127" s="835"/>
      <c r="B127" s="836"/>
      <c r="C127" s="851" t="s">
        <v>490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442</v>
      </c>
      <c r="AB127" s="793"/>
      <c r="AC127" s="793"/>
      <c r="AD127" s="793"/>
      <c r="AE127" s="794"/>
      <c r="AF127" s="795" t="s">
        <v>442</v>
      </c>
      <c r="AG127" s="793"/>
      <c r="AH127" s="793"/>
      <c r="AI127" s="793"/>
      <c r="AJ127" s="794"/>
      <c r="AK127" s="795" t="s">
        <v>444</v>
      </c>
      <c r="AL127" s="793"/>
      <c r="AM127" s="793"/>
      <c r="AN127" s="793"/>
      <c r="AO127" s="794"/>
      <c r="AP127" s="837" t="s">
        <v>442</v>
      </c>
      <c r="AQ127" s="838"/>
      <c r="AR127" s="838"/>
      <c r="AS127" s="838"/>
      <c r="AT127" s="839"/>
      <c r="AU127" s="226"/>
      <c r="AV127" s="226"/>
      <c r="AW127" s="226"/>
      <c r="AX127" s="854" t="s">
        <v>491</v>
      </c>
      <c r="AY127" s="825"/>
      <c r="AZ127" s="825"/>
      <c r="BA127" s="825"/>
      <c r="BB127" s="825"/>
      <c r="BC127" s="825"/>
      <c r="BD127" s="825"/>
      <c r="BE127" s="826"/>
      <c r="BF127" s="824" t="s">
        <v>492</v>
      </c>
      <c r="BG127" s="825"/>
      <c r="BH127" s="825"/>
      <c r="BI127" s="825"/>
      <c r="BJ127" s="825"/>
      <c r="BK127" s="825"/>
      <c r="BL127" s="826"/>
      <c r="BM127" s="824" t="s">
        <v>493</v>
      </c>
      <c r="BN127" s="825"/>
      <c r="BO127" s="825"/>
      <c r="BP127" s="825"/>
      <c r="BQ127" s="825"/>
      <c r="BR127" s="825"/>
      <c r="BS127" s="826"/>
      <c r="BT127" s="824" t="s">
        <v>494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495</v>
      </c>
      <c r="CQ127" s="765"/>
      <c r="CR127" s="765"/>
      <c r="CS127" s="765"/>
      <c r="CT127" s="765"/>
      <c r="CU127" s="765"/>
      <c r="CV127" s="765"/>
      <c r="CW127" s="765"/>
      <c r="CX127" s="765"/>
      <c r="CY127" s="765"/>
      <c r="CZ127" s="765"/>
      <c r="DA127" s="765"/>
      <c r="DB127" s="765"/>
      <c r="DC127" s="765"/>
      <c r="DD127" s="765"/>
      <c r="DE127" s="765"/>
      <c r="DF127" s="766"/>
      <c r="DG127" s="829" t="s">
        <v>131</v>
      </c>
      <c r="DH127" s="830"/>
      <c r="DI127" s="830"/>
      <c r="DJ127" s="830"/>
      <c r="DK127" s="830"/>
      <c r="DL127" s="830" t="s">
        <v>131</v>
      </c>
      <c r="DM127" s="830"/>
      <c r="DN127" s="830"/>
      <c r="DO127" s="830"/>
      <c r="DP127" s="830"/>
      <c r="DQ127" s="830" t="s">
        <v>444</v>
      </c>
      <c r="DR127" s="830"/>
      <c r="DS127" s="830"/>
      <c r="DT127" s="830"/>
      <c r="DU127" s="830"/>
      <c r="DV127" s="807" t="s">
        <v>440</v>
      </c>
      <c r="DW127" s="807"/>
      <c r="DX127" s="807"/>
      <c r="DY127" s="807"/>
      <c r="DZ127" s="808"/>
    </row>
    <row r="128" spans="1:130" s="224" customFormat="1" ht="26.25" customHeight="1" thickBot="1" x14ac:dyDescent="0.25">
      <c r="A128" s="809" t="s">
        <v>496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497</v>
      </c>
      <c r="X128" s="811"/>
      <c r="Y128" s="811"/>
      <c r="Z128" s="812"/>
      <c r="AA128" s="813" t="s">
        <v>452</v>
      </c>
      <c r="AB128" s="814"/>
      <c r="AC128" s="814"/>
      <c r="AD128" s="814"/>
      <c r="AE128" s="815"/>
      <c r="AF128" s="816" t="s">
        <v>452</v>
      </c>
      <c r="AG128" s="814"/>
      <c r="AH128" s="814"/>
      <c r="AI128" s="814"/>
      <c r="AJ128" s="815"/>
      <c r="AK128" s="816">
        <v>87</v>
      </c>
      <c r="AL128" s="814"/>
      <c r="AM128" s="814"/>
      <c r="AN128" s="814"/>
      <c r="AO128" s="815"/>
      <c r="AP128" s="817"/>
      <c r="AQ128" s="818"/>
      <c r="AR128" s="818"/>
      <c r="AS128" s="818"/>
      <c r="AT128" s="819"/>
      <c r="AU128" s="226"/>
      <c r="AV128" s="226"/>
      <c r="AW128" s="226"/>
      <c r="AX128" s="820" t="s">
        <v>498</v>
      </c>
      <c r="AY128" s="821"/>
      <c r="AZ128" s="821"/>
      <c r="BA128" s="821"/>
      <c r="BB128" s="821"/>
      <c r="BC128" s="821"/>
      <c r="BD128" s="821"/>
      <c r="BE128" s="822"/>
      <c r="BF128" s="799" t="s">
        <v>441</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499</v>
      </c>
      <c r="CQ128" s="743"/>
      <c r="CR128" s="743"/>
      <c r="CS128" s="743"/>
      <c r="CT128" s="743"/>
      <c r="CU128" s="743"/>
      <c r="CV128" s="743"/>
      <c r="CW128" s="743"/>
      <c r="CX128" s="743"/>
      <c r="CY128" s="743"/>
      <c r="CZ128" s="743"/>
      <c r="DA128" s="743"/>
      <c r="DB128" s="743"/>
      <c r="DC128" s="743"/>
      <c r="DD128" s="743"/>
      <c r="DE128" s="743"/>
      <c r="DF128" s="744"/>
      <c r="DG128" s="803" t="s">
        <v>440</v>
      </c>
      <c r="DH128" s="804"/>
      <c r="DI128" s="804"/>
      <c r="DJ128" s="804"/>
      <c r="DK128" s="804"/>
      <c r="DL128" s="804" t="s">
        <v>440</v>
      </c>
      <c r="DM128" s="804"/>
      <c r="DN128" s="804"/>
      <c r="DO128" s="804"/>
      <c r="DP128" s="804"/>
      <c r="DQ128" s="804" t="s">
        <v>441</v>
      </c>
      <c r="DR128" s="804"/>
      <c r="DS128" s="804"/>
      <c r="DT128" s="804"/>
      <c r="DU128" s="804"/>
      <c r="DV128" s="805" t="s">
        <v>446</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500</v>
      </c>
      <c r="X129" s="790"/>
      <c r="Y129" s="790"/>
      <c r="Z129" s="791"/>
      <c r="AA129" s="792">
        <v>3122392</v>
      </c>
      <c r="AB129" s="793"/>
      <c r="AC129" s="793"/>
      <c r="AD129" s="793"/>
      <c r="AE129" s="794"/>
      <c r="AF129" s="795">
        <v>3317220</v>
      </c>
      <c r="AG129" s="793"/>
      <c r="AH129" s="793"/>
      <c r="AI129" s="793"/>
      <c r="AJ129" s="794"/>
      <c r="AK129" s="795">
        <v>3514092</v>
      </c>
      <c r="AL129" s="793"/>
      <c r="AM129" s="793"/>
      <c r="AN129" s="793"/>
      <c r="AO129" s="794"/>
      <c r="AP129" s="796"/>
      <c r="AQ129" s="797"/>
      <c r="AR129" s="797"/>
      <c r="AS129" s="797"/>
      <c r="AT129" s="798"/>
      <c r="AU129" s="227"/>
      <c r="AV129" s="227"/>
      <c r="AW129" s="227"/>
      <c r="AX129" s="764" t="s">
        <v>501</v>
      </c>
      <c r="AY129" s="765"/>
      <c r="AZ129" s="765"/>
      <c r="BA129" s="765"/>
      <c r="BB129" s="765"/>
      <c r="BC129" s="765"/>
      <c r="BD129" s="765"/>
      <c r="BE129" s="766"/>
      <c r="BF129" s="783" t="s">
        <v>452</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503</v>
      </c>
      <c r="X130" s="790"/>
      <c r="Y130" s="790"/>
      <c r="Z130" s="791"/>
      <c r="AA130" s="792">
        <v>250193</v>
      </c>
      <c r="AB130" s="793"/>
      <c r="AC130" s="793"/>
      <c r="AD130" s="793"/>
      <c r="AE130" s="794"/>
      <c r="AF130" s="795">
        <v>246115</v>
      </c>
      <c r="AG130" s="793"/>
      <c r="AH130" s="793"/>
      <c r="AI130" s="793"/>
      <c r="AJ130" s="794"/>
      <c r="AK130" s="795">
        <v>239613</v>
      </c>
      <c r="AL130" s="793"/>
      <c r="AM130" s="793"/>
      <c r="AN130" s="793"/>
      <c r="AO130" s="794"/>
      <c r="AP130" s="796"/>
      <c r="AQ130" s="797"/>
      <c r="AR130" s="797"/>
      <c r="AS130" s="797"/>
      <c r="AT130" s="798"/>
      <c r="AU130" s="227"/>
      <c r="AV130" s="227"/>
      <c r="AW130" s="227"/>
      <c r="AX130" s="764" t="s">
        <v>504</v>
      </c>
      <c r="AY130" s="765"/>
      <c r="AZ130" s="765"/>
      <c r="BA130" s="765"/>
      <c r="BB130" s="765"/>
      <c r="BC130" s="765"/>
      <c r="BD130" s="765"/>
      <c r="BE130" s="766"/>
      <c r="BF130" s="767">
        <v>6.3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505</v>
      </c>
      <c r="X131" s="774"/>
      <c r="Y131" s="774"/>
      <c r="Z131" s="775"/>
      <c r="AA131" s="776">
        <v>2872199</v>
      </c>
      <c r="AB131" s="777"/>
      <c r="AC131" s="777"/>
      <c r="AD131" s="777"/>
      <c r="AE131" s="778"/>
      <c r="AF131" s="779">
        <v>3071105</v>
      </c>
      <c r="AG131" s="777"/>
      <c r="AH131" s="777"/>
      <c r="AI131" s="777"/>
      <c r="AJ131" s="778"/>
      <c r="AK131" s="779">
        <v>3274479</v>
      </c>
      <c r="AL131" s="777"/>
      <c r="AM131" s="777"/>
      <c r="AN131" s="777"/>
      <c r="AO131" s="778"/>
      <c r="AP131" s="780"/>
      <c r="AQ131" s="781"/>
      <c r="AR131" s="781"/>
      <c r="AS131" s="781"/>
      <c r="AT131" s="782"/>
      <c r="AU131" s="227"/>
      <c r="AV131" s="227"/>
      <c r="AW131" s="227"/>
      <c r="AX131" s="742" t="s">
        <v>506</v>
      </c>
      <c r="AY131" s="743"/>
      <c r="AZ131" s="743"/>
      <c r="BA131" s="743"/>
      <c r="BB131" s="743"/>
      <c r="BC131" s="743"/>
      <c r="BD131" s="743"/>
      <c r="BE131" s="744"/>
      <c r="BF131" s="745" t="s">
        <v>441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508</v>
      </c>
      <c r="W132" s="755"/>
      <c r="X132" s="755"/>
      <c r="Y132" s="755"/>
      <c r="Z132" s="756"/>
      <c r="AA132" s="757">
        <v>6.6690713280000002</v>
      </c>
      <c r="AB132" s="758"/>
      <c r="AC132" s="758"/>
      <c r="AD132" s="758"/>
      <c r="AE132" s="759"/>
      <c r="AF132" s="760">
        <v>6.4424368430000003</v>
      </c>
      <c r="AG132" s="758"/>
      <c r="AH132" s="758"/>
      <c r="AI132" s="758"/>
      <c r="AJ132" s="759"/>
      <c r="AK132" s="760">
        <v>6.0860979720000001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509</v>
      </c>
      <c r="W133" s="734"/>
      <c r="X133" s="734"/>
      <c r="Y133" s="734"/>
      <c r="Z133" s="735"/>
      <c r="AA133" s="736">
        <v>6.5</v>
      </c>
      <c r="AB133" s="737"/>
      <c r="AC133" s="737"/>
      <c r="AD133" s="737"/>
      <c r="AE133" s="738"/>
      <c r="AF133" s="736">
        <v>6.6</v>
      </c>
      <c r="AG133" s="737"/>
      <c r="AH133" s="737"/>
      <c r="AI133" s="737"/>
      <c r="AJ133" s="738"/>
      <c r="AK133" s="736">
        <v>6.3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j7L8/gAJBRqSTOcbAOqwCZM0awIN4i7wi2BUh4dLlQWpwmSFwVdmTpUB43e0Ha6FxWpOw0vgMYtG0d9TR8M3Q==" saltValue="7FaHJofpYfrD669X/exJ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6C3E-C0BF-4200-9B58-2F7DEC6FCD64}">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lXFQfBUm0scP1tkNpwNlYwqxXEc2mUcKNDFg6dkrCbD+e5JWjD6LOBtB4mdHLGc9lKZBZjA9KehR3SYm15zjw==" saltValue="nFMGA1G+PFjaZQBBWaGw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wOJQ4GqQpF9rj21HeBrxD/l47UACw6PoimzSni68cj7zr0QZ9Q3rRlDVcnjoIu7yfSnTyzk/1H9kqNjI1W99g==" saltValue="CA41OsdkZwhBv5BMo/60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512</v>
      </c>
      <c r="AL6" s="260"/>
      <c r="AM6" s="260"/>
      <c r="AN6" s="260"/>
    </row>
    <row r="7" spans="1:46" ht="13.5" customHeight="1" x14ac:dyDescent="0.2">
      <c r="A7" s="259"/>
      <c r="AK7" s="262"/>
      <c r="AL7" s="263"/>
      <c r="AM7" s="263"/>
      <c r="AN7" s="264"/>
      <c r="AO7" s="1131" t="s">
        <v>513</v>
      </c>
      <c r="AP7" s="265"/>
      <c r="AQ7" s="266" t="s">
        <v>514</v>
      </c>
      <c r="AR7" s="267"/>
    </row>
    <row r="8" spans="1:46" ht="13.2" x14ac:dyDescent="0.2">
      <c r="A8" s="259"/>
      <c r="AK8" s="268"/>
      <c r="AL8" s="269"/>
      <c r="AM8" s="269"/>
      <c r="AN8" s="270"/>
      <c r="AO8" s="1132"/>
      <c r="AP8" s="271" t="s">
        <v>515</v>
      </c>
      <c r="AQ8" s="272" t="s">
        <v>516</v>
      </c>
      <c r="AR8" s="273" t="s">
        <v>517</v>
      </c>
    </row>
    <row r="9" spans="1:46" ht="13.2" x14ac:dyDescent="0.2">
      <c r="A9" s="259"/>
      <c r="AK9" s="1143" t="s">
        <v>518</v>
      </c>
      <c r="AL9" s="1144"/>
      <c r="AM9" s="1144"/>
      <c r="AN9" s="1145"/>
      <c r="AO9" s="274">
        <v>1083225</v>
      </c>
      <c r="AP9" s="274">
        <v>156875</v>
      </c>
      <c r="AQ9" s="275">
        <v>166998</v>
      </c>
      <c r="AR9" s="276">
        <v>-6.1</v>
      </c>
    </row>
    <row r="10" spans="1:46" ht="13.5" customHeight="1" x14ac:dyDescent="0.2">
      <c r="A10" s="259"/>
      <c r="AK10" s="1143" t="s">
        <v>519</v>
      </c>
      <c r="AL10" s="1144"/>
      <c r="AM10" s="1144"/>
      <c r="AN10" s="1145"/>
      <c r="AO10" s="277">
        <v>177133</v>
      </c>
      <c r="AP10" s="277">
        <v>25653</v>
      </c>
      <c r="AQ10" s="278">
        <v>26170</v>
      </c>
      <c r="AR10" s="279">
        <v>-2</v>
      </c>
    </row>
    <row r="11" spans="1:46" ht="13.5" customHeight="1" x14ac:dyDescent="0.2">
      <c r="A11" s="259"/>
      <c r="AK11" s="1143" t="s">
        <v>520</v>
      </c>
      <c r="AL11" s="1144"/>
      <c r="AM11" s="1144"/>
      <c r="AN11" s="1145"/>
      <c r="AO11" s="277" t="s">
        <v>521</v>
      </c>
      <c r="AP11" s="277" t="s">
        <v>521</v>
      </c>
      <c r="AQ11" s="278">
        <v>5047</v>
      </c>
      <c r="AR11" s="279" t="s">
        <v>521</v>
      </c>
    </row>
    <row r="12" spans="1:46" ht="13.5" customHeight="1" x14ac:dyDescent="0.2">
      <c r="A12" s="259"/>
      <c r="AK12" s="1143" t="s">
        <v>522</v>
      </c>
      <c r="AL12" s="1144"/>
      <c r="AM12" s="1144"/>
      <c r="AN12" s="1145"/>
      <c r="AO12" s="277" t="s">
        <v>521</v>
      </c>
      <c r="AP12" s="277" t="s">
        <v>521</v>
      </c>
      <c r="AQ12" s="278" t="s">
        <v>521</v>
      </c>
      <c r="AR12" s="279" t="s">
        <v>521</v>
      </c>
    </row>
    <row r="13" spans="1:46" ht="13.5" customHeight="1" x14ac:dyDescent="0.2">
      <c r="A13" s="259"/>
      <c r="AK13" s="1143" t="s">
        <v>523</v>
      </c>
      <c r="AL13" s="1144"/>
      <c r="AM13" s="1144"/>
      <c r="AN13" s="1145"/>
      <c r="AO13" s="277">
        <v>61944</v>
      </c>
      <c r="AP13" s="277">
        <v>8971</v>
      </c>
      <c r="AQ13" s="278">
        <v>6466</v>
      </c>
      <c r="AR13" s="279">
        <v>38.700000000000003</v>
      </c>
    </row>
    <row r="14" spans="1:46" ht="13.5" customHeight="1" x14ac:dyDescent="0.2">
      <c r="A14" s="259"/>
      <c r="AK14" s="1143" t="s">
        <v>524</v>
      </c>
      <c r="AL14" s="1144"/>
      <c r="AM14" s="1144"/>
      <c r="AN14" s="1145"/>
      <c r="AO14" s="277">
        <v>48529</v>
      </c>
      <c r="AP14" s="277">
        <v>7028</v>
      </c>
      <c r="AQ14" s="278">
        <v>3589</v>
      </c>
      <c r="AR14" s="279">
        <v>95.8</v>
      </c>
    </row>
    <row r="15" spans="1:46" ht="13.5" customHeight="1" x14ac:dyDescent="0.2">
      <c r="A15" s="259"/>
      <c r="AK15" s="1146" t="s">
        <v>525</v>
      </c>
      <c r="AL15" s="1147"/>
      <c r="AM15" s="1147"/>
      <c r="AN15" s="1148"/>
      <c r="AO15" s="277">
        <v>-82438</v>
      </c>
      <c r="AP15" s="277">
        <v>-11939</v>
      </c>
      <c r="AQ15" s="278">
        <v>-12920</v>
      </c>
      <c r="AR15" s="279">
        <v>-7.6</v>
      </c>
    </row>
    <row r="16" spans="1:46" ht="13.2" x14ac:dyDescent="0.2">
      <c r="A16" s="259"/>
      <c r="AK16" s="1146" t="s">
        <v>189</v>
      </c>
      <c r="AL16" s="1147"/>
      <c r="AM16" s="1147"/>
      <c r="AN16" s="1148"/>
      <c r="AO16" s="277">
        <v>1288393</v>
      </c>
      <c r="AP16" s="277">
        <v>186588</v>
      </c>
      <c r="AQ16" s="278">
        <v>195349</v>
      </c>
      <c r="AR16" s="279">
        <v>-4.5</v>
      </c>
    </row>
    <row r="17" spans="1:46" ht="13.2" x14ac:dyDescent="0.2">
      <c r="A17" s="259"/>
    </row>
    <row r="18" spans="1:46" ht="13.2" x14ac:dyDescent="0.2">
      <c r="A18" s="259"/>
      <c r="AQ18" s="280"/>
      <c r="AR18" s="280"/>
    </row>
    <row r="19" spans="1:46" ht="13.2" x14ac:dyDescent="0.2">
      <c r="A19" s="259"/>
      <c r="AK19" s="255" t="s">
        <v>526</v>
      </c>
    </row>
    <row r="20" spans="1:46" ht="13.2" x14ac:dyDescent="0.2">
      <c r="A20" s="259"/>
      <c r="AK20" s="281"/>
      <c r="AL20" s="282"/>
      <c r="AM20" s="282"/>
      <c r="AN20" s="283"/>
      <c r="AO20" s="284" t="s">
        <v>527</v>
      </c>
      <c r="AP20" s="285" t="s">
        <v>528</v>
      </c>
      <c r="AQ20" s="286" t="s">
        <v>529</v>
      </c>
      <c r="AR20" s="287"/>
    </row>
    <row r="21" spans="1:46" s="260" customFormat="1" ht="13.2" x14ac:dyDescent="0.2">
      <c r="A21" s="288"/>
      <c r="AK21" s="1149" t="s">
        <v>530</v>
      </c>
      <c r="AL21" s="1150"/>
      <c r="AM21" s="1150"/>
      <c r="AN21" s="1151"/>
      <c r="AO21" s="289">
        <v>16.079999999999998</v>
      </c>
      <c r="AP21" s="290">
        <v>16.600000000000001</v>
      </c>
      <c r="AQ21" s="291">
        <v>-0.52</v>
      </c>
      <c r="AS21" s="292"/>
      <c r="AT21" s="288"/>
    </row>
    <row r="22" spans="1:46" s="260" customFormat="1" ht="13.2" x14ac:dyDescent="0.2">
      <c r="A22" s="288"/>
      <c r="AK22" s="1149" t="s">
        <v>531</v>
      </c>
      <c r="AL22" s="1150"/>
      <c r="AM22" s="1150"/>
      <c r="AN22" s="1151"/>
      <c r="AO22" s="293">
        <v>103</v>
      </c>
      <c r="AP22" s="294">
        <v>95.6</v>
      </c>
      <c r="AQ22" s="295">
        <v>7.4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534</v>
      </c>
      <c r="AL29" s="260"/>
      <c r="AM29" s="260"/>
      <c r="AN29" s="260"/>
      <c r="AS29" s="302"/>
    </row>
    <row r="30" spans="1:46" ht="13.5" customHeight="1" x14ac:dyDescent="0.2">
      <c r="A30" s="259"/>
      <c r="AK30" s="262"/>
      <c r="AL30" s="263"/>
      <c r="AM30" s="263"/>
      <c r="AN30" s="264"/>
      <c r="AO30" s="1131" t="s">
        <v>513</v>
      </c>
      <c r="AP30" s="265"/>
      <c r="AQ30" s="266" t="s">
        <v>514</v>
      </c>
      <c r="AR30" s="267"/>
    </row>
    <row r="31" spans="1:46" ht="13.2" x14ac:dyDescent="0.2">
      <c r="A31" s="259"/>
      <c r="AK31" s="268"/>
      <c r="AL31" s="269"/>
      <c r="AM31" s="269"/>
      <c r="AN31" s="270"/>
      <c r="AO31" s="1132"/>
      <c r="AP31" s="271" t="s">
        <v>515</v>
      </c>
      <c r="AQ31" s="272" t="s">
        <v>516</v>
      </c>
      <c r="AR31" s="273" t="s">
        <v>517</v>
      </c>
    </row>
    <row r="32" spans="1:46" ht="27" customHeight="1" x14ac:dyDescent="0.2">
      <c r="A32" s="259"/>
      <c r="AK32" s="1133" t="s">
        <v>535</v>
      </c>
      <c r="AL32" s="1134"/>
      <c r="AM32" s="1134"/>
      <c r="AN32" s="1135"/>
      <c r="AO32" s="303">
        <v>262307</v>
      </c>
      <c r="AP32" s="303">
        <v>37988</v>
      </c>
      <c r="AQ32" s="304">
        <v>125145</v>
      </c>
      <c r="AR32" s="305">
        <v>-69.599999999999994</v>
      </c>
    </row>
    <row r="33" spans="1:46" ht="13.5" customHeight="1" x14ac:dyDescent="0.2">
      <c r="A33" s="259"/>
      <c r="AK33" s="1133" t="s">
        <v>536</v>
      </c>
      <c r="AL33" s="1134"/>
      <c r="AM33" s="1134"/>
      <c r="AN33" s="1135"/>
      <c r="AO33" s="303" t="s">
        <v>521</v>
      </c>
      <c r="AP33" s="303" t="s">
        <v>521</v>
      </c>
      <c r="AQ33" s="304">
        <v>142</v>
      </c>
      <c r="AR33" s="305" t="s">
        <v>521</v>
      </c>
    </row>
    <row r="34" spans="1:46" ht="27" customHeight="1" x14ac:dyDescent="0.2">
      <c r="A34" s="259"/>
      <c r="AK34" s="1133" t="s">
        <v>537</v>
      </c>
      <c r="AL34" s="1134"/>
      <c r="AM34" s="1134"/>
      <c r="AN34" s="1135"/>
      <c r="AO34" s="303" t="s">
        <v>521</v>
      </c>
      <c r="AP34" s="303" t="s">
        <v>521</v>
      </c>
      <c r="AQ34" s="304">
        <v>186</v>
      </c>
      <c r="AR34" s="305" t="s">
        <v>521</v>
      </c>
    </row>
    <row r="35" spans="1:46" ht="27" customHeight="1" x14ac:dyDescent="0.2">
      <c r="A35" s="259"/>
      <c r="AK35" s="1133" t="s">
        <v>538</v>
      </c>
      <c r="AL35" s="1134"/>
      <c r="AM35" s="1134"/>
      <c r="AN35" s="1135"/>
      <c r="AO35" s="303">
        <v>145593</v>
      </c>
      <c r="AP35" s="303">
        <v>21085</v>
      </c>
      <c r="AQ35" s="304">
        <v>24116</v>
      </c>
      <c r="AR35" s="305">
        <v>-12.6</v>
      </c>
    </row>
    <row r="36" spans="1:46" ht="27" customHeight="1" x14ac:dyDescent="0.2">
      <c r="A36" s="259"/>
      <c r="AK36" s="1133" t="s">
        <v>539</v>
      </c>
      <c r="AL36" s="1134"/>
      <c r="AM36" s="1134"/>
      <c r="AN36" s="1135"/>
      <c r="AO36" s="303">
        <v>31088</v>
      </c>
      <c r="AP36" s="303">
        <v>4502</v>
      </c>
      <c r="AQ36" s="304">
        <v>3945</v>
      </c>
      <c r="AR36" s="305">
        <v>14.1</v>
      </c>
    </row>
    <row r="37" spans="1:46" ht="13.5" customHeight="1" x14ac:dyDescent="0.2">
      <c r="A37" s="259"/>
      <c r="AK37" s="1133" t="s">
        <v>540</v>
      </c>
      <c r="AL37" s="1134"/>
      <c r="AM37" s="1134"/>
      <c r="AN37" s="1135"/>
      <c r="AO37" s="303" t="s">
        <v>521</v>
      </c>
      <c r="AP37" s="303" t="s">
        <v>521</v>
      </c>
      <c r="AQ37" s="304">
        <v>817</v>
      </c>
      <c r="AR37" s="305" t="s">
        <v>521</v>
      </c>
    </row>
    <row r="38" spans="1:46" ht="27" customHeight="1" x14ac:dyDescent="0.2">
      <c r="A38" s="259"/>
      <c r="AK38" s="1136" t="s">
        <v>541</v>
      </c>
      <c r="AL38" s="1137"/>
      <c r="AM38" s="1137"/>
      <c r="AN38" s="1138"/>
      <c r="AO38" s="306" t="s">
        <v>521</v>
      </c>
      <c r="AP38" s="306" t="s">
        <v>521</v>
      </c>
      <c r="AQ38" s="307">
        <v>16</v>
      </c>
      <c r="AR38" s="295" t="s">
        <v>521</v>
      </c>
      <c r="AS38" s="302"/>
    </row>
    <row r="39" spans="1:46" ht="13.2" x14ac:dyDescent="0.2">
      <c r="A39" s="259"/>
      <c r="AK39" s="1136" t="s">
        <v>542</v>
      </c>
      <c r="AL39" s="1137"/>
      <c r="AM39" s="1137"/>
      <c r="AN39" s="1138"/>
      <c r="AO39" s="303">
        <v>-87</v>
      </c>
      <c r="AP39" s="303">
        <v>-13</v>
      </c>
      <c r="AQ39" s="304">
        <v>-6780</v>
      </c>
      <c r="AR39" s="305">
        <v>-99.8</v>
      </c>
      <c r="AS39" s="302"/>
    </row>
    <row r="40" spans="1:46" ht="27" customHeight="1" x14ac:dyDescent="0.2">
      <c r="A40" s="259"/>
      <c r="AK40" s="1133" t="s">
        <v>543</v>
      </c>
      <c r="AL40" s="1134"/>
      <c r="AM40" s="1134"/>
      <c r="AN40" s="1135"/>
      <c r="AO40" s="303">
        <v>-239613</v>
      </c>
      <c r="AP40" s="303">
        <v>-34701</v>
      </c>
      <c r="AQ40" s="304">
        <v>-98746</v>
      </c>
      <c r="AR40" s="305">
        <v>-64.900000000000006</v>
      </c>
      <c r="AS40" s="302"/>
    </row>
    <row r="41" spans="1:46" ht="13.2" x14ac:dyDescent="0.2">
      <c r="A41" s="259"/>
      <c r="AK41" s="1139" t="s">
        <v>300</v>
      </c>
      <c r="AL41" s="1140"/>
      <c r="AM41" s="1140"/>
      <c r="AN41" s="1141"/>
      <c r="AO41" s="303">
        <v>199288</v>
      </c>
      <c r="AP41" s="303">
        <v>28861</v>
      </c>
      <c r="AQ41" s="304">
        <v>48842</v>
      </c>
      <c r="AR41" s="305">
        <v>-40.9</v>
      </c>
      <c r="AS41" s="302"/>
    </row>
    <row r="42" spans="1:46" ht="13.2" x14ac:dyDescent="0.2">
      <c r="A42" s="259"/>
      <c r="AK42" s="308" t="s">
        <v>544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545</v>
      </c>
    </row>
    <row r="48" spans="1:46" ht="13.2" x14ac:dyDescent="0.2">
      <c r="A48" s="259"/>
      <c r="AK48" s="313" t="s">
        <v>546</v>
      </c>
      <c r="AL48" s="313"/>
      <c r="AM48" s="313"/>
      <c r="AN48" s="313"/>
      <c r="AO48" s="313"/>
      <c r="AP48" s="313"/>
      <c r="AQ48" s="314"/>
      <c r="AR48" s="313"/>
    </row>
    <row r="49" spans="1:44" ht="13.5" customHeight="1" x14ac:dyDescent="0.2">
      <c r="A49" s="259"/>
      <c r="AK49" s="315"/>
      <c r="AL49" s="316"/>
      <c r="AM49" s="1126" t="s">
        <v>513</v>
      </c>
      <c r="AN49" s="1128" t="s">
        <v>547</v>
      </c>
      <c r="AO49" s="1129"/>
      <c r="AP49" s="1129"/>
      <c r="AQ49" s="1129"/>
      <c r="AR49" s="1130"/>
    </row>
    <row r="50" spans="1:44" ht="13.2" x14ac:dyDescent="0.2">
      <c r="A50" s="259"/>
      <c r="AK50" s="317"/>
      <c r="AL50" s="318"/>
      <c r="AM50" s="1127"/>
      <c r="AN50" s="319" t="s">
        <v>548</v>
      </c>
      <c r="AO50" s="320" t="s">
        <v>549</v>
      </c>
      <c r="AP50" s="321" t="s">
        <v>550</v>
      </c>
      <c r="AQ50" s="322" t="s">
        <v>551</v>
      </c>
      <c r="AR50" s="323" t="s">
        <v>552</v>
      </c>
    </row>
    <row r="51" spans="1:44" ht="13.2" x14ac:dyDescent="0.2">
      <c r="A51" s="259"/>
      <c r="AK51" s="315" t="s">
        <v>553</v>
      </c>
      <c r="AL51" s="316"/>
      <c r="AM51" s="324">
        <v>541394</v>
      </c>
      <c r="AN51" s="325">
        <v>74093</v>
      </c>
      <c r="AO51" s="326">
        <v>29.7</v>
      </c>
      <c r="AP51" s="327">
        <v>167497</v>
      </c>
      <c r="AQ51" s="328">
        <v>-17.399999999999999</v>
      </c>
      <c r="AR51" s="329">
        <v>47.1</v>
      </c>
    </row>
    <row r="52" spans="1:44" ht="13.2" x14ac:dyDescent="0.2">
      <c r="A52" s="259"/>
      <c r="AK52" s="330"/>
      <c r="AL52" s="331" t="s">
        <v>554</v>
      </c>
      <c r="AM52" s="332">
        <v>428327</v>
      </c>
      <c r="AN52" s="333">
        <v>58619</v>
      </c>
      <c r="AO52" s="334">
        <v>12.1</v>
      </c>
      <c r="AP52" s="335">
        <v>82571</v>
      </c>
      <c r="AQ52" s="336">
        <v>3.6</v>
      </c>
      <c r="AR52" s="337">
        <v>8.5</v>
      </c>
    </row>
    <row r="53" spans="1:44" ht="13.2" x14ac:dyDescent="0.2">
      <c r="A53" s="259"/>
      <c r="AK53" s="315" t="s">
        <v>555</v>
      </c>
      <c r="AL53" s="316"/>
      <c r="AM53" s="324">
        <v>422258</v>
      </c>
      <c r="AN53" s="325">
        <v>58202</v>
      </c>
      <c r="AO53" s="326">
        <v>-21.4</v>
      </c>
      <c r="AP53" s="327">
        <v>190274</v>
      </c>
      <c r="AQ53" s="328">
        <v>13.6</v>
      </c>
      <c r="AR53" s="329">
        <v>-35</v>
      </c>
    </row>
    <row r="54" spans="1:44" ht="13.2" x14ac:dyDescent="0.2">
      <c r="A54" s="259"/>
      <c r="AK54" s="330"/>
      <c r="AL54" s="331" t="s">
        <v>554</v>
      </c>
      <c r="AM54" s="332">
        <v>363788</v>
      </c>
      <c r="AN54" s="333">
        <v>50143</v>
      </c>
      <c r="AO54" s="334">
        <v>-14.5</v>
      </c>
      <c r="AP54" s="335">
        <v>88584</v>
      </c>
      <c r="AQ54" s="336">
        <v>7.3</v>
      </c>
      <c r="AR54" s="337">
        <v>-21.8</v>
      </c>
    </row>
    <row r="55" spans="1:44" ht="13.2" x14ac:dyDescent="0.2">
      <c r="A55" s="259"/>
      <c r="AK55" s="315" t="s">
        <v>556</v>
      </c>
      <c r="AL55" s="316"/>
      <c r="AM55" s="324">
        <v>388568</v>
      </c>
      <c r="AN55" s="325">
        <v>54605</v>
      </c>
      <c r="AO55" s="326">
        <v>-6.2</v>
      </c>
      <c r="AP55" s="327">
        <v>200194</v>
      </c>
      <c r="AQ55" s="328">
        <v>5.2</v>
      </c>
      <c r="AR55" s="329">
        <v>-11.4</v>
      </c>
    </row>
    <row r="56" spans="1:44" ht="13.2" x14ac:dyDescent="0.2">
      <c r="A56" s="259"/>
      <c r="AK56" s="330"/>
      <c r="AL56" s="331" t="s">
        <v>554</v>
      </c>
      <c r="AM56" s="332">
        <v>293412</v>
      </c>
      <c r="AN56" s="333">
        <v>41233</v>
      </c>
      <c r="AO56" s="334">
        <v>-17.8</v>
      </c>
      <c r="AP56" s="335">
        <v>106422</v>
      </c>
      <c r="AQ56" s="336">
        <v>20.100000000000001</v>
      </c>
      <c r="AR56" s="337">
        <v>-37.9</v>
      </c>
    </row>
    <row r="57" spans="1:44" ht="13.2" x14ac:dyDescent="0.2">
      <c r="A57" s="259"/>
      <c r="AK57" s="315" t="s">
        <v>557</v>
      </c>
      <c r="AL57" s="316"/>
      <c r="AM57" s="324">
        <v>502021</v>
      </c>
      <c r="AN57" s="325">
        <v>71738</v>
      </c>
      <c r="AO57" s="326">
        <v>31.4</v>
      </c>
      <c r="AP57" s="327">
        <v>196914</v>
      </c>
      <c r="AQ57" s="328">
        <v>-1.6</v>
      </c>
      <c r="AR57" s="329">
        <v>33</v>
      </c>
    </row>
    <row r="58" spans="1:44" ht="13.2" x14ac:dyDescent="0.2">
      <c r="A58" s="259"/>
      <c r="AK58" s="330"/>
      <c r="AL58" s="331" t="s">
        <v>554</v>
      </c>
      <c r="AM58" s="332">
        <v>451236</v>
      </c>
      <c r="AN58" s="333">
        <v>64481</v>
      </c>
      <c r="AO58" s="334">
        <v>56.4</v>
      </c>
      <c r="AP58" s="335">
        <v>98966</v>
      </c>
      <c r="AQ58" s="336">
        <v>-7</v>
      </c>
      <c r="AR58" s="337">
        <v>63.4</v>
      </c>
    </row>
    <row r="59" spans="1:44" ht="13.2" x14ac:dyDescent="0.2">
      <c r="A59" s="259"/>
      <c r="AK59" s="315" t="s">
        <v>558</v>
      </c>
      <c r="AL59" s="316"/>
      <c r="AM59" s="324">
        <v>480886</v>
      </c>
      <c r="AN59" s="325">
        <v>69643</v>
      </c>
      <c r="AO59" s="326">
        <v>-2.9</v>
      </c>
      <c r="AP59" s="327">
        <v>204757</v>
      </c>
      <c r="AQ59" s="328">
        <v>4</v>
      </c>
      <c r="AR59" s="329">
        <v>-6.9</v>
      </c>
    </row>
    <row r="60" spans="1:44" ht="13.2" x14ac:dyDescent="0.2">
      <c r="A60" s="259"/>
      <c r="AK60" s="330"/>
      <c r="AL60" s="331" t="s">
        <v>554</v>
      </c>
      <c r="AM60" s="332">
        <v>465753</v>
      </c>
      <c r="AN60" s="333">
        <v>67452</v>
      </c>
      <c r="AO60" s="334">
        <v>4.5999999999999996</v>
      </c>
      <c r="AP60" s="335">
        <v>106071</v>
      </c>
      <c r="AQ60" s="336">
        <v>7.2</v>
      </c>
      <c r="AR60" s="337">
        <v>-2.6</v>
      </c>
    </row>
    <row r="61" spans="1:44" ht="13.2" x14ac:dyDescent="0.2">
      <c r="A61" s="259"/>
      <c r="AK61" s="315" t="s">
        <v>559</v>
      </c>
      <c r="AL61" s="338"/>
      <c r="AM61" s="324">
        <v>467025</v>
      </c>
      <c r="AN61" s="325">
        <v>65656</v>
      </c>
      <c r="AO61" s="326">
        <v>6.1</v>
      </c>
      <c r="AP61" s="327">
        <v>191927</v>
      </c>
      <c r="AQ61" s="339">
        <v>0.8</v>
      </c>
      <c r="AR61" s="329">
        <v>5.3</v>
      </c>
    </row>
    <row r="62" spans="1:44" ht="13.2" x14ac:dyDescent="0.2">
      <c r="A62" s="259"/>
      <c r="AK62" s="330"/>
      <c r="AL62" s="331" t="s">
        <v>554</v>
      </c>
      <c r="AM62" s="332">
        <v>400503</v>
      </c>
      <c r="AN62" s="333">
        <v>56386</v>
      </c>
      <c r="AO62" s="334">
        <v>8.1999999999999993</v>
      </c>
      <c r="AP62" s="335">
        <v>96523</v>
      </c>
      <c r="AQ62" s="336">
        <v>6.2</v>
      </c>
      <c r="AR62" s="337">
        <v>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36uaqblbsFHHzJzhlgPASYwrVGXuW9/rJfRZMeHYf/9ImjsXc7+M8h15Ogou8tpL4+82P2XRxuqC2Dc6p+CQ==" saltValue="aLbcyrBvFLsIeeIzSxqs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561</v>
      </c>
    </row>
    <row r="121" spans="125:125" ht="13.5" hidden="1" customHeight="1" x14ac:dyDescent="0.2">
      <c r="DU121" s="253"/>
    </row>
  </sheetData>
  <sheetProtection algorithmName="SHA-512" hashValue="+Ii9cBVibZS+qtP47qcI/UFmPse/shQw9ewW2jve1KTTNCl2qhZdxMZt00UcNTYLQhJ6bZQ0gBBAm4mKIZAmaw==" saltValue="cxJJUSE9DEB8xAlg+WTb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562</v>
      </c>
    </row>
  </sheetData>
  <sheetProtection algorithmName="SHA-512" hashValue="NqoFy9pkrgYvOyEX+gR11Hv1Iorft8H+cFlaniOKY96/pEKDJVwQZwuozrBgYpEWlB/rVcbHVxueJjAaO9tJ+Q==" saltValue="q3y87MWrKBbMAPDUeG1Z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52" t="s">
        <v>3</v>
      </c>
      <c r="D47" s="1152"/>
      <c r="E47" s="1153"/>
      <c r="F47" s="11">
        <v>28.83</v>
      </c>
      <c r="G47" s="12">
        <v>17.829999999999998</v>
      </c>
      <c r="H47" s="12">
        <v>26.38</v>
      </c>
      <c r="I47" s="12">
        <v>28.71</v>
      </c>
      <c r="J47" s="13">
        <v>34.22</v>
      </c>
    </row>
    <row r="48" spans="2:10" ht="57.75" customHeight="1" x14ac:dyDescent="0.2">
      <c r="B48" s="14"/>
      <c r="C48" s="1154" t="s">
        <v>4</v>
      </c>
      <c r="D48" s="1154"/>
      <c r="E48" s="1155"/>
      <c r="F48" s="15">
        <v>6.73</v>
      </c>
      <c r="G48" s="16">
        <v>13.87</v>
      </c>
      <c r="H48" s="16">
        <v>8.1</v>
      </c>
      <c r="I48" s="16">
        <v>12.91</v>
      </c>
      <c r="J48" s="17">
        <v>6.74</v>
      </c>
    </row>
    <row r="49" spans="2:10" ht="57.75" customHeight="1" thickBot="1" x14ac:dyDescent="0.25">
      <c r="B49" s="18"/>
      <c r="C49" s="1156" t="s">
        <v>5</v>
      </c>
      <c r="D49" s="1156"/>
      <c r="E49" s="1157"/>
      <c r="F49" s="19">
        <v>2.0499999999999998</v>
      </c>
      <c r="G49" s="20" t="s">
        <v>568</v>
      </c>
      <c r="H49" s="20">
        <v>4.67</v>
      </c>
      <c r="I49" s="20">
        <v>9.16</v>
      </c>
      <c r="J49" s="21">
        <v>1.67</v>
      </c>
    </row>
    <row r="50" spans="2:10" ht="13.2" x14ac:dyDescent="0.2"/>
  </sheetData>
  <sheetProtection algorithmName="SHA-512" hashValue="aXibbc6IjZp1RcHDxDGuHWhFfL/yfZPfPlCmO7x3FbnwjlSYABsVAwjCrkJHVWrbdlIcthhLrDx/6fN/PfBSCg==" saltValue="PR2L/Ym03m78luKWyUCU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62" t="s">
        <v>569</v>
      </c>
      <c r="D34" s="1162"/>
      <c r="E34" s="1163"/>
      <c r="F34" s="32">
        <v>6.73</v>
      </c>
      <c r="G34" s="33">
        <v>13.87</v>
      </c>
      <c r="H34" s="33">
        <v>8.1</v>
      </c>
      <c r="I34" s="33">
        <v>12.9</v>
      </c>
      <c r="J34" s="34">
        <v>6.73</v>
      </c>
      <c r="K34" s="22"/>
      <c r="L34" s="22"/>
      <c r="M34" s="22"/>
      <c r="N34" s="22"/>
      <c r="O34" s="22"/>
      <c r="P34" s="22"/>
    </row>
    <row r="35" spans="1:16" ht="39" customHeight="1" x14ac:dyDescent="0.2">
      <c r="A35" s="22"/>
      <c r="B35" s="35"/>
      <c r="C35" s="1158" t="s">
        <v>570</v>
      </c>
      <c r="D35" s="1158"/>
      <c r="E35" s="1159"/>
      <c r="F35" s="36">
        <v>0.87</v>
      </c>
      <c r="G35" s="37">
        <v>1.76</v>
      </c>
      <c r="H35" s="37">
        <v>1.2</v>
      </c>
      <c r="I35" s="37">
        <v>0.79</v>
      </c>
      <c r="J35" s="38">
        <v>2.33</v>
      </c>
      <c r="K35" s="22"/>
      <c r="L35" s="22"/>
      <c r="M35" s="22"/>
      <c r="N35" s="22"/>
      <c r="O35" s="22"/>
      <c r="P35" s="22"/>
    </row>
    <row r="36" spans="1:16" ht="39" customHeight="1" x14ac:dyDescent="0.2">
      <c r="A36" s="22"/>
      <c r="B36" s="35"/>
      <c r="C36" s="1158" t="s">
        <v>571</v>
      </c>
      <c r="D36" s="1158"/>
      <c r="E36" s="1159"/>
      <c r="F36" s="36">
        <v>1.33</v>
      </c>
      <c r="G36" s="37">
        <v>1.5</v>
      </c>
      <c r="H36" s="37">
        <v>1.6</v>
      </c>
      <c r="I36" s="37">
        <v>0.88</v>
      </c>
      <c r="J36" s="38">
        <v>1.18</v>
      </c>
      <c r="K36" s="22"/>
      <c r="L36" s="22"/>
      <c r="M36" s="22"/>
      <c r="N36" s="22"/>
      <c r="O36" s="22"/>
      <c r="P36" s="22"/>
    </row>
    <row r="37" spans="1:16" ht="39" customHeight="1" x14ac:dyDescent="0.2">
      <c r="A37" s="22"/>
      <c r="B37" s="35"/>
      <c r="C37" s="1158" t="s">
        <v>572</v>
      </c>
      <c r="D37" s="1158"/>
      <c r="E37" s="1159"/>
      <c r="F37" s="36">
        <v>0.01</v>
      </c>
      <c r="G37" s="37">
        <v>0.01</v>
      </c>
      <c r="H37" s="37">
        <v>0.01</v>
      </c>
      <c r="I37" s="37">
        <v>0.01</v>
      </c>
      <c r="J37" s="38">
        <v>0.93</v>
      </c>
      <c r="K37" s="22"/>
      <c r="L37" s="22"/>
      <c r="M37" s="22"/>
      <c r="N37" s="22"/>
      <c r="O37" s="22"/>
      <c r="P37" s="22"/>
    </row>
    <row r="38" spans="1:16" ht="39" customHeight="1" x14ac:dyDescent="0.2">
      <c r="A38" s="22"/>
      <c r="B38" s="35"/>
      <c r="C38" s="1158" t="s">
        <v>573</v>
      </c>
      <c r="D38" s="1158"/>
      <c r="E38" s="1159"/>
      <c r="F38" s="36">
        <v>0.01</v>
      </c>
      <c r="G38" s="37">
        <v>0.01</v>
      </c>
      <c r="H38" s="37">
        <v>0.01</v>
      </c>
      <c r="I38" s="37">
        <v>0.01</v>
      </c>
      <c r="J38" s="38">
        <v>0.14000000000000001</v>
      </c>
      <c r="K38" s="22"/>
      <c r="L38" s="22"/>
      <c r="M38" s="22"/>
      <c r="N38" s="22"/>
      <c r="O38" s="22"/>
      <c r="P38" s="22"/>
    </row>
    <row r="39" spans="1:16" ht="39" customHeight="1" x14ac:dyDescent="0.2">
      <c r="A39" s="22"/>
      <c r="B39" s="35"/>
      <c r="C39" s="1158" t="s">
        <v>574</v>
      </c>
      <c r="D39" s="1158"/>
      <c r="E39" s="1159"/>
      <c r="F39" s="36" t="s">
        <v>521</v>
      </c>
      <c r="G39" s="37" t="s">
        <v>521</v>
      </c>
      <c r="H39" s="37" t="s">
        <v>521</v>
      </c>
      <c r="I39" s="37">
        <v>0</v>
      </c>
      <c r="J39" s="38">
        <v>0.05</v>
      </c>
      <c r="K39" s="22"/>
      <c r="L39" s="22"/>
      <c r="M39" s="22"/>
      <c r="N39" s="22"/>
      <c r="O39" s="22"/>
      <c r="P39" s="22"/>
    </row>
    <row r="40" spans="1:16" ht="39" customHeight="1" x14ac:dyDescent="0.2">
      <c r="A40" s="22"/>
      <c r="B40" s="35"/>
      <c r="C40" s="1158" t="s">
        <v>575</v>
      </c>
      <c r="D40" s="1158"/>
      <c r="E40" s="1159"/>
      <c r="F40" s="36">
        <v>0.01</v>
      </c>
      <c r="G40" s="37">
        <v>0.01</v>
      </c>
      <c r="H40" s="37">
        <v>0.01</v>
      </c>
      <c r="I40" s="37">
        <v>0.01</v>
      </c>
      <c r="J40" s="38">
        <v>0.01</v>
      </c>
      <c r="K40" s="22"/>
      <c r="L40" s="22"/>
      <c r="M40" s="22"/>
      <c r="N40" s="22"/>
      <c r="O40" s="22"/>
      <c r="P40" s="22"/>
    </row>
    <row r="41" spans="1:16" ht="39" customHeight="1" x14ac:dyDescent="0.2">
      <c r="A41" s="22"/>
      <c r="B41" s="35"/>
      <c r="C41" s="1158" t="s">
        <v>576</v>
      </c>
      <c r="D41" s="1158"/>
      <c r="E41" s="1159"/>
      <c r="F41" s="36" t="s">
        <v>521</v>
      </c>
      <c r="G41" s="37" t="s">
        <v>521</v>
      </c>
      <c r="H41" s="37" t="s">
        <v>521</v>
      </c>
      <c r="I41" s="37" t="s">
        <v>521</v>
      </c>
      <c r="J41" s="38">
        <v>0</v>
      </c>
      <c r="K41" s="22"/>
      <c r="L41" s="22"/>
      <c r="M41" s="22"/>
      <c r="N41" s="22"/>
      <c r="O41" s="22"/>
      <c r="P41" s="22"/>
    </row>
    <row r="42" spans="1:16" ht="39" customHeight="1" x14ac:dyDescent="0.2">
      <c r="A42" s="22"/>
      <c r="B42" s="39"/>
      <c r="C42" s="1158" t="s">
        <v>577</v>
      </c>
      <c r="D42" s="1158"/>
      <c r="E42" s="1159"/>
      <c r="F42" s="36" t="s">
        <v>521</v>
      </c>
      <c r="G42" s="37" t="s">
        <v>521</v>
      </c>
      <c r="H42" s="37" t="s">
        <v>521</v>
      </c>
      <c r="I42" s="37" t="s">
        <v>521</v>
      </c>
      <c r="J42" s="38" t="s">
        <v>521</v>
      </c>
      <c r="K42" s="22"/>
      <c r="L42" s="22"/>
      <c r="M42" s="22"/>
      <c r="N42" s="22"/>
      <c r="O42" s="22"/>
      <c r="P42" s="22"/>
    </row>
    <row r="43" spans="1:16" ht="39" customHeight="1" thickBot="1" x14ac:dyDescent="0.25">
      <c r="A43" s="22"/>
      <c r="B43" s="40"/>
      <c r="C43" s="1160" t="s">
        <v>578</v>
      </c>
      <c r="D43" s="1160"/>
      <c r="E43" s="1161"/>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AvRlTrM1oV0rLJBqvsVdsjYQ12jloia6aSJLbZ95aT8SnLAbh9NPUZ1NNuRiYF6D3/inXlVZIUTpmq3GDhF2w==" saltValue="unzpNC1vk3bYMA2pmIHB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220</v>
      </c>
      <c r="L45" s="58">
        <v>231</v>
      </c>
      <c r="M45" s="58">
        <v>240</v>
      </c>
      <c r="N45" s="58">
        <v>258</v>
      </c>
      <c r="O45" s="59">
        <v>262</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521</v>
      </c>
      <c r="L46" s="62" t="s">
        <v>521</v>
      </c>
      <c r="M46" s="62" t="s">
        <v>521</v>
      </c>
      <c r="N46" s="62" t="s">
        <v>521</v>
      </c>
      <c r="O46" s="63" t="s">
        <v>521</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521</v>
      </c>
      <c r="L47" s="62" t="s">
        <v>521</v>
      </c>
      <c r="M47" s="62" t="s">
        <v>521</v>
      </c>
      <c r="N47" s="62" t="s">
        <v>521</v>
      </c>
      <c r="O47" s="63" t="s">
        <v>521</v>
      </c>
      <c r="P47" s="46"/>
      <c r="Q47" s="46"/>
      <c r="R47" s="46"/>
      <c r="S47" s="46"/>
      <c r="T47" s="46"/>
      <c r="U47" s="46"/>
    </row>
    <row r="48" spans="1:21" ht="30.75" customHeight="1" x14ac:dyDescent="0.2">
      <c r="A48" s="46"/>
      <c r="B48" s="1189"/>
      <c r="C48" s="1190"/>
      <c r="D48" s="60"/>
      <c r="E48" s="1166" t="s">
        <v>15</v>
      </c>
      <c r="F48" s="1166"/>
      <c r="G48" s="1166"/>
      <c r="H48" s="1166"/>
      <c r="I48" s="1166"/>
      <c r="J48" s="1167"/>
      <c r="K48" s="61">
        <v>187</v>
      </c>
      <c r="L48" s="62">
        <v>182</v>
      </c>
      <c r="M48" s="62">
        <v>174</v>
      </c>
      <c r="N48" s="62">
        <v>160</v>
      </c>
      <c r="O48" s="63">
        <v>146</v>
      </c>
      <c r="P48" s="46"/>
      <c r="Q48" s="46"/>
      <c r="R48" s="46"/>
      <c r="S48" s="46"/>
      <c r="T48" s="46"/>
      <c r="U48" s="46"/>
    </row>
    <row r="49" spans="1:21" ht="30.75" customHeight="1" x14ac:dyDescent="0.2">
      <c r="A49" s="46"/>
      <c r="B49" s="1189"/>
      <c r="C49" s="1190"/>
      <c r="D49" s="60"/>
      <c r="E49" s="1166" t="s">
        <v>16</v>
      </c>
      <c r="F49" s="1166"/>
      <c r="G49" s="1166"/>
      <c r="H49" s="1166"/>
      <c r="I49" s="1166"/>
      <c r="J49" s="1167"/>
      <c r="K49" s="61">
        <v>19</v>
      </c>
      <c r="L49" s="62">
        <v>22</v>
      </c>
      <c r="M49" s="62">
        <v>28</v>
      </c>
      <c r="N49" s="62">
        <v>26</v>
      </c>
      <c r="O49" s="63">
        <v>31</v>
      </c>
      <c r="P49" s="46"/>
      <c r="Q49" s="46"/>
      <c r="R49" s="46"/>
      <c r="S49" s="46"/>
      <c r="T49" s="46"/>
      <c r="U49" s="46"/>
    </row>
    <row r="50" spans="1:21" ht="30.75" customHeight="1" x14ac:dyDescent="0.2">
      <c r="A50" s="46"/>
      <c r="B50" s="1189"/>
      <c r="C50" s="1190"/>
      <c r="D50" s="60"/>
      <c r="E50" s="1166" t="s">
        <v>17</v>
      </c>
      <c r="F50" s="1166"/>
      <c r="G50" s="1166"/>
      <c r="H50" s="1166"/>
      <c r="I50" s="1166"/>
      <c r="J50" s="1167"/>
      <c r="K50" s="61">
        <v>1</v>
      </c>
      <c r="L50" s="62">
        <v>1</v>
      </c>
      <c r="M50" s="62">
        <v>0</v>
      </c>
      <c r="N50" s="62">
        <v>0</v>
      </c>
      <c r="O50" s="63" t="s">
        <v>521</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521</v>
      </c>
      <c r="L51" s="62" t="s">
        <v>521</v>
      </c>
      <c r="M51" s="62" t="s">
        <v>521</v>
      </c>
      <c r="N51" s="62" t="s">
        <v>521</v>
      </c>
      <c r="O51" s="63" t="s">
        <v>521</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262</v>
      </c>
      <c r="L52" s="62">
        <v>255</v>
      </c>
      <c r="M52" s="62">
        <v>250</v>
      </c>
      <c r="N52" s="62">
        <v>246</v>
      </c>
      <c r="O52" s="63">
        <v>240</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165</v>
      </c>
      <c r="L53" s="67">
        <v>181</v>
      </c>
      <c r="M53" s="67">
        <v>192</v>
      </c>
      <c r="N53" s="67">
        <v>198</v>
      </c>
      <c r="O53" s="68">
        <v>199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5">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589</v>
      </c>
      <c r="L58" s="82" t="s">
        <v>589</v>
      </c>
      <c r="M58" s="82" t="s">
        <v>589</v>
      </c>
      <c r="N58" s="82" t="s">
        <v>589</v>
      </c>
      <c r="O58" s="83" t="s">
        <v>589</v>
      </c>
    </row>
    <row r="59" spans="1:21" ht="31.5" customHeight="1" x14ac:dyDescent="0.2">
      <c r="B59" s="1174"/>
      <c r="C59" s="1175"/>
      <c r="D59" s="1181" t="s">
        <v>28</v>
      </c>
      <c r="E59" s="1182"/>
      <c r="F59" s="1182"/>
      <c r="G59" s="1182"/>
      <c r="H59" s="1182"/>
      <c r="I59" s="1182"/>
      <c r="J59" s="1183"/>
      <c r="K59" s="84" t="s">
        <v>589</v>
      </c>
      <c r="L59" s="85" t="s">
        <v>589</v>
      </c>
      <c r="M59" s="85" t="s">
        <v>589</v>
      </c>
      <c r="N59" s="85" t="s">
        <v>589</v>
      </c>
      <c r="O59" s="86" t="s">
        <v>589</v>
      </c>
    </row>
    <row r="60" spans="1:21" ht="31.5" customHeight="1" thickBot="1" x14ac:dyDescent="0.25">
      <c r="B60" s="1176"/>
      <c r="C60" s="1177"/>
      <c r="D60" s="1184" t="s">
        <v>29</v>
      </c>
      <c r="E60" s="1185"/>
      <c r="F60" s="1185"/>
      <c r="G60" s="1185"/>
      <c r="H60" s="1185"/>
      <c r="I60" s="1185"/>
      <c r="J60" s="1186"/>
      <c r="K60" s="87" t="s">
        <v>589</v>
      </c>
      <c r="L60" s="88" t="s">
        <v>589</v>
      </c>
      <c r="M60" s="88" t="s">
        <v>589</v>
      </c>
      <c r="N60" s="88" t="s">
        <v>589</v>
      </c>
      <c r="O60" s="89" t="s">
        <v>589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AyKg0GzhNOvQNkzvrwkTXDvAOPZuyq+hEhSXEkNGXzaTtCiv4/zmlCZmaLfy1ShvFGGlBV4hlNJMUOQyNhXsg==" saltValue="w3Mfi8iibJs0U08RIVkl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563</v>
      </c>
      <c r="J40" s="101" t="s">
        <v>564</v>
      </c>
      <c r="K40" s="101" t="s">
        <v>565</v>
      </c>
      <c r="L40" s="101" t="s">
        <v>566</v>
      </c>
      <c r="M40" s="102" t="s">
        <v>567</v>
      </c>
    </row>
    <row r="41" spans="2:13" ht="27.75" customHeight="1" x14ac:dyDescent="0.2">
      <c r="B41" s="1207" t="s">
        <v>32</v>
      </c>
      <c r="C41" s="1208"/>
      <c r="D41" s="103"/>
      <c r="E41" s="1209" t="s">
        <v>33</v>
      </c>
      <c r="F41" s="1209"/>
      <c r="G41" s="1209"/>
      <c r="H41" s="1210"/>
      <c r="I41" s="342">
        <v>2475</v>
      </c>
      <c r="J41" s="343">
        <v>2414</v>
      </c>
      <c r="K41" s="343">
        <v>2296</v>
      </c>
      <c r="L41" s="343">
        <v>2425</v>
      </c>
      <c r="M41" s="344">
        <v>2230</v>
      </c>
    </row>
    <row r="42" spans="2:13" ht="27.75" customHeight="1" x14ac:dyDescent="0.2">
      <c r="B42" s="1197"/>
      <c r="C42" s="1198"/>
      <c r="D42" s="104"/>
      <c r="E42" s="1201" t="s">
        <v>34</v>
      </c>
      <c r="F42" s="1201"/>
      <c r="G42" s="1201"/>
      <c r="H42" s="1202"/>
      <c r="I42" s="345" t="s">
        <v>521</v>
      </c>
      <c r="J42" s="346" t="s">
        <v>521</v>
      </c>
      <c r="K42" s="346" t="s">
        <v>521</v>
      </c>
      <c r="L42" s="346" t="s">
        <v>521</v>
      </c>
      <c r="M42" s="347" t="s">
        <v>521</v>
      </c>
    </row>
    <row r="43" spans="2:13" ht="27.75" customHeight="1" x14ac:dyDescent="0.2">
      <c r="B43" s="1197"/>
      <c r="C43" s="1198"/>
      <c r="D43" s="104"/>
      <c r="E43" s="1201" t="s">
        <v>35</v>
      </c>
      <c r="F43" s="1201"/>
      <c r="G43" s="1201"/>
      <c r="H43" s="1202"/>
      <c r="I43" s="345">
        <v>1254</v>
      </c>
      <c r="J43" s="346">
        <v>1092</v>
      </c>
      <c r="K43" s="346">
        <v>933</v>
      </c>
      <c r="L43" s="346">
        <v>786</v>
      </c>
      <c r="M43" s="347">
        <v>658</v>
      </c>
    </row>
    <row r="44" spans="2:13" ht="27.75" customHeight="1" x14ac:dyDescent="0.2">
      <c r="B44" s="1197"/>
      <c r="C44" s="1198"/>
      <c r="D44" s="104"/>
      <c r="E44" s="1201" t="s">
        <v>36</v>
      </c>
      <c r="F44" s="1201"/>
      <c r="G44" s="1201"/>
      <c r="H44" s="1202"/>
      <c r="I44" s="345">
        <v>153</v>
      </c>
      <c r="J44" s="346">
        <v>188</v>
      </c>
      <c r="K44" s="346">
        <v>168</v>
      </c>
      <c r="L44" s="346">
        <v>210</v>
      </c>
      <c r="M44" s="347">
        <v>239</v>
      </c>
    </row>
    <row r="45" spans="2:13" ht="27.75" customHeight="1" x14ac:dyDescent="0.2">
      <c r="B45" s="1197"/>
      <c r="C45" s="1198"/>
      <c r="D45" s="104"/>
      <c r="E45" s="1201" t="s">
        <v>37</v>
      </c>
      <c r="F45" s="1201"/>
      <c r="G45" s="1201"/>
      <c r="H45" s="1202"/>
      <c r="I45" s="345">
        <v>101</v>
      </c>
      <c r="J45" s="346">
        <v>92</v>
      </c>
      <c r="K45" s="346">
        <v>158</v>
      </c>
      <c r="L45" s="346">
        <v>110</v>
      </c>
      <c r="M45" s="347">
        <v>107</v>
      </c>
    </row>
    <row r="46" spans="2:13" ht="27.75" customHeight="1" x14ac:dyDescent="0.2">
      <c r="B46" s="1197"/>
      <c r="C46" s="1198"/>
      <c r="D46" s="105"/>
      <c r="E46" s="1201" t="s">
        <v>38</v>
      </c>
      <c r="F46" s="1201"/>
      <c r="G46" s="1201"/>
      <c r="H46" s="1202"/>
      <c r="I46" s="345" t="s">
        <v>521</v>
      </c>
      <c r="J46" s="346" t="s">
        <v>521</v>
      </c>
      <c r="K46" s="346" t="s">
        <v>521</v>
      </c>
      <c r="L46" s="346" t="s">
        <v>521</v>
      </c>
      <c r="M46" s="347" t="s">
        <v>521</v>
      </c>
    </row>
    <row r="47" spans="2:13" ht="27.75" customHeight="1" x14ac:dyDescent="0.2">
      <c r="B47" s="1197"/>
      <c r="C47" s="1198"/>
      <c r="D47" s="106"/>
      <c r="E47" s="1211" t="s">
        <v>39</v>
      </c>
      <c r="F47" s="1212"/>
      <c r="G47" s="1212"/>
      <c r="H47" s="1213"/>
      <c r="I47" s="345" t="s">
        <v>521</v>
      </c>
      <c r="J47" s="346" t="s">
        <v>521</v>
      </c>
      <c r="K47" s="346" t="s">
        <v>521</v>
      </c>
      <c r="L47" s="346" t="s">
        <v>521</v>
      </c>
      <c r="M47" s="347" t="s">
        <v>521</v>
      </c>
    </row>
    <row r="48" spans="2:13" ht="27.75" customHeight="1" x14ac:dyDescent="0.2">
      <c r="B48" s="1197"/>
      <c r="C48" s="1198"/>
      <c r="D48" s="104"/>
      <c r="E48" s="1201" t="s">
        <v>40</v>
      </c>
      <c r="F48" s="1201"/>
      <c r="G48" s="1201"/>
      <c r="H48" s="1202"/>
      <c r="I48" s="345" t="s">
        <v>521</v>
      </c>
      <c r="J48" s="346" t="s">
        <v>521</v>
      </c>
      <c r="K48" s="346" t="s">
        <v>521</v>
      </c>
      <c r="L48" s="346" t="s">
        <v>521</v>
      </c>
      <c r="M48" s="347" t="s">
        <v>521</v>
      </c>
    </row>
    <row r="49" spans="2:13" ht="27.75" customHeight="1" x14ac:dyDescent="0.2">
      <c r="B49" s="1199"/>
      <c r="C49" s="1200"/>
      <c r="D49" s="104"/>
      <c r="E49" s="1201" t="s">
        <v>41</v>
      </c>
      <c r="F49" s="1201"/>
      <c r="G49" s="1201"/>
      <c r="H49" s="1202"/>
      <c r="I49" s="345" t="s">
        <v>521</v>
      </c>
      <c r="J49" s="346" t="s">
        <v>521</v>
      </c>
      <c r="K49" s="346" t="s">
        <v>521</v>
      </c>
      <c r="L49" s="346" t="s">
        <v>521</v>
      </c>
      <c r="M49" s="347" t="s">
        <v>521</v>
      </c>
    </row>
    <row r="50" spans="2:13" ht="27.75" customHeight="1" x14ac:dyDescent="0.2">
      <c r="B50" s="1195" t="s">
        <v>42</v>
      </c>
      <c r="C50" s="1196"/>
      <c r="D50" s="107"/>
      <c r="E50" s="1201" t="s">
        <v>43</v>
      </c>
      <c r="F50" s="1201"/>
      <c r="G50" s="1201"/>
      <c r="H50" s="1202"/>
      <c r="I50" s="345">
        <v>2409</v>
      </c>
      <c r="J50" s="346">
        <v>2116</v>
      </c>
      <c r="K50" s="346">
        <v>2561</v>
      </c>
      <c r="L50" s="346">
        <v>3328</v>
      </c>
      <c r="M50" s="347">
        <v>3665</v>
      </c>
    </row>
    <row r="51" spans="2:13" ht="27.75" customHeight="1" x14ac:dyDescent="0.2">
      <c r="B51" s="1197"/>
      <c r="C51" s="1198"/>
      <c r="D51" s="104"/>
      <c r="E51" s="1201" t="s">
        <v>44</v>
      </c>
      <c r="F51" s="1201"/>
      <c r="G51" s="1201"/>
      <c r="H51" s="1202"/>
      <c r="I51" s="345" t="s">
        <v>521</v>
      </c>
      <c r="J51" s="346" t="s">
        <v>521</v>
      </c>
      <c r="K51" s="346" t="s">
        <v>521</v>
      </c>
      <c r="L51" s="346" t="s">
        <v>521</v>
      </c>
      <c r="M51" s="347" t="s">
        <v>521</v>
      </c>
    </row>
    <row r="52" spans="2:13" ht="27.75" customHeight="1" x14ac:dyDescent="0.2">
      <c r="B52" s="1199"/>
      <c r="C52" s="1200"/>
      <c r="D52" s="104"/>
      <c r="E52" s="1201" t="s">
        <v>45</v>
      </c>
      <c r="F52" s="1201"/>
      <c r="G52" s="1201"/>
      <c r="H52" s="1202"/>
      <c r="I52" s="345">
        <v>2818</v>
      </c>
      <c r="J52" s="346">
        <v>2599</v>
      </c>
      <c r="K52" s="346">
        <v>2471</v>
      </c>
      <c r="L52" s="346">
        <v>2390</v>
      </c>
      <c r="M52" s="347">
        <v>2185</v>
      </c>
    </row>
    <row r="53" spans="2:13" ht="27.75" customHeight="1" thickBot="1" x14ac:dyDescent="0.25">
      <c r="B53" s="1203" t="s">
        <v>46</v>
      </c>
      <c r="C53" s="1204"/>
      <c r="D53" s="108"/>
      <c r="E53" s="1205" t="s">
        <v>47</v>
      </c>
      <c r="F53" s="1205"/>
      <c r="G53" s="1205"/>
      <c r="H53" s="1206"/>
      <c r="I53" s="348">
        <v>-1244</v>
      </c>
      <c r="J53" s="349">
        <v>-930</v>
      </c>
      <c r="K53" s="349">
        <v>-1477</v>
      </c>
      <c r="L53" s="349">
        <v>-2187</v>
      </c>
      <c r="M53" s="350">
        <v>-2616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m74TQDJrgu0ZqR3P8mS32O1cXAyLPHobj+Y9XRTXaRmuEXkjPVVv6GcH/EioOVfhfCzEHxzOWzpefhHAq1Wf4w==" saltValue="iJJRodr57yndiSkwFWXr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565</v>
      </c>
      <c r="G54" s="117" t="s">
        <v>566</v>
      </c>
      <c r="H54" s="118" t="s">
        <v>567</v>
      </c>
    </row>
    <row r="55" spans="2:8" ht="52.5" customHeight="1" x14ac:dyDescent="0.2">
      <c r="B55" s="119"/>
      <c r="C55" s="1222" t="s">
        <v>50</v>
      </c>
      <c r="D55" s="1222"/>
      <c r="E55" s="1223"/>
      <c r="F55" s="120">
        <v>824</v>
      </c>
      <c r="G55" s="120">
        <v>952</v>
      </c>
      <c r="H55" s="121">
        <v>1202</v>
      </c>
    </row>
    <row r="56" spans="2:8" ht="52.5" customHeight="1" x14ac:dyDescent="0.2">
      <c r="B56" s="122"/>
      <c r="C56" s="1224" t="s">
        <v>51</v>
      </c>
      <c r="D56" s="1224"/>
      <c r="E56" s="1225"/>
      <c r="F56" s="123">
        <v>61</v>
      </c>
      <c r="G56" s="123">
        <v>146</v>
      </c>
      <c r="H56" s="124">
        <v>146</v>
      </c>
    </row>
    <row r="57" spans="2:8" ht="53.25" customHeight="1" x14ac:dyDescent="0.2">
      <c r="B57" s="122"/>
      <c r="C57" s="1226" t="s">
        <v>52</v>
      </c>
      <c r="D57" s="1226"/>
      <c r="E57" s="1227"/>
      <c r="F57" s="125">
        <v>1418</v>
      </c>
      <c r="G57" s="125">
        <v>1876</v>
      </c>
      <c r="H57" s="126">
        <v>1966</v>
      </c>
    </row>
    <row r="58" spans="2:8" ht="45.75" customHeight="1" x14ac:dyDescent="0.2">
      <c r="B58" s="127"/>
      <c r="C58" s="1214" t="s">
        <v>585</v>
      </c>
      <c r="D58" s="1215"/>
      <c r="E58" s="1216"/>
      <c r="F58" s="128">
        <v>296</v>
      </c>
      <c r="G58" s="128">
        <v>396</v>
      </c>
      <c r="H58" s="129">
        <v>388</v>
      </c>
    </row>
    <row r="59" spans="2:8" ht="45.75" customHeight="1" x14ac:dyDescent="0.2">
      <c r="B59" s="127"/>
      <c r="C59" s="1214" t="s">
        <v>586</v>
      </c>
      <c r="D59" s="1215"/>
      <c r="E59" s="1216"/>
      <c r="F59" s="128">
        <v>197</v>
      </c>
      <c r="G59" s="128">
        <v>385</v>
      </c>
      <c r="H59" s="129">
        <v>385</v>
      </c>
    </row>
    <row r="60" spans="2:8" ht="45.75" customHeight="1" x14ac:dyDescent="0.2">
      <c r="B60" s="127"/>
      <c r="C60" s="1214" t="s">
        <v>587</v>
      </c>
      <c r="D60" s="1215"/>
      <c r="E60" s="1216"/>
      <c r="F60" s="128">
        <v>0</v>
      </c>
      <c r="G60" s="128">
        <v>150</v>
      </c>
      <c r="H60" s="129">
        <v>272</v>
      </c>
    </row>
    <row r="61" spans="2:8" ht="45.75" customHeight="1" x14ac:dyDescent="0.2">
      <c r="B61" s="127"/>
      <c r="C61" s="1214" t="s">
        <v>588</v>
      </c>
      <c r="D61" s="1215"/>
      <c r="E61" s="1216"/>
      <c r="F61" s="128">
        <v>223</v>
      </c>
      <c r="G61" s="128">
        <v>225</v>
      </c>
      <c r="H61" s="129">
        <v>226</v>
      </c>
    </row>
    <row r="62" spans="2:8" ht="45.75" customHeight="1" thickBot="1" x14ac:dyDescent="0.25">
      <c r="B62" s="130"/>
      <c r="C62" s="1217" t="s">
        <v>590</v>
      </c>
      <c r="D62" s="1218"/>
      <c r="E62" s="1219"/>
      <c r="F62" s="131">
        <v>163</v>
      </c>
      <c r="G62" s="131">
        <v>163</v>
      </c>
      <c r="H62" s="132">
        <v>163</v>
      </c>
    </row>
    <row r="63" spans="2:8" ht="52.5" customHeight="1" thickBot="1" x14ac:dyDescent="0.25">
      <c r="B63" s="133"/>
      <c r="C63" s="1220" t="s">
        <v>53</v>
      </c>
      <c r="D63" s="1220"/>
      <c r="E63" s="1221"/>
      <c r="F63" s="134">
        <v>2303</v>
      </c>
      <c r="G63" s="134">
        <v>2975</v>
      </c>
      <c r="H63" s="135">
        <v>3314</v>
      </c>
    </row>
    <row r="64" spans="2:8" ht="13.2" x14ac:dyDescent="0.2"/>
  </sheetData>
  <sheetProtection algorithmName="SHA-512" hashValue="+MvflwSukp7/zAZIRZIouTqNLuBHCUx44ndnaCU5tYb2w+jRMTZe2DuDsbTPKP4IPnE+wAlREzuYLxPGwcfduQ==" saltValue="2RZPQZ+tngSRaGff+Rdj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3233-6431-4E33-BA09-923848F8C4CF}">
  <sheetPr codeName="Sheet10">
    <pageSetUpPr fitToPage="1"/>
  </sheetPr>
  <dimension ref="A1:DE85"/>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605</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563</v>
      </c>
      <c r="BQ50" s="1233"/>
      <c r="BR50" s="1233"/>
      <c r="BS50" s="1233"/>
      <c r="BT50" s="1233"/>
      <c r="BU50" s="1233"/>
      <c r="BV50" s="1233"/>
      <c r="BW50" s="1233"/>
      <c r="BX50" s="1233" t="s">
        <v>564</v>
      </c>
      <c r="BY50" s="1233"/>
      <c r="BZ50" s="1233"/>
      <c r="CA50" s="1233"/>
      <c r="CB50" s="1233"/>
      <c r="CC50" s="1233"/>
      <c r="CD50" s="1233"/>
      <c r="CE50" s="1233"/>
      <c r="CF50" s="1233" t="s">
        <v>565</v>
      </c>
      <c r="CG50" s="1233"/>
      <c r="CH50" s="1233"/>
      <c r="CI50" s="1233"/>
      <c r="CJ50" s="1233"/>
      <c r="CK50" s="1233"/>
      <c r="CL50" s="1233"/>
      <c r="CM50" s="1233"/>
      <c r="CN50" s="1233" t="s">
        <v>566</v>
      </c>
      <c r="CO50" s="1233"/>
      <c r="CP50" s="1233"/>
      <c r="CQ50" s="1233"/>
      <c r="CR50" s="1233"/>
      <c r="CS50" s="1233"/>
      <c r="CT50" s="1233"/>
      <c r="CU50" s="1233"/>
      <c r="CV50" s="1233" t="s">
        <v>567</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606</v>
      </c>
      <c r="AO51" s="1231"/>
      <c r="AP51" s="1231"/>
      <c r="AQ51" s="1231"/>
      <c r="AR51" s="1231"/>
      <c r="AS51" s="1231"/>
      <c r="AT51" s="1231"/>
      <c r="AU51" s="1231"/>
      <c r="AV51" s="1231"/>
      <c r="AW51" s="1231"/>
      <c r="AX51" s="1231"/>
      <c r="AY51" s="1231"/>
      <c r="AZ51" s="1231"/>
      <c r="BA51" s="1231"/>
      <c r="BB51" s="1231" t="s">
        <v>607</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608</v>
      </c>
      <c r="BC53" s="1231"/>
      <c r="BD53" s="1231"/>
      <c r="BE53" s="1231"/>
      <c r="BF53" s="1231"/>
      <c r="BG53" s="1231"/>
      <c r="BH53" s="1231"/>
      <c r="BI53" s="1231"/>
      <c r="BJ53" s="1231"/>
      <c r="BK53" s="1231"/>
      <c r="BL53" s="1231"/>
      <c r="BM53" s="1231"/>
      <c r="BN53" s="1231"/>
      <c r="BO53" s="1231"/>
      <c r="BP53" s="1228">
        <v>69.400000000000006</v>
      </c>
      <c r="BQ53" s="1228"/>
      <c r="BR53" s="1228"/>
      <c r="BS53" s="1228"/>
      <c r="BT53" s="1228"/>
      <c r="BU53" s="1228"/>
      <c r="BV53" s="1228"/>
      <c r="BW53" s="1228"/>
      <c r="BX53" s="1228">
        <v>71.2</v>
      </c>
      <c r="BY53" s="1228"/>
      <c r="BZ53" s="1228"/>
      <c r="CA53" s="1228"/>
      <c r="CB53" s="1228"/>
      <c r="CC53" s="1228"/>
      <c r="CD53" s="1228"/>
      <c r="CE53" s="1228"/>
      <c r="CF53" s="1228">
        <v>72.900000000000006</v>
      </c>
      <c r="CG53" s="1228"/>
      <c r="CH53" s="1228"/>
      <c r="CI53" s="1228"/>
      <c r="CJ53" s="1228"/>
      <c r="CK53" s="1228"/>
      <c r="CL53" s="1228"/>
      <c r="CM53" s="1228"/>
      <c r="CN53" s="1228">
        <v>73.599999999999994</v>
      </c>
      <c r="CO53" s="1228"/>
      <c r="CP53" s="1228"/>
      <c r="CQ53" s="1228"/>
      <c r="CR53" s="1228"/>
      <c r="CS53" s="1228"/>
      <c r="CT53" s="1228"/>
      <c r="CU53" s="1228"/>
      <c r="CV53" s="1228">
        <v>74.7</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609</v>
      </c>
      <c r="AO55" s="1233"/>
      <c r="AP55" s="1233"/>
      <c r="AQ55" s="1233"/>
      <c r="AR55" s="1233"/>
      <c r="AS55" s="1233"/>
      <c r="AT55" s="1233"/>
      <c r="AU55" s="1233"/>
      <c r="AV55" s="1233"/>
      <c r="AW55" s="1233"/>
      <c r="AX55" s="1233"/>
      <c r="AY55" s="1233"/>
      <c r="AZ55" s="1233"/>
      <c r="BA55" s="1233"/>
      <c r="BB55" s="1231" t="s">
        <v>607</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608</v>
      </c>
      <c r="BC57" s="1231"/>
      <c r="BD57" s="1231"/>
      <c r="BE57" s="1231"/>
      <c r="BF57" s="1231"/>
      <c r="BG57" s="1231"/>
      <c r="BH57" s="1231"/>
      <c r="BI57" s="1231"/>
      <c r="BJ57" s="1231"/>
      <c r="BK57" s="1231"/>
      <c r="BL57" s="1231"/>
      <c r="BM57" s="1231"/>
      <c r="BN57" s="1231"/>
      <c r="BO57" s="1231"/>
      <c r="BP57" s="1228">
        <v>60.1</v>
      </c>
      <c r="BQ57" s="1228"/>
      <c r="BR57" s="1228"/>
      <c r="BS57" s="1228"/>
      <c r="BT57" s="1228"/>
      <c r="BU57" s="1228"/>
      <c r="BV57" s="1228"/>
      <c r="BW57" s="1228"/>
      <c r="BX57" s="1228">
        <v>61.6</v>
      </c>
      <c r="BY57" s="1228"/>
      <c r="BZ57" s="1228"/>
      <c r="CA57" s="1228"/>
      <c r="CB57" s="1228"/>
      <c r="CC57" s="1228"/>
      <c r="CD57" s="1228"/>
      <c r="CE57" s="1228"/>
      <c r="CF57" s="1228">
        <v>64.3</v>
      </c>
      <c r="CG57" s="1228"/>
      <c r="CH57" s="1228"/>
      <c r="CI57" s="1228"/>
      <c r="CJ57" s="1228"/>
      <c r="CK57" s="1228"/>
      <c r="CL57" s="1228"/>
      <c r="CM57" s="1228"/>
      <c r="CN57" s="1228">
        <v>65.3</v>
      </c>
      <c r="CO57" s="1228"/>
      <c r="CP57" s="1228"/>
      <c r="CQ57" s="1228"/>
      <c r="CR57" s="1228"/>
      <c r="CS57" s="1228"/>
      <c r="CT57" s="1228"/>
      <c r="CU57" s="1228"/>
      <c r="CV57" s="1228">
        <v>66.599999999999994</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610</v>
      </c>
    </row>
    <row r="64" spans="1:109" ht="13.2" x14ac:dyDescent="0.2">
      <c r="B64" s="259"/>
      <c r="G64" s="357"/>
      <c r="I64" s="369"/>
      <c r="J64" s="369"/>
      <c r="K64" s="369"/>
      <c r="L64" s="369"/>
      <c r="M64" s="369"/>
      <c r="N64" s="370"/>
      <c r="AM64" s="357"/>
      <c r="AN64" s="357" t="s">
        <v>603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611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605</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563</v>
      </c>
      <c r="BQ72" s="1233"/>
      <c r="BR72" s="1233"/>
      <c r="BS72" s="1233"/>
      <c r="BT72" s="1233"/>
      <c r="BU72" s="1233"/>
      <c r="BV72" s="1233"/>
      <c r="BW72" s="1233"/>
      <c r="BX72" s="1233" t="s">
        <v>564</v>
      </c>
      <c r="BY72" s="1233"/>
      <c r="BZ72" s="1233"/>
      <c r="CA72" s="1233"/>
      <c r="CB72" s="1233"/>
      <c r="CC72" s="1233"/>
      <c r="CD72" s="1233"/>
      <c r="CE72" s="1233"/>
      <c r="CF72" s="1233" t="s">
        <v>565</v>
      </c>
      <c r="CG72" s="1233"/>
      <c r="CH72" s="1233"/>
      <c r="CI72" s="1233"/>
      <c r="CJ72" s="1233"/>
      <c r="CK72" s="1233"/>
      <c r="CL72" s="1233"/>
      <c r="CM72" s="1233"/>
      <c r="CN72" s="1233" t="s">
        <v>566</v>
      </c>
      <c r="CO72" s="1233"/>
      <c r="CP72" s="1233"/>
      <c r="CQ72" s="1233"/>
      <c r="CR72" s="1233"/>
      <c r="CS72" s="1233"/>
      <c r="CT72" s="1233"/>
      <c r="CU72" s="1233"/>
      <c r="CV72" s="1233" t="s">
        <v>567</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606</v>
      </c>
      <c r="AO73" s="1231"/>
      <c r="AP73" s="1231"/>
      <c r="AQ73" s="1231"/>
      <c r="AR73" s="1231"/>
      <c r="AS73" s="1231"/>
      <c r="AT73" s="1231"/>
      <c r="AU73" s="1231"/>
      <c r="AV73" s="1231"/>
      <c r="AW73" s="1231"/>
      <c r="AX73" s="1231"/>
      <c r="AY73" s="1231"/>
      <c r="AZ73" s="1231"/>
      <c r="BA73" s="1231"/>
      <c r="BB73" s="1231" t="s">
        <v>607</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612</v>
      </c>
      <c r="BC75" s="1231"/>
      <c r="BD75" s="1231"/>
      <c r="BE75" s="1231"/>
      <c r="BF75" s="1231"/>
      <c r="BG75" s="1231"/>
      <c r="BH75" s="1231"/>
      <c r="BI75" s="1231"/>
      <c r="BJ75" s="1231"/>
      <c r="BK75" s="1231"/>
      <c r="BL75" s="1231"/>
      <c r="BM75" s="1231"/>
      <c r="BN75" s="1231"/>
      <c r="BO75" s="1231"/>
      <c r="BP75" s="1228">
        <v>5.3</v>
      </c>
      <c r="BQ75" s="1228"/>
      <c r="BR75" s="1228"/>
      <c r="BS75" s="1228"/>
      <c r="BT75" s="1228"/>
      <c r="BU75" s="1228"/>
      <c r="BV75" s="1228"/>
      <c r="BW75" s="1228"/>
      <c r="BX75" s="1228">
        <v>6.1</v>
      </c>
      <c r="BY75" s="1228"/>
      <c r="BZ75" s="1228"/>
      <c r="CA75" s="1228"/>
      <c r="CB75" s="1228"/>
      <c r="CC75" s="1228"/>
      <c r="CD75" s="1228"/>
      <c r="CE75" s="1228"/>
      <c r="CF75" s="1228">
        <v>6.5</v>
      </c>
      <c r="CG75" s="1228"/>
      <c r="CH75" s="1228"/>
      <c r="CI75" s="1228"/>
      <c r="CJ75" s="1228"/>
      <c r="CK75" s="1228"/>
      <c r="CL75" s="1228"/>
      <c r="CM75" s="1228"/>
      <c r="CN75" s="1228">
        <v>6.6</v>
      </c>
      <c r="CO75" s="1228"/>
      <c r="CP75" s="1228"/>
      <c r="CQ75" s="1228"/>
      <c r="CR75" s="1228"/>
      <c r="CS75" s="1228"/>
      <c r="CT75" s="1228"/>
      <c r="CU75" s="1228"/>
      <c r="CV75" s="1228">
        <v>6.3</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609</v>
      </c>
      <c r="AO77" s="1233"/>
      <c r="AP77" s="1233"/>
      <c r="AQ77" s="1233"/>
      <c r="AR77" s="1233"/>
      <c r="AS77" s="1233"/>
      <c r="AT77" s="1233"/>
      <c r="AU77" s="1233"/>
      <c r="AV77" s="1233"/>
      <c r="AW77" s="1233"/>
      <c r="AX77" s="1233"/>
      <c r="AY77" s="1233"/>
      <c r="AZ77" s="1233"/>
      <c r="BA77" s="1233"/>
      <c r="BB77" s="1231" t="s">
        <v>607</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612</v>
      </c>
      <c r="BC79" s="1231"/>
      <c r="BD79" s="1231"/>
      <c r="BE79" s="1231"/>
      <c r="BF79" s="1231"/>
      <c r="BG79" s="1231"/>
      <c r="BH79" s="1231"/>
      <c r="BI79" s="1231"/>
      <c r="BJ79" s="1231"/>
      <c r="BK79" s="1231"/>
      <c r="BL79" s="1231"/>
      <c r="BM79" s="1231"/>
      <c r="BN79" s="1231"/>
      <c r="BO79" s="1231"/>
      <c r="BP79" s="1228">
        <v>8.6</v>
      </c>
      <c r="BQ79" s="1228"/>
      <c r="BR79" s="1228"/>
      <c r="BS79" s="1228"/>
      <c r="BT79" s="1228"/>
      <c r="BU79" s="1228"/>
      <c r="BV79" s="1228"/>
      <c r="BW79" s="1228"/>
      <c r="BX79" s="1228">
        <v>8.6</v>
      </c>
      <c r="BY79" s="1228"/>
      <c r="BZ79" s="1228"/>
      <c r="CA79" s="1228"/>
      <c r="CB79" s="1228"/>
      <c r="CC79" s="1228"/>
      <c r="CD79" s="1228"/>
      <c r="CE79" s="1228"/>
      <c r="CF79" s="1228">
        <v>8.9</v>
      </c>
      <c r="CG79" s="1228"/>
      <c r="CH79" s="1228"/>
      <c r="CI79" s="1228"/>
      <c r="CJ79" s="1228"/>
      <c r="CK79" s="1228"/>
      <c r="CL79" s="1228"/>
      <c r="CM79" s="1228"/>
      <c r="CN79" s="1228">
        <v>8.9</v>
      </c>
      <c r="CO79" s="1228"/>
      <c r="CP79" s="1228"/>
      <c r="CQ79" s="1228"/>
      <c r="CR79" s="1228"/>
      <c r="CS79" s="1228"/>
      <c r="CT79" s="1228"/>
      <c r="CU79" s="1228"/>
      <c r="CV79" s="1228">
        <v>9.1</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UfgIqKJogCyKCBCa7RUYGvEW67JwPCFt/vR8JUYXOhCguPun9axL7Jd/0z8BDLZVtsNW2914UxCCR/afJIDuIg==" saltValue="23jgzw5BTjZV+5i2FVxk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CBB8-4037-4E74-BE84-A210E8D8D5E2}">
  <sheetPr codeName="Sheet11">
    <pageSetUpPr fitToPage="1"/>
  </sheetPr>
  <dimension ref="A1:DR125"/>
  <sheetViews>
    <sheetView showGridLines="0" topLeftCell="A82" zoomScale="70" zoomScaleNormal="70" zoomScaleSheetLayoutView="70" workbookViewId="0">
      <selection activeCell="CM63" sqref="CM6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kIitpQb2jgT+izRAxtPseuWV+Tqa0Llkahwckv8JnlGl1LYb1osV4gzSFqkYgK6G+ht0RhAcpJmz3q0GTQLnlA==" saltValue="QNrmFo/j65NsT7b1no/E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68E44-18BC-471A-9F7B-5CEB59E9C893}">
  <sheetPr codeName="Sheet12">
    <pageSetUpPr fitToPage="1"/>
  </sheetPr>
  <dimension ref="A1:DR125"/>
  <sheetViews>
    <sheetView showGridLines="0" topLeftCell="A94"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GD+H49li5KSvLV9n8UhjdW9WoPUSPg3dPZm6+SGKnWKrS72ckLou8wTeLohEDFi21HyB2R66iRrzO7d/hMao6Q==" saltValue="o6qxMe7PfL3/2cZhjPwk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560</v>
      </c>
      <c r="G2" s="149"/>
      <c r="H2" s="150"/>
    </row>
    <row r="3" spans="1:8" x14ac:dyDescent="0.2">
      <c r="A3" s="146" t="s">
        <v>553</v>
      </c>
      <c r="B3" s="151"/>
      <c r="C3" s="152"/>
      <c r="D3" s="153">
        <v>74093</v>
      </c>
      <c r="E3" s="154"/>
      <c r="F3" s="155">
        <v>167497</v>
      </c>
      <c r="G3" s="156"/>
      <c r="H3" s="157"/>
    </row>
    <row r="4" spans="1:8" x14ac:dyDescent="0.2">
      <c r="A4" s="158"/>
      <c r="B4" s="159"/>
      <c r="C4" s="160"/>
      <c r="D4" s="161">
        <v>58619</v>
      </c>
      <c r="E4" s="162"/>
      <c r="F4" s="163">
        <v>82571</v>
      </c>
      <c r="G4" s="164"/>
      <c r="H4" s="165"/>
    </row>
    <row r="5" spans="1:8" x14ac:dyDescent="0.2">
      <c r="A5" s="146" t="s">
        <v>555</v>
      </c>
      <c r="B5" s="151"/>
      <c r="C5" s="152"/>
      <c r="D5" s="153">
        <v>58202</v>
      </c>
      <c r="E5" s="154"/>
      <c r="F5" s="155">
        <v>190274</v>
      </c>
      <c r="G5" s="156"/>
      <c r="H5" s="157"/>
    </row>
    <row r="6" spans="1:8" x14ac:dyDescent="0.2">
      <c r="A6" s="158"/>
      <c r="B6" s="159"/>
      <c r="C6" s="160"/>
      <c r="D6" s="161">
        <v>50143</v>
      </c>
      <c r="E6" s="162"/>
      <c r="F6" s="163">
        <v>88584</v>
      </c>
      <c r="G6" s="164"/>
      <c r="H6" s="165"/>
    </row>
    <row r="7" spans="1:8" x14ac:dyDescent="0.2">
      <c r="A7" s="146" t="s">
        <v>556</v>
      </c>
      <c r="B7" s="151"/>
      <c r="C7" s="152"/>
      <c r="D7" s="153">
        <v>54605</v>
      </c>
      <c r="E7" s="154"/>
      <c r="F7" s="155">
        <v>200194</v>
      </c>
      <c r="G7" s="156"/>
      <c r="H7" s="157"/>
    </row>
    <row r="8" spans="1:8" x14ac:dyDescent="0.2">
      <c r="A8" s="158"/>
      <c r="B8" s="159"/>
      <c r="C8" s="160"/>
      <c r="D8" s="161">
        <v>41233</v>
      </c>
      <c r="E8" s="162"/>
      <c r="F8" s="163">
        <v>106422</v>
      </c>
      <c r="G8" s="164"/>
      <c r="H8" s="165"/>
    </row>
    <row r="9" spans="1:8" x14ac:dyDescent="0.2">
      <c r="A9" s="146" t="s">
        <v>557</v>
      </c>
      <c r="B9" s="151"/>
      <c r="C9" s="152"/>
      <c r="D9" s="153">
        <v>71738</v>
      </c>
      <c r="E9" s="154"/>
      <c r="F9" s="155">
        <v>196914</v>
      </c>
      <c r="G9" s="156"/>
      <c r="H9" s="157"/>
    </row>
    <row r="10" spans="1:8" x14ac:dyDescent="0.2">
      <c r="A10" s="158"/>
      <c r="B10" s="159"/>
      <c r="C10" s="160"/>
      <c r="D10" s="161">
        <v>64481</v>
      </c>
      <c r="E10" s="162"/>
      <c r="F10" s="163">
        <v>98966</v>
      </c>
      <c r="G10" s="164"/>
      <c r="H10" s="165"/>
    </row>
    <row r="11" spans="1:8" x14ac:dyDescent="0.2">
      <c r="A11" s="146" t="s">
        <v>558</v>
      </c>
      <c r="B11" s="151"/>
      <c r="C11" s="152"/>
      <c r="D11" s="153">
        <v>69643</v>
      </c>
      <c r="E11" s="154"/>
      <c r="F11" s="155">
        <v>204757</v>
      </c>
      <c r="G11" s="156"/>
      <c r="H11" s="157"/>
    </row>
    <row r="12" spans="1:8" x14ac:dyDescent="0.2">
      <c r="A12" s="158"/>
      <c r="B12" s="159"/>
      <c r="C12" s="166"/>
      <c r="D12" s="161">
        <v>67452</v>
      </c>
      <c r="E12" s="162"/>
      <c r="F12" s="163">
        <v>106071</v>
      </c>
      <c r="G12" s="164"/>
      <c r="H12" s="165"/>
    </row>
    <row r="13" spans="1:8" x14ac:dyDescent="0.2">
      <c r="A13" s="146"/>
      <c r="B13" s="151"/>
      <c r="C13" s="152"/>
      <c r="D13" s="153">
        <v>65656</v>
      </c>
      <c r="E13" s="154"/>
      <c r="F13" s="155">
        <v>191927</v>
      </c>
      <c r="G13" s="167"/>
      <c r="H13" s="157"/>
    </row>
    <row r="14" spans="1:8" x14ac:dyDescent="0.2">
      <c r="A14" s="158"/>
      <c r="B14" s="159"/>
      <c r="C14" s="160"/>
      <c r="D14" s="161">
        <v>56386</v>
      </c>
      <c r="E14" s="162"/>
      <c r="F14" s="163">
        <v>96523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6.73</v>
      </c>
      <c r="C19" s="168">
        <f>ROUND(VALUE(SUBSTITUTE(実質収支比率等に係る経年分析!G$48,"▲","-")),2)</f>
        <v>13.87</v>
      </c>
      <c r="D19" s="168">
        <f>ROUND(VALUE(SUBSTITUTE(実質収支比率等に係る経年分析!H$48,"▲","-")),2)</f>
        <v>8.1</v>
      </c>
      <c r="E19" s="168">
        <f>ROUND(VALUE(SUBSTITUTE(実質収支比率等に係る経年分析!I$48,"▲","-")),2)</f>
        <v>12.91</v>
      </c>
      <c r="F19" s="168">
        <f>ROUND(VALUE(SUBSTITUTE(実質収支比率等に係る経年分析!J$48,"▲","-")),2)</f>
        <v>6.74</v>
      </c>
    </row>
    <row r="20" spans="1:11" x14ac:dyDescent="0.2">
      <c r="A20" s="168" t="s">
        <v>57</v>
      </c>
      <c r="B20" s="168">
        <f>ROUND(VALUE(SUBSTITUTE(実質収支比率等に係る経年分析!F$47,"▲","-")),2)</f>
        <v>28.83</v>
      </c>
      <c r="C20" s="168">
        <f>ROUND(VALUE(SUBSTITUTE(実質収支比率等に係る経年分析!G$47,"▲","-")),2)</f>
        <v>17.829999999999998</v>
      </c>
      <c r="D20" s="168">
        <f>ROUND(VALUE(SUBSTITUTE(実質収支比率等に係る経年分析!H$47,"▲","-")),2)</f>
        <v>26.38</v>
      </c>
      <c r="E20" s="168">
        <f>ROUND(VALUE(SUBSTITUTE(実質収支比率等に係る経年分析!I$47,"▲","-")),2)</f>
        <v>28.71</v>
      </c>
      <c r="F20" s="168">
        <f>ROUND(VALUE(SUBSTITUTE(実質収支比率等に係る経年分析!J$47,"▲","-")),2)</f>
        <v>34.22</v>
      </c>
    </row>
    <row r="21" spans="1:11" x14ac:dyDescent="0.2">
      <c r="A21" s="168" t="s">
        <v>58</v>
      </c>
      <c r="B21" s="168">
        <f>IF(ISNUMBER(VALUE(SUBSTITUTE(実質収支比率等に係る経年分析!F$49,"▲","-"))),ROUND(VALUE(SUBSTITUTE(実質収支比率等に係る経年分析!F$49,"▲","-")),2),NA())</f>
        <v>2.0499999999999998</v>
      </c>
      <c r="C21" s="168">
        <f>IF(ISNUMBER(VALUE(SUBSTITUTE(実質収支比率等に係る経年分析!G$49,"▲","-"))),ROUND(VALUE(SUBSTITUTE(実質収支比率等に係る経年分析!G$49,"▲","-")),2),NA())</f>
        <v>-4.22</v>
      </c>
      <c r="D21" s="168">
        <f>IF(ISNUMBER(VALUE(SUBSTITUTE(実質収支比率等に係る経年分析!H$49,"▲","-"))),ROUND(VALUE(SUBSTITUTE(実質収支比率等に係る経年分析!H$49,"▲","-")),2),NA())</f>
        <v>4.67</v>
      </c>
      <c r="E21" s="168">
        <f>IF(ISNUMBER(VALUE(SUBSTITUTE(実質収支比率等に係る経年分析!I$49,"▲","-"))),ROUND(VALUE(SUBSTITUTE(実質収支比率等に係る経年分析!I$49,"▲","-")),2),NA())</f>
        <v>9.16</v>
      </c>
      <c r="F21" s="168">
        <f>IF(ISNUMBER(VALUE(SUBSTITUTE(実質収支比率等に係る経年分析!J$49,"▲","-"))),ROUND(VALUE(SUBSTITUTE(実質収支比率等に係る経年分析!J$49,"▲","-")),2),NA())</f>
        <v>1.67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簡易水道事業特別会計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共同浄化槽事業特別会計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0.14000000000000001</v>
      </c>
    </row>
    <row r="33" spans="1:16" x14ac:dyDescent="0.2">
      <c r="A33" s="169" t="str">
        <f>IF(連結実質赤字比率に係る赤字・黒字の構成分析!C$37="",NA(),連結実質赤字比率に係る赤字・黒字の構成分析!C$37)</f>
        <v>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0.93</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1.18</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0.87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6.73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262</v>
      </c>
      <c r="E42" s="170"/>
      <c r="F42" s="170"/>
      <c r="G42" s="170">
        <f>'実質公債費比率（分子）の構造'!L$52</f>
        <v>255</v>
      </c>
      <c r="H42" s="170"/>
      <c r="I42" s="170"/>
      <c r="J42" s="170">
        <f>'実質公債費比率（分子）の構造'!M$52</f>
        <v>250</v>
      </c>
      <c r="K42" s="170"/>
      <c r="L42" s="170"/>
      <c r="M42" s="170">
        <f>'実質公債費比率（分子）の構造'!N$52</f>
        <v>246</v>
      </c>
      <c r="N42" s="170"/>
      <c r="O42" s="170"/>
      <c r="P42" s="170">
        <f>'実質公債費比率（分子）の構造'!O$52</f>
        <v>240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v>
      </c>
      <c r="C44" s="170"/>
      <c r="D44" s="170"/>
      <c r="E44" s="170">
        <f>'実質公債費比率（分子）の構造'!L$50</f>
        <v>1</v>
      </c>
      <c r="F44" s="170"/>
      <c r="G44" s="170"/>
      <c r="H44" s="170">
        <f>'実質公債費比率（分子）の構造'!M$50</f>
        <v>0</v>
      </c>
      <c r="I44" s="170"/>
      <c r="J44" s="170"/>
      <c r="K44" s="170">
        <f>'実質公債費比率（分子）の構造'!N$50</f>
        <v>0</v>
      </c>
      <c r="L44" s="170"/>
      <c r="M44" s="170"/>
      <c r="N44" s="170" t="str">
        <f>'実質公債費比率（分子）の構造'!O$50</f>
        <v>-</v>
      </c>
      <c r="O44" s="170"/>
      <c r="P44" s="170"/>
    </row>
    <row r="45" spans="1:16" x14ac:dyDescent="0.2">
      <c r="A45" s="170" t="s">
        <v>68</v>
      </c>
      <c r="B45" s="170">
        <f>'実質公債費比率（分子）の構造'!K$49</f>
        <v>19</v>
      </c>
      <c r="C45" s="170"/>
      <c r="D45" s="170"/>
      <c r="E45" s="170">
        <f>'実質公債費比率（分子）の構造'!L$49</f>
        <v>22</v>
      </c>
      <c r="F45" s="170"/>
      <c r="G45" s="170"/>
      <c r="H45" s="170">
        <f>'実質公債費比率（分子）の構造'!M$49</f>
        <v>28</v>
      </c>
      <c r="I45" s="170"/>
      <c r="J45" s="170"/>
      <c r="K45" s="170">
        <f>'実質公債費比率（分子）の構造'!N$49</f>
        <v>26</v>
      </c>
      <c r="L45" s="170"/>
      <c r="M45" s="170"/>
      <c r="N45" s="170">
        <f>'実質公債費比率（分子）の構造'!O$49</f>
        <v>31</v>
      </c>
      <c r="O45" s="170"/>
      <c r="P45" s="170"/>
    </row>
    <row r="46" spans="1:16" x14ac:dyDescent="0.2">
      <c r="A46" s="170" t="s">
        <v>69</v>
      </c>
      <c r="B46" s="170">
        <f>'実質公債費比率（分子）の構造'!K$48</f>
        <v>187</v>
      </c>
      <c r="C46" s="170"/>
      <c r="D46" s="170"/>
      <c r="E46" s="170">
        <f>'実質公債費比率（分子）の構造'!L$48</f>
        <v>182</v>
      </c>
      <c r="F46" s="170"/>
      <c r="G46" s="170"/>
      <c r="H46" s="170">
        <f>'実質公債費比率（分子）の構造'!M$48</f>
        <v>174</v>
      </c>
      <c r="I46" s="170"/>
      <c r="J46" s="170"/>
      <c r="K46" s="170">
        <f>'実質公債費比率（分子）の構造'!N$48</f>
        <v>160</v>
      </c>
      <c r="L46" s="170"/>
      <c r="M46" s="170"/>
      <c r="N46" s="170">
        <f>'実質公債費比率（分子）の構造'!O$48</f>
        <v>146</v>
      </c>
      <c r="O46" s="170"/>
      <c r="P46" s="170"/>
    </row>
    <row r="47" spans="1:16" x14ac:dyDescent="0.2">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220</v>
      </c>
      <c r="C49" s="170"/>
      <c r="D49" s="170"/>
      <c r="E49" s="170">
        <f>'実質公債費比率（分子）の構造'!L$45</f>
        <v>231</v>
      </c>
      <c r="F49" s="170"/>
      <c r="G49" s="170"/>
      <c r="H49" s="170">
        <f>'実質公債費比率（分子）の構造'!M$45</f>
        <v>240</v>
      </c>
      <c r="I49" s="170"/>
      <c r="J49" s="170"/>
      <c r="K49" s="170">
        <f>'実質公債費比率（分子）の構造'!N$45</f>
        <v>258</v>
      </c>
      <c r="L49" s="170"/>
      <c r="M49" s="170"/>
      <c r="N49" s="170">
        <f>'実質公債費比率（分子）の構造'!O$45</f>
        <v>262</v>
      </c>
      <c r="O49" s="170"/>
      <c r="P49" s="170"/>
    </row>
    <row r="50" spans="1:16" x14ac:dyDescent="0.2">
      <c r="A50" s="170" t="s">
        <v>72</v>
      </c>
      <c r="B50" s="170" t="e">
        <f>NA()</f>
        <v>#N/A</v>
      </c>
      <c r="C50" s="170">
        <f>IF(ISNUMBER('実質公債費比率（分子）の構造'!K$53),'実質公債費比率（分子）の構造'!K$53,NA())</f>
        <v>165</v>
      </c>
      <c r="D50" s="170" t="e">
        <f>NA()</f>
        <v>#N/A</v>
      </c>
      <c r="E50" s="170" t="e">
        <f>NA()</f>
        <v>#N/A</v>
      </c>
      <c r="F50" s="170">
        <f>IF(ISNUMBER('実質公債費比率（分子）の構造'!L$53),'実質公債費比率（分子）の構造'!L$53,NA())</f>
        <v>181</v>
      </c>
      <c r="G50" s="170" t="e">
        <f>NA()</f>
        <v>#N/A</v>
      </c>
      <c r="H50" s="170" t="e">
        <f>NA()</f>
        <v>#N/A</v>
      </c>
      <c r="I50" s="170">
        <f>IF(ISNUMBER('実質公債費比率（分子）の構造'!M$53),'実質公債費比率（分子）の構造'!M$53,NA())</f>
        <v>192</v>
      </c>
      <c r="J50" s="170" t="e">
        <f>NA()</f>
        <v>#N/A</v>
      </c>
      <c r="K50" s="170" t="e">
        <f>NA()</f>
        <v>#N/A</v>
      </c>
      <c r="L50" s="170">
        <f>IF(ISNUMBER('実質公債費比率（分子）の構造'!N$53),'実質公債費比率（分子）の構造'!N$53,NA())</f>
        <v>198</v>
      </c>
      <c r="M50" s="170" t="e">
        <f>NA()</f>
        <v>#N/A</v>
      </c>
      <c r="N50" s="170" t="e">
        <f>NA()</f>
        <v>#N/A</v>
      </c>
      <c r="O50" s="170">
        <f>IF(ISNUMBER('実質公債費比率（分子）の構造'!O$53),'実質公債費比率（分子）の構造'!O$53,NA())</f>
        <v>199</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45</v>
      </c>
      <c r="B56" s="169"/>
      <c r="C56" s="169"/>
      <c r="D56" s="169">
        <f>'将来負担比率（分子）の構造'!I$52</f>
        <v>2818</v>
      </c>
      <c r="E56" s="169"/>
      <c r="F56" s="169"/>
      <c r="G56" s="169">
        <f>'将来負担比率（分子）の構造'!J$52</f>
        <v>2599</v>
      </c>
      <c r="H56" s="169"/>
      <c r="I56" s="169"/>
      <c r="J56" s="169">
        <f>'将来負担比率（分子）の構造'!K$52</f>
        <v>2471</v>
      </c>
      <c r="K56" s="169"/>
      <c r="L56" s="169"/>
      <c r="M56" s="169">
        <f>'将来負担比率（分子）の構造'!L$52</f>
        <v>2390</v>
      </c>
      <c r="N56" s="169"/>
      <c r="O56" s="169"/>
      <c r="P56" s="169">
        <f>'将来負担比率（分子）の構造'!M$52</f>
        <v>2185</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2409</v>
      </c>
      <c r="E58" s="169"/>
      <c r="F58" s="169"/>
      <c r="G58" s="169">
        <f>'将来負担比率（分子）の構造'!J$50</f>
        <v>2116</v>
      </c>
      <c r="H58" s="169"/>
      <c r="I58" s="169"/>
      <c r="J58" s="169">
        <f>'将来負担比率（分子）の構造'!K$50</f>
        <v>2561</v>
      </c>
      <c r="K58" s="169"/>
      <c r="L58" s="169"/>
      <c r="M58" s="169">
        <f>'将来負担比率（分子）の構造'!L$50</f>
        <v>3328</v>
      </c>
      <c r="N58" s="169"/>
      <c r="O58" s="169"/>
      <c r="P58" s="169">
        <f>'将来負担比率（分子）の構造'!M$50</f>
        <v>3665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101</v>
      </c>
      <c r="C62" s="169"/>
      <c r="D62" s="169"/>
      <c r="E62" s="169">
        <f>'将来負担比率（分子）の構造'!J$45</f>
        <v>92</v>
      </c>
      <c r="F62" s="169"/>
      <c r="G62" s="169"/>
      <c r="H62" s="169">
        <f>'将来負担比率（分子）の構造'!K$45</f>
        <v>158</v>
      </c>
      <c r="I62" s="169"/>
      <c r="J62" s="169"/>
      <c r="K62" s="169">
        <f>'将来負担比率（分子）の構造'!L$45</f>
        <v>110</v>
      </c>
      <c r="L62" s="169"/>
      <c r="M62" s="169"/>
      <c r="N62" s="169">
        <f>'将来負担比率（分子）の構造'!M$45</f>
        <v>107</v>
      </c>
      <c r="O62" s="169"/>
      <c r="P62" s="169"/>
    </row>
    <row r="63" spans="1:16" x14ac:dyDescent="0.2">
      <c r="A63" s="169" t="s">
        <v>36</v>
      </c>
      <c r="B63" s="169">
        <f>'将来負担比率（分子）の構造'!I$44</f>
        <v>153</v>
      </c>
      <c r="C63" s="169"/>
      <c r="D63" s="169"/>
      <c r="E63" s="169">
        <f>'将来負担比率（分子）の構造'!J$44</f>
        <v>188</v>
      </c>
      <c r="F63" s="169"/>
      <c r="G63" s="169"/>
      <c r="H63" s="169">
        <f>'将来負担比率（分子）の構造'!K$44</f>
        <v>168</v>
      </c>
      <c r="I63" s="169"/>
      <c r="J63" s="169"/>
      <c r="K63" s="169">
        <f>'将来負担比率（分子）の構造'!L$44</f>
        <v>210</v>
      </c>
      <c r="L63" s="169"/>
      <c r="M63" s="169"/>
      <c r="N63" s="169">
        <f>'将来負担比率（分子）の構造'!M$44</f>
        <v>239</v>
      </c>
      <c r="O63" s="169"/>
      <c r="P63" s="169"/>
    </row>
    <row r="64" spans="1:16" x14ac:dyDescent="0.2">
      <c r="A64" s="169" t="s">
        <v>35</v>
      </c>
      <c r="B64" s="169">
        <f>'将来負担比率（分子）の構造'!I$43</f>
        <v>1254</v>
      </c>
      <c r="C64" s="169"/>
      <c r="D64" s="169"/>
      <c r="E64" s="169">
        <f>'将来負担比率（分子）の構造'!J$43</f>
        <v>1092</v>
      </c>
      <c r="F64" s="169"/>
      <c r="G64" s="169"/>
      <c r="H64" s="169">
        <f>'将来負担比率（分子）の構造'!K$43</f>
        <v>933</v>
      </c>
      <c r="I64" s="169"/>
      <c r="J64" s="169"/>
      <c r="K64" s="169">
        <f>'将来負担比率（分子）の構造'!L$43</f>
        <v>786</v>
      </c>
      <c r="L64" s="169"/>
      <c r="M64" s="169"/>
      <c r="N64" s="169">
        <f>'将来負担比率（分子）の構造'!M$43</f>
        <v>658</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2475</v>
      </c>
      <c r="C66" s="169"/>
      <c r="D66" s="169"/>
      <c r="E66" s="169">
        <f>'将来負担比率（分子）の構造'!J$41</f>
        <v>2414</v>
      </c>
      <c r="F66" s="169"/>
      <c r="G66" s="169"/>
      <c r="H66" s="169">
        <f>'将来負担比率（分子）の構造'!K$41</f>
        <v>2296</v>
      </c>
      <c r="I66" s="169"/>
      <c r="J66" s="169"/>
      <c r="K66" s="169">
        <f>'将来負担比率（分子）の構造'!L$41</f>
        <v>2425</v>
      </c>
      <c r="L66" s="169"/>
      <c r="M66" s="169"/>
      <c r="N66" s="169">
        <f>'将来負担比率（分子）の構造'!M$41</f>
        <v>2230</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824</v>
      </c>
      <c r="C72" s="173">
        <f>基金残高に係る経年分析!G55</f>
        <v>952</v>
      </c>
      <c r="D72" s="173">
        <f>基金残高に係る経年分析!H55</f>
        <v>1202</v>
      </c>
    </row>
    <row r="73" spans="1:16" x14ac:dyDescent="0.2">
      <c r="A73" s="172" t="s">
        <v>79</v>
      </c>
      <c r="B73" s="173">
        <f>基金残高に係る経年分析!F56</f>
        <v>61</v>
      </c>
      <c r="C73" s="173">
        <f>基金残高に係る経年分析!G56</f>
        <v>146</v>
      </c>
      <c r="D73" s="173">
        <f>基金残高に係る経年分析!H56</f>
        <v>146</v>
      </c>
    </row>
    <row r="74" spans="1:16" x14ac:dyDescent="0.2">
      <c r="A74" s="172" t="s">
        <v>80</v>
      </c>
      <c r="B74" s="173">
        <f>基金残高に係る経年分析!F57</f>
        <v>1418</v>
      </c>
      <c r="C74" s="173">
        <f>基金残高に係る経年分析!G57</f>
        <v>1876</v>
      </c>
      <c r="D74" s="173">
        <f>基金残高に係る経年分析!H57</f>
        <v>1966</v>
      </c>
    </row>
  </sheetData>
  <sheetProtection algorithmName="SHA-512" hashValue="YXr+GYgiAhiFc7R//hcV0q9Tv2vCHN/QCArychsl3Q50K1EGONfpTYeLhps+Lp5VjlMHzmKVlgS7kKEGdOg/VQ==" saltValue="XGamdGqCz0tZmlA4ODjv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2024-03-14T00:03:31Z</cp:lastPrinted>
  <dcterms:created xsi:type="dcterms:W3CDTF">2024-02-05T00:48:13Z</dcterms:created>
  <dcterms:modified xsi:type="dcterms:W3CDTF">2024-11-14T01:06:55Z</dcterms:modified>
  <cp:category/>
</cp:coreProperties>
</file>