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J:\財政係\公会計\R3(R2決算分)\01_照会\20211013令和元年度財政状況資料集における財務書類に関する調査（分析欄等）について（照会）\★回答\"/>
    </mc:Choice>
  </mc:AlternateContent>
  <xr:revisionPtr revIDLastSave="0" documentId="13_ncr:1_{442CF8D2-528C-4D32-9C50-56D98A87F4D2}"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W35" i="10"/>
  <c r="BW36" i="10" s="1"/>
  <c r="BW37" i="10" s="1"/>
  <c r="BW38" i="10" s="1"/>
  <c r="BW39" i="10" s="1"/>
  <c r="BW40" i="10" s="1"/>
  <c r="BW41" i="10" s="1"/>
  <c r="BW42" i="10" s="1"/>
  <c r="BW43" i="10" s="1"/>
  <c r="BE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BE34" i="10" s="1"/>
</calcChain>
</file>

<file path=xl/sharedStrings.xml><?xml version="1.0" encoding="utf-8"?>
<sst xmlns="http://schemas.openxmlformats.org/spreadsheetml/2006/main" count="1137" uniqueCount="603">
  <si>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</si>
  <si>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</si>
  <si>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</si>
  <si>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</si>
  <si>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</si>
  <si>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</si>
  <si>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</si>
  <si>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</si>
  <si>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</si>
  <si>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</si>
  <si>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</si>
  <si>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</si>
  <si>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</si>
  <si>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</si>
  <si>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</si>
  <si>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</si>
  <si>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</si>
  <si>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</si>
  <si>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</si>
  <si>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</si>
  <si>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</si>
  <si>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</si>
  <si>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</si>
  <si>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</si>
  <si>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</si>
  <si>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</si>
  <si>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</si>
  <si>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</si>
  <si>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</si>
  <si>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</si>
  <si>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</si>
  <si>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</si>
  <si>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</si>
  <si>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</si>
  <si>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</si>
  <si>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</si>
  <si>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</si>
  <si>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</si>
  <si>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</si>
  <si>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</si>
  <si>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</si>
  <si>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</si>
  <si>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</si>
  <si>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</si>
  <si>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</si>
  <si>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</si>
  <si>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</si>
  <si>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</si>
  <si>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</si>
  <si>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</si>
  <si>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</si>
  <si>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</si>
  <si>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</si>
  <si>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</si>
  <si>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</si>
  <si>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</si>
  <si>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</si>
  <si>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</si>
  <si>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</si>
  <si>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</si>
  <si>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</si>
  <si>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</si>
  <si>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</si>
  <si>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</si>
  <si>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</si>
  <si>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</si>
  <si>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</si>
  <si>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</si>
  <si>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</si>
  <si>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</si>
  <si>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</si>
  <si>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</si>
  <si>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</si>
  <si>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</si>
  <si>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</si>
  <si>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</si>
  <si>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</si>
  <si>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</si>
  <si>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</si>
  <si>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</si>
  <si>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</si>
  <si>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</si>
  <si>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</si>
  <si>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</si>
  <si>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</si>
  <si>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</si>
  <si>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</si>
  <si>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</si>
  <si>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</si>
  <si>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</si>
  <si>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</si>
  <si>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</si>
  <si>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</si>
  <si>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</si>
  <si>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</si>
  <si>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</si>
  <si>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</si>
  <si>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九十九里町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</si>
  <si>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</si>
  <si>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</si>
  <si>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</si>
  <si>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</si>
  <si>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</si>
  <si>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</si>
  <si>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</si>
  <si>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</si>
  <si>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</si>
  <si>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</si>
  <si>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</si>
  <si>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</si>
  <si>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</si>
  <si>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</si>
  <si>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</si>
  <si>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</si>
  <si>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</si>
  <si>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</si>
  <si>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</si>
  <si>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</si>
  <si>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</si>
  <si>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</si>
  <si>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</si>
  <si>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</si>
  <si>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</si>
  <si>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</si>
  <si>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</si>
  <si>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</si>
  <si>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</si>
  <si>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</si>
  <si>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</si>
  <si>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</si>
  <si>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</si>
  <si>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</si>
  <si>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</si>
  <si>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</si>
  <si>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</si>
  <si>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</si>
  <si>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</si>
  <si>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</si>
  <si>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</si>
  <si>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</si>
  <si>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</si>
  <si>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</si>
  <si>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</si>
  <si>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</si>
  <si>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</si>
  <si>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</si>
  <si>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</si>
  <si>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</si>
  <si>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</si>
  <si>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</si>
  <si>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</si>
  <si>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</si>
  <si>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</si>
  <si>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</si>
  <si>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</si>
  <si>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</si>
  <si>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</si>
  <si>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</si>
  <si>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</si>
  <si>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</si>
  <si>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</si>
  <si>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</si>
  <si>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</si>
  <si>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</si>
  <si>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</si>
  <si>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</si>
  <si>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</si>
  <si>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</si>
  <si>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</si>
  <si>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</si>
  <si>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</si>
  <si>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</si>
  <si>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</si>
  <si>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</si>
  <si>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</si>
  <si>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</si>
  <si>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</si>
  <si>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</si>
  <si>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</si>
  <si>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</si>
  <si>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</si>
  <si>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</si>
  <si>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</si>
  <si>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</si>
  <si>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</si>
  <si>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</si>
  <si>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</si>
  <si>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</si>
  <si>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</si>
  <si>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</si>
  <si>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</si>
  <si>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</si>
  <si>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</si>
  <si>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</si>
  <si>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</si>
  <si>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</si>
  <si>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</si>
  <si>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</si>
  <si>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</si>
  <si>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</si>
  <si>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</si>
  <si>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</si>
  <si>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</si>
  <si>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</si>
  <si>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</si>
  <si>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</si>
  <si>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</si>
  <si>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</si>
  <si>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</si>
  <si>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千葉県九十九里町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</si>
  <si>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</si>
  <si>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</si>
  <si>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</si>
  <si>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</si>
  <si>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</si>
  <si>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</si>
  <si>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</si>
  <si>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</si>
  <si>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</si>
  <si>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</si>
  <si>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</si>
  <si>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</si>
  <si>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</si>
  <si>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</si>
  <si>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</si>
  <si>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</si>
  <si>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</si>
  <si>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</si>
  <si>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</si>
  <si>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</si>
  <si>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</si>
  <si>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</si>
  <si>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</si>
  <si>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</si>
  <si>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</si>
  <si>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</si>
  <si>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</si>
  <si>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</si>
  <si>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</si>
  <si>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</si>
  <si>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</si>
  <si>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</si>
  <si>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</si>
  <si>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</si>
  <si>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</si>
  <si>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</si>
  <si>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</si>
  <si>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</si>
  <si>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</si>
  <si>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</si>
  <si>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</si>
  <si>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</si>
  <si>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</si>
  <si>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</si>
  <si>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</si>
  <si>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</si>
  <si>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</si>
  <si>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</si>
  <si>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</si>
  <si>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</si>
  <si>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</si>
  <si>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</si>
  <si>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</si>
  <si>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</si>
  <si>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</si>
  <si>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</si>
  <si>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</si>
  <si>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</si>
  <si>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</si>
  <si>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</si>
  <si>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</si>
  <si>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</si>
  <si>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</si>
  <si>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</si>
  <si>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</si>
  <si>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</si>
  <si>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</si>
  <si>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</si>
  <si>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</si>
  <si>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</si>
  <si>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</si>
  <si>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</si>
  <si>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</si>
  <si>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</si>
  <si>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</si>
  <si>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</si>
  <si>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</si>
  <si>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</si>
  <si>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</si>
  <si>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</si>
  <si>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</si>
  <si>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</si>
  <si>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</si>
  <si>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</si>
  <si>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</si>
  <si>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</si>
  <si>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</si>
  <si>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</si>
  <si>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</si>
  <si>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</si>
  <si>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</si>
  <si>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</si>
  <si>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</si>
  <si>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</si>
  <si>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</si>
  <si>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</si>
  <si>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</si>
  <si>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</si>
  <si>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</si>
  <si>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</si>
  <si>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</si>
  <si>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</si>
  <si>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</si>
  <si>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</si>
  <si>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</si>
  <si>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</si>
  <si>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</si>
  <si>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</si>
  <si>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</si>
  <si>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</si>
  <si>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</si>
  <si>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</si>
  <si>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</si>
  <si>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</si>
  <si>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</si>
  <si>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</si>
  <si>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</si>
  <si>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</si>
  <si>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</si>
  <si>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</si>
  <si>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</si>
  <si>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</si>
  <si>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</si>
  <si>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</si>
  <si>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</si>
  <si>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ガス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</si>
  <si>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</si>
  <si>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</si>
  <si>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</si>
  <si>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</si>
  <si>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</si>
  <si>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</si>
  <si>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</si>
  <si>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</si>
  <si>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</si>
  <si>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</si>
  <si>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</si>
  <si>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</si>
  <si>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</si>
  <si>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</si>
  <si>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</si>
  <si>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</si>
  <si>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</si>
  <si>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</si>
  <si>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</si>
  <si>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</si>
  <si>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</si>
  <si>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</si>
  <si>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</si>
  <si>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</si>
  <si>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</si>
  <si>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</si>
  <si>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</si>
  <si>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千葉県九十九里町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</si>
  <si>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</si>
  <si>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</si>
  <si>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</si>
  <si>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</si>
  <si>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</si>
  <si>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</si>
  <si>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</si>
  <si>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</si>
  <si>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</si>
  <si>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</si>
  <si>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</si>
  <si>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</si>
  <si>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</si>
  <si>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</si>
  <si>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</si>
  <si>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</si>
  <si>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</si>
  <si>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</si>
  <si>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</si>
  <si>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</si>
  <si>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</si>
  <si>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t>
    <phoneticPr fontId="5"/>
  </si>
  <si>
    <t>病院事業特別会計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</si>
  <si>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</si>
  <si>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</si>
  <si>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</si>
  <si>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</si>
  <si>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</si>
  <si>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</si>
  <si>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</si>
  <si>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</si>
  <si>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</si>
  <si>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</si>
  <si>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</si>
  <si>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</si>
  <si>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</si>
  <si>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</si>
  <si>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</si>
  <si>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</si>
  <si>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ガス事業会計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</si>
  <si>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</si>
  <si>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</si>
  <si>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</si>
  <si>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</si>
  <si>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</si>
  <si>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</si>
  <si>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</si>
  <si>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</si>
  <si>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</si>
  <si>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</si>
  <si>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</si>
  <si>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</si>
  <si>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</si>
  <si>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</si>
  <si>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</si>
  <si>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</si>
  <si>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</si>
  <si>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</si>
  <si>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</si>
  <si>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</si>
  <si>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</si>
  <si>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</si>
  <si>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</si>
  <si>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</si>
  <si>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</si>
  <si>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</si>
  <si>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</si>
  <si>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</si>
  <si>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</si>
  <si>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</si>
  <si>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</si>
  <si>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</si>
  <si>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</si>
  <si>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</si>
  <si>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</si>
  <si>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</si>
  <si>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</si>
  <si>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</si>
  <si>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</si>
  <si>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</si>
  <si>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</si>
  <si>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</si>
  <si>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</si>
  <si>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</si>
  <si>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</si>
  <si>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</si>
  <si>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</si>
  <si>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</si>
  <si>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</si>
  <si>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</si>
  <si>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</si>
  <si>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</si>
  <si>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</si>
  <si>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</si>
  <si>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</si>
  <si>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</si>
  <si>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</si>
  <si>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</si>
  <si>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</si>
  <si>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</si>
  <si>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</si>
  <si>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</si>
  <si>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</si>
  <si>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</si>
  <si>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</si>
  <si>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</si>
  <si>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</si>
  <si>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</si>
  <si>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</si>
  <si>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</si>
  <si>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</si>
  <si>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</si>
  <si>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</si>
  <si>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</si>
  <si>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</si>
  <si>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</si>
  <si>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</si>
  <si>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</si>
  <si>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</si>
  <si>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</si>
  <si>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</si>
  <si>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</si>
  <si>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</si>
  <si>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</si>
  <si>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</si>
  <si>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</si>
  <si>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</si>
  <si>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</si>
  <si>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</si>
  <si>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</si>
  <si>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</si>
  <si>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</si>
  <si>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</si>
  <si>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</si>
  <si>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</si>
  <si>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</si>
  <si>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</si>
  <si>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</si>
  <si>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</si>
  <si>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</si>
  <si>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</si>
  <si>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</si>
  <si>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</si>
  <si>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</si>
  <si>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</si>
  <si>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</si>
  <si>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</si>
  <si>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</si>
  <si>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</si>
  <si>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</si>
  <si>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</si>
  <si>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</si>
  <si>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</si>
  <si>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</si>
  <si>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</si>
  <si>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</si>
  <si>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</si>
  <si>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</si>
  <si>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</si>
  <si>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</si>
  <si>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</si>
  <si>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</si>
  <si>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</si>
  <si>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</si>
  <si>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</si>
  <si>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</si>
  <si>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</si>
  <si>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</si>
  <si>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</si>
  <si>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</si>
  <si>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</si>
  <si>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</si>
  <si>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</si>
  <si>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</si>
  <si>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</si>
  <si>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</si>
  <si>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</si>
  <si>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</si>
  <si>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</si>
  <si>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</si>
  <si>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</si>
  <si>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</si>
  <si>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</si>
  <si>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</si>
  <si>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</si>
  <si>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</si>
  <si>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</si>
  <si>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0.69</t>
  </si>
  <si>
    <t>▲ 8.72</t>
  </si>
  <si>
    <t>ガス事業会計</t>
  </si>
  <si>
    <t>一般会計</t>
  </si>
  <si>
    <t>国民健康保険特別会計</t>
  </si>
  <si>
    <t>介護保険特別会計</t>
  </si>
  <si>
    <t>後期高齢者医療特別会計</t>
  </si>
  <si>
    <t>農業集落排水事業特別会計</t>
  </si>
  <si>
    <t>給食事業特別会計</t>
  </si>
  <si>
    <t>病院事業特別会計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</si>
  <si>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</si>
  <si>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</si>
  <si>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</si>
  <si>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</si>
  <si>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</si>
  <si>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</si>
  <si>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</si>
  <si>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</si>
  <si>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</si>
  <si>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</si>
  <si>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</si>
  <si>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</si>
  <si>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2"/>
  </si>
  <si>
    <t>山武郡市広域行政組合（一般会計）</t>
    <rPh sb="0" eb="2">
      <t>サンム</t>
    </rPh>
    <rPh sb="2" eb="4">
      <t>グンシ</t>
    </rPh>
    <rPh sb="4" eb="6">
      <t>コウイキ</t>
    </rPh>
    <rPh sb="6" eb="8">
      <t>ギョウセイ</t>
    </rPh>
    <rPh sb="8" eb="10">
      <t>クミアイ</t>
    </rPh>
    <rPh sb="11" eb="13">
      <t>イッパン</t>
    </rPh>
    <rPh sb="13" eb="15">
      <t>カイケイ</t>
    </rPh>
    <phoneticPr fontId="2"/>
  </si>
  <si>
    <t>山武郡市広域水道企業団（水道事業会計）</t>
    <rPh sb="0" eb="2">
      <t>サンム</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</si>
  <si>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ミズ</t>
    </rPh>
    <rPh sb="16" eb="18">
      <t>キョウキュウ</t>
    </rPh>
    <rPh sb="18" eb="20">
      <t>ジギョウ</t>
    </rPh>
    <rPh sb="20" eb="22">
      <t>カイケイ</t>
    </rPh>
    <phoneticPr fontId="2"/>
  </si>
  <si>
    <t>東金市外三市町清掃組合（一般会計）</t>
    <rPh sb="0" eb="3">
      <t>トウガネシ</t>
    </rPh>
    <rPh sb="3" eb="4">
      <t>ソト</t>
    </rPh>
    <rPh sb="4" eb="5">
      <t>サン</t>
    </rPh>
    <rPh sb="5" eb="7">
      <t>シチョウ</t>
    </rPh>
    <rPh sb="7" eb="9">
      <t>セイソウ</t>
    </rPh>
    <rPh sb="9" eb="11">
      <t>クミアイ</t>
    </rPh>
    <rPh sb="12" eb="14">
      <t>イッパン</t>
    </rPh>
    <rPh sb="14" eb="16">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</si>
  <si>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</si>
  <si>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15" eb="17">
      <t>コウキ</t>
    </rPh>
    <rPh sb="17" eb="20">
      <t>コウレイシャ</t>
    </rPh>
    <rPh sb="20" eb="22">
      <t>イリョウ</t>
    </rPh>
    <rPh sb="22" eb="24">
      <t>トクベツ</t>
    </rPh>
    <rPh sb="24" eb="26">
      <t>カイケイ</t>
    </rPh>
    <phoneticPr fontId="2"/>
  </si>
  <si>
    <t>-</t>
    <phoneticPr fontId="2"/>
  </si>
  <si>
    <t>東千葉メディカルセンター整備事業基金</t>
    <rPh sb="0" eb="1">
      <t>ヒガシ</t>
    </rPh>
    <rPh sb="1" eb="3">
      <t>チバ</t>
    </rPh>
    <rPh sb="12" eb="14">
      <t>セイビ</t>
    </rPh>
    <rPh sb="14" eb="16">
      <t>ジギョウ</t>
    </rPh>
    <rPh sb="16" eb="18">
      <t>キキン</t>
    </rPh>
    <phoneticPr fontId="2"/>
  </si>
  <si>
    <t>庁舎建設基金</t>
    <rPh sb="0" eb="2">
      <t>チョウシャ</t>
    </rPh>
    <rPh sb="2" eb="4">
      <t>ケンセツ</t>
    </rPh>
    <rPh sb="4" eb="6">
      <t>キキン</t>
    </rPh>
    <phoneticPr fontId="2"/>
  </si>
  <si>
    <t>ふるさと創生基金</t>
    <rPh sb="4" eb="6">
      <t>ソウセイ</t>
    </rPh>
    <rPh sb="6" eb="8">
      <t>キキン</t>
    </rPh>
    <phoneticPr fontId="2"/>
  </si>
  <si>
    <t>ふるさと福祉基金</t>
    <rPh sb="4" eb="6">
      <t>フクシ</t>
    </rPh>
    <rPh sb="6" eb="8">
      <t>キキン</t>
    </rPh>
    <phoneticPr fontId="2"/>
  </si>
  <si>
    <t>-</t>
    <phoneticPr fontId="2"/>
  </si>
  <si>
    <t>-</t>
    <phoneticPr fontId="2"/>
  </si>
  <si>
    <t>千葉県観光公社</t>
    <rPh sb="0" eb="3">
      <t>チバケン</t>
    </rPh>
    <rPh sb="3" eb="5">
      <t>カンコウ</t>
    </rPh>
    <rPh sb="5" eb="7">
      <t>コウシャ</t>
    </rPh>
    <phoneticPr fontId="2"/>
  </si>
  <si>
    <t>-</t>
    <phoneticPr fontId="2"/>
  </si>
  <si>
    <t>-</t>
    <phoneticPr fontId="2"/>
  </si>
  <si>
    <t>いわしの町「九十九里」応援基金</t>
    <rPh sb="4" eb="5">
      <t>マチ</t>
    </rPh>
    <rPh sb="6" eb="10">
      <t>クジュウクリ</t>
    </rPh>
    <rPh sb="11" eb="13">
      <t>オウエン</t>
    </rPh>
    <rPh sb="13" eb="15">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</si>
  <si>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</si>
  <si>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</si>
  <si>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</si>
  <si>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有形固定資産減価償却率が類似団体内平均値を下回っているのに対し、将来負担比率は類似団体内平均値を上回る結果となった。
　将来負担比率は、東金市と九十九里町が設立した地方独立行政法人東金九十九里地域医療センターの負債により平成26年度から上昇傾向にある。
　公共施設等総合管理計画に基づき、公共施設の更新時期等を把握し、将来負担の軽減に努める。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</si>
  <si>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</si>
  <si>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</si>
  <si>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</si>
  <si>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</si>
  <si>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</si>
  <si>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</si>
  <si>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25年度まで減少傾向にあったものの、平成26年度から上昇傾向に転じている。これは東金市と九十九里町が設立した地方独立行政法人東金九十九里地域医療センターの負債が主な要因である。
　実質公債費比率は、昨年度より0.3％増加している。これは、標準財政規模の減少に加え、普通交付税及び臨時財政対策債発行可能額の減少が主な要因である。
　今後は、病院事業のほか学校教育施設等整備事業や橋りょう補修事業に係る地方債の発行が見込まれるため、引き続き財政状況を考慮した計画的な財政運営に努める。</t>
    <rPh sb="110" eb="113">
      <t>サクネンド</t>
    </rPh>
    <rPh sb="119" eb="121">
      <t>ゾウカ</t>
    </rPh>
    <rPh sb="130" eb="136">
      <t>ヒョウジュンザイセイキボ</t>
    </rPh>
    <rPh sb="137" eb="139">
      <t>ゲンショウ</t>
    </rPh>
    <rPh sb="140" eb="141">
      <t>クワ</t>
    </rPh>
    <rPh sb="143" eb="148">
      <t>フツウコウフゼイ</t>
    </rPh>
    <rPh sb="148" eb="149">
      <t>オヨ</t>
    </rPh>
    <rPh sb="150" eb="157">
      <t>リンジザイセイタイサクサイ</t>
    </rPh>
    <rPh sb="157" eb="159">
      <t>ハッコウ</t>
    </rPh>
    <rPh sb="161" eb="162">
      <t>ガク</t>
    </rPh>
    <rPh sb="163" eb="164">
      <t>ゲン</t>
    </rPh>
    <rPh sb="164" eb="165">
      <t>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</si>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</sst>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D3506EC-4BA0-4AE3-A92B-953180CBF6A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67293</c:v>
                </c:pt>
                <c:pt idx="2">
                  <c:v>67343</c:v>
                </c:pt>
                <c:pt idx="3">
                  <c:v>73475</c:v>
                </c:pt>
                <c:pt idx="4">
                  <c:v>87464</c:v>
                </c:pt>
              </c:numCache>
            </c:numRef>
          </c:val>
          <c:smooth val="0"/>
          <c:extLst>
            <c:ext xmlns:c16="http://schemas.microsoft.com/office/drawing/2014/chart" uri="{C3380CC4-5D6E-409C-BE32-E72D297353CC}">
              <c16:uniqueId val="{00000000-8487-4B1A-B43F-B558745FC3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19194</c:v>
                </c:pt>
                <c:pt idx="1">
                  <c:v>39330</c:v>
                </c:pt>
                <c:pt idx="2">
                  <c:v>26978</c:v>
                </c:pt>
                <c:pt idx="3">
                  <c:v>40500</c:v>
                </c:pt>
                <c:pt idx="4">
                  <c:v>30035</c:v>
                </c:pt>
              </c:numCache>
            </c:numRef>
          </c:val>
          <c:smooth val="0"/>
          <c:extLst>
            <c:ext xmlns:c16="http://schemas.microsoft.com/office/drawing/2014/chart" uri="{C3380CC4-5D6E-409C-BE32-E72D297353CC}">
              <c16:uniqueId val="{00000001-8487-4B1A-B43F-B558745FC3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7.31</c:v>
                </c:pt>
                <c:pt idx="1">
                  <c:v>6.77</c:v>
                </c:pt>
                <c:pt idx="2">
                  <c:v>8.73</c:v>
                </c:pt>
                <c:pt idx="3">
                  <c:v>7.28</c:v>
                </c:pt>
                <c:pt idx="4">
                  <c:v>4.04</c:v>
                </c:pt>
              </c:numCache>
            </c:numRef>
          </c:val>
          <c:extLst>
            <c:ext xmlns:c16="http://schemas.microsoft.com/office/drawing/2014/chart" uri="{C3380CC4-5D6E-409C-BE32-E72D297353CC}">
              <c16:uniqueId val="{00000000-B083-42AB-AD3B-6B2F5B402E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21.56</c:v>
                </c:pt>
                <c:pt idx="1">
                  <c:v>22.12</c:v>
                </c:pt>
                <c:pt idx="2">
                  <c:v>23.95</c:v>
                </c:pt>
                <c:pt idx="3">
                  <c:v>28.48</c:v>
                </c:pt>
                <c:pt idx="4">
                  <c:v>23.77</c:v>
                </c:pt>
              </c:numCache>
            </c:numRef>
          </c:val>
          <c:extLst>
            <c:ext xmlns:c16="http://schemas.microsoft.com/office/drawing/2014/chart" uri="{C3380CC4-5D6E-409C-BE32-E72D297353CC}">
              <c16:uniqueId val="{00000001-B083-42AB-AD3B-6B2F5B402E5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2.37</c:v>
                </c:pt>
                <c:pt idx="1">
                  <c:v>-0.69</c:v>
                </c:pt>
                <c:pt idx="2">
                  <c:v>4.09</c:v>
                </c:pt>
                <c:pt idx="3">
                  <c:v>2.92</c:v>
                </c:pt>
                <c:pt idx="4">
                  <c:v>-8.7200000000000006</c:v>
                </c:pt>
              </c:numCache>
            </c:numRef>
          </c:val>
          <c:smooth val="0"/>
          <c:extLst>
            <c:ext xmlns:c16="http://schemas.microsoft.com/office/drawing/2014/chart" uri="{C3380CC4-5D6E-409C-BE32-E72D297353CC}">
              <c16:uniqueId val="{00000002-B083-42AB-AD3B-6B2F5B402E5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379-430D-AFDD-F9F544E4CF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79-430D-AFDD-F9F544E4CF98}"/>
            </c:ext>
          </c:extLst>
        </c:ser>
        <c:ser>
          <c:idx val="2"/>
          <c:order val="2"/>
          <c:tx>
            <c:strRef>
              <c:f>データシート!$A$29</c:f>
              <c:strCache>
                <c:ptCount val="1"/>
                <c:pt idx="0">
                  <c:v>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379-430D-AFDD-F9F544E4CF98}"/>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379-430D-AFDD-F9F544E4CF9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379-430D-AFDD-F9F544E4CF9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5-4379-430D-AFDD-F9F544E4CF9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0.99</c:v>
                </c:pt>
                <c:pt idx="2">
                  <c:v>#N/A</c:v>
                </c:pt>
                <c:pt idx="3">
                  <c:v>1.95</c:v>
                </c:pt>
                <c:pt idx="4">
                  <c:v>#N/A</c:v>
                </c:pt>
                <c:pt idx="5">
                  <c:v>1.35</c:v>
                </c:pt>
                <c:pt idx="6">
                  <c:v>#N/A</c:v>
                </c:pt>
                <c:pt idx="7">
                  <c:v>2.16</c:v>
                </c:pt>
                <c:pt idx="8">
                  <c:v>#N/A</c:v>
                </c:pt>
                <c:pt idx="9">
                  <c:v>0.76</c:v>
                </c:pt>
              </c:numCache>
            </c:numRef>
          </c:val>
          <c:extLst>
            <c:ext xmlns:c16="http://schemas.microsoft.com/office/drawing/2014/chart" uri="{C3380CC4-5D6E-409C-BE32-E72D297353CC}">
              <c16:uniqueId val="{00000006-4379-430D-AFDD-F9F544E4CF9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4.03</c:v>
                </c:pt>
                <c:pt idx="2">
                  <c:v>#N/A</c:v>
                </c:pt>
                <c:pt idx="3">
                  <c:v>3.55</c:v>
                </c:pt>
                <c:pt idx="4">
                  <c:v>#N/A</c:v>
                </c:pt>
                <c:pt idx="5">
                  <c:v>4.79</c:v>
                </c:pt>
                <c:pt idx="6">
                  <c:v>#N/A</c:v>
                </c:pt>
                <c:pt idx="7">
                  <c:v>1.52</c:v>
                </c:pt>
                <c:pt idx="8">
                  <c:v>#N/A</c:v>
                </c:pt>
                <c:pt idx="9">
                  <c:v>1.48</c:v>
                </c:pt>
              </c:numCache>
            </c:numRef>
          </c:val>
          <c:extLst>
            <c:ext xmlns:c16="http://schemas.microsoft.com/office/drawing/2014/chart" uri="{C3380CC4-5D6E-409C-BE32-E72D297353CC}">
              <c16:uniqueId val="{00000007-4379-430D-AFDD-F9F544E4CF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7.3</c:v>
                </c:pt>
                <c:pt idx="2">
                  <c:v>#N/A</c:v>
                </c:pt>
                <c:pt idx="3">
                  <c:v>6.77</c:v>
                </c:pt>
                <c:pt idx="4">
                  <c:v>#N/A</c:v>
                </c:pt>
                <c:pt idx="5">
                  <c:v>8.7200000000000006</c:v>
                </c:pt>
                <c:pt idx="6">
                  <c:v>#N/A</c:v>
                </c:pt>
                <c:pt idx="7">
                  <c:v>7.28</c:v>
                </c:pt>
                <c:pt idx="8">
                  <c:v>#N/A</c:v>
                </c:pt>
                <c:pt idx="9">
                  <c:v>4.04</c:v>
                </c:pt>
              </c:numCache>
            </c:numRef>
          </c:val>
          <c:extLst>
            <c:ext xmlns:c16="http://schemas.microsoft.com/office/drawing/2014/chart" uri="{C3380CC4-5D6E-409C-BE32-E72D297353CC}">
              <c16:uniqueId val="{00000008-4379-430D-AFDD-F9F544E4CF98}"/>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5.35</c:v>
                </c:pt>
                <c:pt idx="2">
                  <c:v>#N/A</c:v>
                </c:pt>
                <c:pt idx="3">
                  <c:v>5.5</c:v>
                </c:pt>
                <c:pt idx="4">
                  <c:v>#N/A</c:v>
                </c:pt>
                <c:pt idx="5">
                  <c:v>5.53</c:v>
                </c:pt>
                <c:pt idx="6">
                  <c:v>#N/A</c:v>
                </c:pt>
                <c:pt idx="7">
                  <c:v>5.09</c:v>
                </c:pt>
                <c:pt idx="8">
                  <c:v>#N/A</c:v>
                </c:pt>
                <c:pt idx="9">
                  <c:v>6.05</c:v>
                </c:pt>
              </c:numCache>
            </c:numRef>
          </c:val>
          <c:extLst>
            <c:ext xmlns:c16="http://schemas.microsoft.com/office/drawing/2014/chart" uri="{C3380CC4-5D6E-409C-BE32-E72D297353CC}">
              <c16:uniqueId val="{00000009-4379-430D-AFDD-F9F544E4CF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608</c:v>
                </c:pt>
                <c:pt idx="5">
                  <c:v>621</c:v>
                </c:pt>
                <c:pt idx="8">
                  <c:v>648</c:v>
                </c:pt>
                <c:pt idx="11">
                  <c:v>652</c:v>
                </c:pt>
                <c:pt idx="14">
                  <c:v>568</c:v>
                </c:pt>
              </c:numCache>
            </c:numRef>
          </c:val>
          <c:extLst>
            <c:ext xmlns:c16="http://schemas.microsoft.com/office/drawing/2014/chart" uri="{C3380CC4-5D6E-409C-BE32-E72D297353CC}">
              <c16:uniqueId val="{00000000-D88E-441F-98B9-C383082FE0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8E-441F-98B9-C383082FE0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19</c:v>
                </c:pt>
                <c:pt idx="6">
                  <c:v>19</c:v>
                </c:pt>
                <c:pt idx="9">
                  <c:v>19</c:v>
                </c:pt>
                <c:pt idx="12">
                  <c:v>18</c:v>
                </c:pt>
              </c:numCache>
            </c:numRef>
          </c:val>
          <c:extLst>
            <c:ext xmlns:c16="http://schemas.microsoft.com/office/drawing/2014/chart" uri="{C3380CC4-5D6E-409C-BE32-E72D297353CC}">
              <c16:uniqueId val="{00000002-D88E-441F-98B9-C383082FE0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43</c:v>
                </c:pt>
                <c:pt idx="3">
                  <c:v>35</c:v>
                </c:pt>
                <c:pt idx="6">
                  <c:v>28</c:v>
                </c:pt>
                <c:pt idx="9">
                  <c:v>26</c:v>
                </c:pt>
                <c:pt idx="12">
                  <c:v>30</c:v>
                </c:pt>
              </c:numCache>
            </c:numRef>
          </c:val>
          <c:extLst>
            <c:ext xmlns:c16="http://schemas.microsoft.com/office/drawing/2014/chart" uri="{C3380CC4-5D6E-409C-BE32-E72D297353CC}">
              <c16:uniqueId val="{00000003-D88E-441F-98B9-C383082FE0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72</c:v>
                </c:pt>
                <c:pt idx="3">
                  <c:v>72</c:v>
                </c:pt>
                <c:pt idx="6">
                  <c:v>83</c:v>
                </c:pt>
                <c:pt idx="9">
                  <c:v>70</c:v>
                </c:pt>
                <c:pt idx="12">
                  <c:v>72</c:v>
                </c:pt>
              </c:numCache>
            </c:numRef>
          </c:val>
          <c:extLst>
            <c:ext xmlns:c16="http://schemas.microsoft.com/office/drawing/2014/chart" uri="{C3380CC4-5D6E-409C-BE32-E72D297353CC}">
              <c16:uniqueId val="{00000004-D88E-441F-98B9-C383082FE0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8E-441F-98B9-C383082FE0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8E-441F-98B9-C383082FE0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726</c:v>
                </c:pt>
                <c:pt idx="3">
                  <c:v>729</c:v>
                </c:pt>
                <c:pt idx="6">
                  <c:v>759</c:v>
                </c:pt>
                <c:pt idx="9">
                  <c:v>785</c:v>
                </c:pt>
                <c:pt idx="12">
                  <c:v>710</c:v>
                </c:pt>
              </c:numCache>
            </c:numRef>
          </c:val>
          <c:extLst>
            <c:ext xmlns:c16="http://schemas.microsoft.com/office/drawing/2014/chart" uri="{C3380CC4-5D6E-409C-BE32-E72D297353CC}">
              <c16:uniqueId val="{00000007-D88E-441F-98B9-C383082FE0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253</c:v>
                </c:pt>
                <c:pt idx="2">
                  <c:v>#N/A</c:v>
                </c:pt>
                <c:pt idx="3">
                  <c:v>#N/A</c:v>
                </c:pt>
                <c:pt idx="4">
                  <c:v>234</c:v>
                </c:pt>
                <c:pt idx="5">
                  <c:v>#N/A</c:v>
                </c:pt>
                <c:pt idx="6">
                  <c:v>#N/A</c:v>
                </c:pt>
                <c:pt idx="7">
                  <c:v>241</c:v>
                </c:pt>
                <c:pt idx="8">
                  <c:v>#N/A</c:v>
                </c:pt>
                <c:pt idx="9">
                  <c:v>#N/A</c:v>
                </c:pt>
                <c:pt idx="10">
                  <c:v>248</c:v>
                </c:pt>
                <c:pt idx="11">
                  <c:v>#N/A</c:v>
                </c:pt>
                <c:pt idx="12">
                  <c:v>#N/A</c:v>
                </c:pt>
                <c:pt idx="13">
                  <c:v>262</c:v>
                </c:pt>
                <c:pt idx="14">
                  <c:v>#N/A</c:v>
                </c:pt>
              </c:numCache>
            </c:numRef>
          </c:val>
          <c:smooth val="0"/>
          <c:extLst>
            <c:ext xmlns:c16="http://schemas.microsoft.com/office/drawing/2014/chart" uri="{C3380CC4-5D6E-409C-BE32-E72D297353CC}">
              <c16:uniqueId val="{00000008-D88E-441F-98B9-C383082FE0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5083</c:v>
                </c:pt>
                <c:pt idx="5">
                  <c:v>5236</c:v>
                </c:pt>
                <c:pt idx="8">
                  <c:v>5186</c:v>
                </c:pt>
                <c:pt idx="11">
                  <c:v>5257</c:v>
                </c:pt>
                <c:pt idx="14">
                  <c:v>5097</c:v>
                </c:pt>
              </c:numCache>
            </c:numRef>
          </c:val>
          <c:extLst>
            <c:ext xmlns:c16="http://schemas.microsoft.com/office/drawing/2014/chart" uri="{C3380CC4-5D6E-409C-BE32-E72D297353CC}">
              <c16:uniqueId val="{00000000-62AF-4535-93C1-E80137A39B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1928</c:v>
                </c:pt>
                <c:pt idx="5">
                  <c:v>1832</c:v>
                </c:pt>
                <c:pt idx="8">
                  <c:v>1740</c:v>
                </c:pt>
                <c:pt idx="11">
                  <c:v>1598</c:v>
                </c:pt>
                <c:pt idx="14">
                  <c:v>368</c:v>
                </c:pt>
              </c:numCache>
            </c:numRef>
          </c:val>
          <c:extLst>
            <c:ext xmlns:c16="http://schemas.microsoft.com/office/drawing/2014/chart" uri="{C3380CC4-5D6E-409C-BE32-E72D297353CC}">
              <c16:uniqueId val="{00000001-62AF-4535-93C1-E80137A39B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1668</c:v>
                </c:pt>
                <c:pt idx="5">
                  <c:v>1603</c:v>
                </c:pt>
                <c:pt idx="8">
                  <c:v>1888</c:v>
                </c:pt>
                <c:pt idx="11">
                  <c:v>2162</c:v>
                </c:pt>
                <c:pt idx="14">
                  <c:v>3154</c:v>
                </c:pt>
              </c:numCache>
            </c:numRef>
          </c:val>
          <c:extLst>
            <c:ext xmlns:c16="http://schemas.microsoft.com/office/drawing/2014/chart" uri="{C3380CC4-5D6E-409C-BE32-E72D297353CC}">
              <c16:uniqueId val="{00000002-62AF-4535-93C1-E80137A39B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AF-4535-93C1-E80137A39B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AF-4535-93C1-E80137A39B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826</c:v>
                </c:pt>
                <c:pt idx="3">
                  <c:v>1135</c:v>
                </c:pt>
                <c:pt idx="6">
                  <c:v>1443</c:v>
                </c:pt>
                <c:pt idx="9">
                  <c:v>995</c:v>
                </c:pt>
                <c:pt idx="12">
                  <c:v>1234</c:v>
                </c:pt>
              </c:numCache>
            </c:numRef>
          </c:val>
          <c:extLst>
            <c:ext xmlns:c16="http://schemas.microsoft.com/office/drawing/2014/chart" uri="{C3380CC4-5D6E-409C-BE32-E72D297353CC}">
              <c16:uniqueId val="{00000005-62AF-4535-93C1-E80137A39B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1541</c:v>
                </c:pt>
                <c:pt idx="3">
                  <c:v>1460</c:v>
                </c:pt>
                <c:pt idx="6">
                  <c:v>1464</c:v>
                </c:pt>
                <c:pt idx="9">
                  <c:v>1342</c:v>
                </c:pt>
                <c:pt idx="12">
                  <c:v>1255</c:v>
                </c:pt>
              </c:numCache>
            </c:numRef>
          </c:val>
          <c:extLst>
            <c:ext xmlns:c16="http://schemas.microsoft.com/office/drawing/2014/chart" uri="{C3380CC4-5D6E-409C-BE32-E72D297353CC}">
              <c16:uniqueId val="{00000006-62AF-4535-93C1-E80137A39B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217</c:v>
                </c:pt>
                <c:pt idx="3">
                  <c:v>258</c:v>
                </c:pt>
                <c:pt idx="6">
                  <c:v>242</c:v>
                </c:pt>
                <c:pt idx="9">
                  <c:v>235</c:v>
                </c:pt>
                <c:pt idx="12">
                  <c:v>296</c:v>
                </c:pt>
              </c:numCache>
            </c:numRef>
          </c:val>
          <c:extLst>
            <c:ext xmlns:c16="http://schemas.microsoft.com/office/drawing/2014/chart" uri="{C3380CC4-5D6E-409C-BE32-E72D297353CC}">
              <c16:uniqueId val="{00000007-62AF-4535-93C1-E80137A39B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838</c:v>
                </c:pt>
                <c:pt idx="3">
                  <c:v>785</c:v>
                </c:pt>
                <c:pt idx="6">
                  <c:v>769</c:v>
                </c:pt>
                <c:pt idx="9">
                  <c:v>758</c:v>
                </c:pt>
                <c:pt idx="12">
                  <c:v>741</c:v>
                </c:pt>
              </c:numCache>
            </c:numRef>
          </c:val>
          <c:extLst>
            <c:ext xmlns:c16="http://schemas.microsoft.com/office/drawing/2014/chart" uri="{C3380CC4-5D6E-409C-BE32-E72D297353CC}">
              <c16:uniqueId val="{00000008-62AF-4535-93C1-E80137A39B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129</c:v>
                </c:pt>
                <c:pt idx="3">
                  <c:v>109</c:v>
                </c:pt>
                <c:pt idx="6">
                  <c:v>90</c:v>
                </c:pt>
                <c:pt idx="9">
                  <c:v>70</c:v>
                </c:pt>
                <c:pt idx="12">
                  <c:v>55</c:v>
                </c:pt>
              </c:numCache>
            </c:numRef>
          </c:val>
          <c:extLst>
            <c:ext xmlns:c16="http://schemas.microsoft.com/office/drawing/2014/chart" uri="{C3380CC4-5D6E-409C-BE32-E72D297353CC}">
              <c16:uniqueId val="{00000009-62AF-4535-93C1-E80137A39B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8244</c:v>
                </c:pt>
                <c:pt idx="3">
                  <c:v>8247</c:v>
                </c:pt>
                <c:pt idx="6">
                  <c:v>8062</c:v>
                </c:pt>
                <c:pt idx="9">
                  <c:v>7949</c:v>
                </c:pt>
                <c:pt idx="12">
                  <c:v>7726</c:v>
                </c:pt>
              </c:numCache>
            </c:numRef>
          </c:val>
          <c:extLst>
            <c:ext xmlns:c16="http://schemas.microsoft.com/office/drawing/2014/chart" uri="{C3380CC4-5D6E-409C-BE32-E72D297353CC}">
              <c16:uniqueId val="{0000000A-62AF-4535-93C1-E80137A39B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3117</c:v>
                </c:pt>
                <c:pt idx="2">
                  <c:v>#N/A</c:v>
                </c:pt>
                <c:pt idx="3">
                  <c:v>#N/A</c:v>
                </c:pt>
                <c:pt idx="4">
                  <c:v>3324</c:v>
                </c:pt>
                <c:pt idx="5">
                  <c:v>#N/A</c:v>
                </c:pt>
                <c:pt idx="6">
                  <c:v>#N/A</c:v>
                </c:pt>
                <c:pt idx="7">
                  <c:v>3255</c:v>
                </c:pt>
                <c:pt idx="8">
                  <c:v>#N/A</c:v>
                </c:pt>
                <c:pt idx="9">
                  <c:v>#N/A</c:v>
                </c:pt>
                <c:pt idx="10">
                  <c:v>2331</c:v>
                </c:pt>
                <c:pt idx="11">
                  <c:v>#N/A</c:v>
                </c:pt>
                <c:pt idx="12">
                  <c:v>#N/A</c:v>
                </c:pt>
                <c:pt idx="13">
                  <c:v>2687</c:v>
                </c:pt>
                <c:pt idx="14">
                  <c:v>#N/A</c:v>
                </c:pt>
              </c:numCache>
            </c:numRef>
          </c:val>
          <c:smooth val="0"/>
          <c:extLst>
            <c:ext xmlns:c16="http://schemas.microsoft.com/office/drawing/2014/chart" uri="{C3380CC4-5D6E-409C-BE32-E72D297353CC}">
              <c16:uniqueId val="{0000000B-62AF-4535-93C1-E80137A39B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939</c:v>
                </c:pt>
                <c:pt idx="1">
                  <c:v>1112</c:v>
                </c:pt>
                <c:pt idx="2">
                  <c:v>908</c:v>
                </c:pt>
              </c:numCache>
            </c:numRef>
          </c:val>
          <c:extLst>
            <c:ext xmlns:c16="http://schemas.microsoft.com/office/drawing/2014/chart" uri="{C3380CC4-5D6E-409C-BE32-E72D297353CC}">
              <c16:uniqueId val="{00000000-9200-47B3-9FBA-FC8074B4D2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9200-47B3-9FBA-FC8074B4D2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1206</c:v>
                </c:pt>
                <c:pt idx="1">
                  <c:v>1292</c:v>
                </c:pt>
                <c:pt idx="2">
                  <c:v>1487</c:v>
                </c:pt>
              </c:numCache>
            </c:numRef>
          </c:val>
          <c:extLst>
            <c:ext xmlns:c16="http://schemas.microsoft.com/office/drawing/2014/chart" uri="{C3380CC4-5D6E-409C-BE32-E72D297353CC}">
              <c16:uniqueId val="{00000002-9200-47B3-9FBA-FC8074B4D2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{DD6B2FFF-791B-41F5-8CCE-A32040F1D8E1}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F96-48F9-AB7E-AC2CA5D9BF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{B87BD0FA-80EE-4796-BFD0-1BF4D135DBF9}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96-48F9-AB7E-AC2CA5D9BF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{90B1CF3D-D801-49BD-AF7E-64E4F0951F2E}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96-48F9-AB7E-AC2CA5D9BF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{8A90A7FA-141A-4E85-908A-9008050E8D09}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96-48F9-AB7E-AC2CA5D9BF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{56F6F643-D798-4C28-84FB-239615066A89}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96-48F9-AB7E-AC2CA5D9BF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{798C1044-1351-4720-83CF-02FB7D7DC4E3}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F96-48F9-AB7E-AC2CA5D9BF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{E7EE2C87-51D4-46C6-B8C5-E215BF85F9EA}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F96-48F9-AB7E-AC2CA5D9BF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{5A3B1724-6895-4692-87EA-CE38CAAC2D5E}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F96-48F9-AB7E-AC2CA5D9BF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{6299F759-EF32-4C93-9845-E76F06DA318D}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F96-48F9-AB7E-AC2CA5D9BF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54.1</c:v>
                </c:pt>
                <c:pt idx="16">
                  <c:v>55.6</c:v>
                </c:pt>
                <c:pt idx="24">
                  <c:v>58.8</c:v>
                </c:pt>
                <c:pt idx="32">
                  <c:v>60.1</c:v>
                </c:pt>
              </c:numCache>
            </c:numRef>
          </c:xVal>
          <c:yVal>
            <c:numRef>
              <c:f>公会計指標分析・財政指標組合せ分析表!$BP$51:$DC$51</c:f>
              <c:numCache>
                <c:formatCode>#,##0.0;"▲ "#,##0.0</c:formatCode>
                <c:ptCount val="40"/>
                <c:pt idx="0">
                  <c:v>88.3</c:v>
                </c:pt>
                <c:pt idx="8">
                  <c:v>96.9</c:v>
                </c:pt>
                <c:pt idx="16">
                  <c:v>93.9</c:v>
                </c:pt>
                <c:pt idx="24">
                  <c:v>67.099999999999994</c:v>
                </c:pt>
                <c:pt idx="32">
                  <c:v>79.099999999999994</c:v>
                </c:pt>
              </c:numCache>
            </c:numRef>
          </c:yVal>
          <c:smooth val="0"/>
          <c:extLst>
            <c:ext xmlns:c16="http://schemas.microsoft.com/office/drawing/2014/chart" uri="{C3380CC4-5D6E-409C-BE32-E72D297353CC}">
              <c16:uniqueId val="{00000009-EF96-48F9-AB7E-AC2CA5D9BF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{4A9DA995-D61D-4B70-9C17-E2D020931CBF}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F96-48F9-AB7E-AC2CA5D9BF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{5F3A7ADB-8728-453B-AC6B-37522195C3DE}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96-48F9-AB7E-AC2CA5D9BF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{DA641E0B-4BE1-4648-9F10-4CEEF4DF99DB}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96-48F9-AB7E-AC2CA5D9BF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{58390C42-2C2B-4068-9C60-617D012FFC75}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96-48F9-AB7E-AC2CA5D9BF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{36628711-31FF-4256-A2BD-9ED5EFDB3758}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96-48F9-AB7E-AC2CA5D9BF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{FCB41125-6CA5-4CE6-9874-BCAC6FDFAEEB}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F96-48F9-AB7E-AC2CA5D9BF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{5CC358CB-0AC3-4A7C-A099-E478AA4C6C6F}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F96-48F9-AB7E-AC2CA5D9BF14}"/>
                </c:ext>
              </c:extLst>
            </c:dLbl>
            <c:dLbl>
              <c:idx val="24"/>
              <c:layout>
                <c:manualLayout>
                  <c:x val="-3.6202119948290104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{6279F19B-F8D7-49F7-8254-B8E10644C0F6}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F96-48F9-AB7E-AC2CA5D9BF14}"/>
                </c:ext>
              </c:extLst>
            </c:dLbl>
            <c:dLbl>
              <c:idx val="32"/>
              <c:layout>
                <c:manualLayout>
                  <c:x val="-2.7958831171516631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{FFF479F2-A18F-4A48-9018-9800F1EF5412}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F96-48F9-AB7E-AC2CA5D9BF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61.9</c:v>
                </c:pt>
                <c:pt idx="8">
                  <c:v>57</c:v>
                </c:pt>
                <c:pt idx="16">
                  <c:v>59.7</c:v>
                </c:pt>
                <c:pt idx="24">
                  <c:v>60</c:v>
                </c:pt>
                <c:pt idx="32">
                  <c:v>60.2</c:v>
                </c:pt>
              </c:numCache>
            </c:numRef>
          </c:xVal>
          <c:yVal>
            <c:numRef>
              <c:f>公会計指標分析・財政指標組合せ分析表!$BP$55:$DC$55</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EF96-48F9-AB7E-AC2CA5D9BF14}"/>
            </c:ext>
          </c:extLst>
        </c:ser>
        <c:dLbls>
          <c:showLegendKey val="0"/>
          <c:showVal val="1"/>
          <c:showCatName val="0"/>
          <c:showSerName val="0"/>
          <c:showPercent val="0"/>
          <c:showBubbleSize val="0"/>
        </c:dLbls>
        <c:axId val="46179840"/>
        <c:axId val="46181760"/>
      </c:scatterChart>
      <c:valAx>
        <c:axId val="46179840"/>
        <c:scaling>
          <c:orientation val="minMax"/>
          <c:max val="62.6"/>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{F0D84A35-E6B2-4314-938F-FEFAE77933C3}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028-48B4-BA7F-30FAB1E171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{FAD226E0-ED7E-45AD-A7FE-008E7EC9E88B}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28-48B4-BA7F-30FAB1E171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{2FA04888-4E82-4A4A-B976-4B5F68D40EA4}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28-48B4-BA7F-30FAB1E171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{4C5D5397-1104-488E-98B6-0852669D3B59}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28-48B4-BA7F-30FAB1E171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{1EECEA45-A94E-4593-AE50-318D4471A807}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28-48B4-BA7F-30FAB1E1714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{540C484D-A4BE-4557-9ABF-F18B6093BB2C}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028-48B4-BA7F-30FAB1E1714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{842C6440-FC6C-4063-93C7-99442CE7880E}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028-48B4-BA7F-30FAB1E1714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{38EFF840-5539-4B2B-8F52-0DF71CB42695}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028-48B4-BA7F-30FAB1E1714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{9B74801D-79AC-4908-BE24-5DD16B9A6162}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028-48B4-BA7F-30FAB1E171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7.5</c:v>
                </c:pt>
                <c:pt idx="16">
                  <c:v>6.9</c:v>
                </c:pt>
                <c:pt idx="24">
                  <c:v>6.9</c:v>
                </c:pt>
                <c:pt idx="32">
                  <c:v>7.2</c:v>
                </c:pt>
              </c:numCache>
            </c:numRef>
          </c:xVal>
          <c:yVal>
            <c:numRef>
              <c:f>公会計指標分析・財政指標組合せ分析表!$BP$73:$DC$73</c:f>
              <c:numCache>
                <c:formatCode>#,##0.0;"▲ "#,##0.0</c:formatCode>
                <c:ptCount val="40"/>
                <c:pt idx="0">
                  <c:v>88.3</c:v>
                </c:pt>
                <c:pt idx="8">
                  <c:v>96.9</c:v>
                </c:pt>
                <c:pt idx="16">
                  <c:v>93.9</c:v>
                </c:pt>
                <c:pt idx="24">
                  <c:v>67.099999999999994</c:v>
                </c:pt>
                <c:pt idx="32">
                  <c:v>79.099999999999994</c:v>
                </c:pt>
              </c:numCache>
            </c:numRef>
          </c:yVal>
          <c:smooth val="0"/>
          <c:extLst>
            <c:ext xmlns:c16="http://schemas.microsoft.com/office/drawing/2014/chart" uri="{C3380CC4-5D6E-409C-BE32-E72D297353CC}">
              <c16:uniqueId val="{00000009-C028-48B4-BA7F-30FAB1E171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{33D42154-54CD-46D4-A1B2-29C5C129A9F8}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028-48B4-BA7F-30FAB1E171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{71EF1235-31DF-422F-8570-718B9D635EBD}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28-48B4-BA7F-30FAB1E171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{4A1A5F46-C675-40FA-9BBC-9E1B8CB32C3E}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28-48B4-BA7F-30FAB1E171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{FAB27157-EA3E-46B4-BCC3-3BA09CA11981}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28-48B4-BA7F-30FAB1E171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{12CF8F54-C297-4F44-A807-9449C2972A28}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28-48B4-BA7F-30FAB1E1714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{161D525C-8819-4A6B-ABA3-6D56EE8F93C0}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028-48B4-BA7F-30FAB1E1714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{8E352D94-CCB7-43BA-87ED-101CD18AEC49}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028-48B4-BA7F-30FAB1E1714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{60305806-7166-419C-8FB3-1CCDD3ABC5F4}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028-48B4-BA7F-30FAB1E1714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{A0F8D153-51EE-466B-916C-6E8F4159727F}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028-48B4-BA7F-30FAB1E171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8.1999999999999993</c:v>
                </c:pt>
                <c:pt idx="16">
                  <c:v>8</c:v>
                </c:pt>
                <c:pt idx="24">
                  <c:v>7.9</c:v>
                </c:pt>
                <c:pt idx="32">
                  <c:v>7.7</c:v>
                </c:pt>
              </c:numCache>
            </c:numRef>
          </c:xVal>
          <c:yVal>
            <c:numRef>
              <c:f>公会計指標分析・財政指標組合せ分析表!$BP$77:$DC$77</c:f>
              <c:numCache>
                <c:formatCode>#,##0.0;"▲ "#,##0.0</c:formatCode>
                <c:ptCount val="40"/>
                <c:pt idx="0">
                  <c:v>44.9</c:v>
                </c:pt>
                <c:pt idx="8">
                  <c:v>32.9</c:v>
                </c:pt>
                <c:pt idx="16">
                  <c:v>28.5</c:v>
                </c:pt>
                <c:pt idx="24">
                  <c:v>20.5</c:v>
                </c:pt>
                <c:pt idx="32">
                  <c:v>21.4</c:v>
                </c:pt>
              </c:numCache>
            </c:numRef>
          </c:yVal>
          <c:smooth val="0"/>
          <c:extLst>
            <c:ext xmlns:c16="http://schemas.microsoft.com/office/drawing/2014/chart" uri="{C3380CC4-5D6E-409C-BE32-E72D297353CC}">
              <c16:uniqueId val="{00000013-C028-48B4-BA7F-30FAB1E17147}"/>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0"/>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元利償還金等は、建設事業に係る既発債の償還が徐々に完了し</a:t>
          </a:r>
          <a:r>
            <a:rPr kumimoji="1" lang="ja-JP" altLang="en-US" sz="1100">
              <a:solidFill>
                <a:schemeClr val="dk1"/>
              </a:solidFill>
              <a:effectLst/>
              <a:latin typeface="+mn-lt"/>
              <a:ea typeface="+mn-ea"/>
              <a:cs typeface="+mn-cs"/>
            </a:rPr>
            <a:t>たことに伴い</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算入公債費等は、財政状況を考慮し新規借入の抑制に努めてきた結果</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　公債費は今後も増額することが見込まれるが、対象事業を精査し借入を必要最小限にとどめる。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利用していない。</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一般会計等に係る地方債現在高は、地方債抑制による発行額の減と元金償還額の増により前年度比▲</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　設立法人等の負債額等負担見込額は、地方独立行政法人東金九十九里地域医療センターの繰越欠損金の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額により前年度比</a:t>
          </a:r>
          <a:r>
            <a:rPr kumimoji="1" lang="en-US" altLang="ja-JP" sz="1100">
              <a:solidFill>
                <a:schemeClr val="dk1"/>
              </a:solidFill>
              <a:effectLst/>
              <a:latin typeface="+mn-lt"/>
              <a:ea typeface="+mn-ea"/>
              <a:cs typeface="+mn-cs"/>
            </a:rPr>
            <a:t>24.0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基準財政需要額算入見込額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対象事業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ポイントとなった。　</a:t>
          </a:r>
          <a:endParaRPr lang="ja-JP" altLang="ja-JP" sz="1400">
            <a:effectLst/>
          </a:endParaRPr>
        </a:p>
        <a:p>
          <a:r>
            <a:rPr kumimoji="1" lang="ja-JP" altLang="ja-JP" sz="1100">
              <a:solidFill>
                <a:schemeClr val="dk1"/>
              </a:solidFill>
              <a:effectLst/>
              <a:latin typeface="+mn-lt"/>
              <a:ea typeface="+mn-ea"/>
              <a:cs typeface="+mn-cs"/>
            </a:rPr>
            <a:t>　将来負担比率は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傾向にあったが、</a:t>
          </a:r>
          <a:r>
            <a:rPr kumimoji="1" lang="ja-JP" altLang="en-US" sz="1100">
              <a:solidFill>
                <a:schemeClr val="dk1"/>
              </a:solidFill>
              <a:effectLst/>
              <a:latin typeface="+mn-lt"/>
              <a:ea typeface="+mn-ea"/>
              <a:cs typeface="+mn-cs"/>
            </a:rPr>
            <a:t>設立法人等の負債額等負担見込額の</a:t>
          </a:r>
          <a:r>
            <a:rPr kumimoji="1" lang="ja-JP" altLang="ja-JP" sz="1100">
              <a:solidFill>
                <a:schemeClr val="dk1"/>
              </a:solidFill>
              <a:effectLst/>
              <a:latin typeface="+mn-lt"/>
              <a:ea typeface="+mn-ea"/>
              <a:cs typeface="+mn-cs"/>
            </a:rPr>
            <a:t>増により前年度比</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千葉県九十九里町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年度末における基金全体の残高は</a:t>
          </a:r>
          <a:r>
            <a:rPr kumimoji="1" lang="ja-JP" altLang="en-US" sz="1100">
              <a:solidFill>
                <a:schemeClr val="dk1"/>
              </a:solidFill>
              <a:effectLst/>
              <a:latin typeface="+mn-lt"/>
              <a:ea typeface="+mn-ea"/>
              <a:cs typeface="+mn-cs"/>
            </a:rPr>
            <a:t>２，４０３</a:t>
          </a:r>
          <a:r>
            <a:rPr kumimoji="1" lang="ja-JP" altLang="ja-JP" sz="1100">
              <a:solidFill>
                <a:schemeClr val="dk1"/>
              </a:solidFill>
              <a:effectLst/>
              <a:latin typeface="+mn-lt"/>
              <a:ea typeface="+mn-ea"/>
              <a:cs typeface="+mn-cs"/>
            </a:rPr>
            <a:t>百万円となり、前年度比</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ポイント）となった。主な内容は、財政調整基金で前年度比</a:t>
          </a:r>
          <a:r>
            <a:rPr kumimoji="1" lang="ja-JP" altLang="en-US" sz="1100">
              <a:solidFill>
                <a:schemeClr val="dk1"/>
              </a:solidFill>
              <a:effectLst/>
              <a:latin typeface="+mn-lt"/>
              <a:ea typeface="+mn-ea"/>
              <a:cs typeface="+mn-cs"/>
            </a:rPr>
            <a:t>▲２０４</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▲１８．３</a:t>
          </a:r>
          <a:r>
            <a:rPr kumimoji="1" lang="ja-JP" altLang="ja-JP" sz="1100">
              <a:solidFill>
                <a:schemeClr val="dk1"/>
              </a:solidFill>
              <a:effectLst/>
              <a:latin typeface="+mn-lt"/>
              <a:ea typeface="+mn-ea"/>
              <a:cs typeface="+mn-cs"/>
            </a:rPr>
            <a:t>ポイント）、その他特定目的基金で前年度比</a:t>
          </a:r>
          <a:r>
            <a:rPr kumimoji="1" lang="ja-JP" altLang="en-US" sz="1100">
              <a:solidFill>
                <a:schemeClr val="dk1"/>
              </a:solidFill>
              <a:effectLst/>
              <a:latin typeface="+mn-lt"/>
              <a:ea typeface="+mn-ea"/>
              <a:cs typeface="+mn-cs"/>
            </a:rPr>
            <a:t>１９５</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１５．１</a:t>
          </a:r>
          <a:r>
            <a:rPr kumimoji="1" lang="ja-JP" altLang="ja-JP" sz="1100">
              <a:solidFill>
                <a:schemeClr val="dk1"/>
              </a:solidFill>
              <a:effectLst/>
              <a:latin typeface="+mn-lt"/>
              <a:ea typeface="+mn-ea"/>
              <a:cs typeface="+mn-cs"/>
            </a:rPr>
            <a:t>ポイント）の増額によるもの。</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財政調整基金残高減少の主な要因は、</a:t>
          </a:r>
          <a:r>
            <a:rPr kumimoji="1" lang="ja-JP" altLang="ja-JP" sz="1100">
              <a:solidFill>
                <a:schemeClr val="dk1"/>
              </a:solidFill>
              <a:effectLst/>
              <a:latin typeface="+mn-lt"/>
              <a:ea typeface="+mn-ea"/>
              <a:cs typeface="+mn-cs"/>
            </a:rPr>
            <a:t>強い農業・担い手づくり総合支援交付金や被災住宅修繕緊急支援事業などの災害に係る経費の増額に伴い、財政調整基金</a:t>
          </a:r>
          <a:r>
            <a:rPr kumimoji="1" lang="ja-JP" altLang="en-US" sz="1100">
              <a:solidFill>
                <a:schemeClr val="dk1"/>
              </a:solidFill>
              <a:effectLst/>
              <a:latin typeface="+mn-lt"/>
              <a:ea typeface="+mn-ea"/>
              <a:cs typeface="+mn-cs"/>
            </a:rPr>
            <a:t>からの</a:t>
          </a:r>
          <a:r>
            <a:rPr kumimoji="1" lang="ja-JP" altLang="ja-JP" sz="1100">
              <a:solidFill>
                <a:schemeClr val="dk1"/>
              </a:solidFill>
              <a:effectLst/>
              <a:latin typeface="+mn-lt"/>
              <a:ea typeface="+mn-ea"/>
              <a:cs typeface="+mn-cs"/>
            </a:rPr>
            <a:t>繰入金が増額となった</a:t>
          </a:r>
          <a:r>
            <a:rPr kumimoji="1" lang="ja-JP" altLang="en-US" sz="1100">
              <a:solidFill>
                <a:schemeClr val="dk1"/>
              </a:solidFill>
              <a:effectLst/>
              <a:latin typeface="+mn-lt"/>
              <a:ea typeface="+mn-ea"/>
              <a:cs typeface="+mn-cs"/>
            </a:rPr>
            <a:t>ことが挙げられる。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本町は、人口減少及び少子高齢化に伴う自主財源（税収等）の減収や公共施設の老朽化に伴う更新や改修が今後見込まれる中、財政調整基金やその他特定の目的をもった基金のあり方について、検証し適正な残高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「東千葉メディカルセンター整備事業基金」・・・東千葉メディカルセンターの整備に係る町債の償還に必要な財源に充てるため。</a:t>
          </a:r>
          <a:endParaRPr lang="ja-JP" altLang="ja-JP" sz="1400">
            <a:effectLst/>
          </a:endParaRPr>
        </a:p>
        <a:p>
          <a:r>
            <a:rPr kumimoji="1" lang="ja-JP" altLang="ja-JP" sz="1100">
              <a:solidFill>
                <a:schemeClr val="dk1"/>
              </a:solidFill>
              <a:effectLst/>
              <a:latin typeface="+mn-lt"/>
              <a:ea typeface="+mn-ea"/>
              <a:cs typeface="+mn-cs"/>
            </a:rPr>
            <a:t>　「庁舎建設基金」・・・九十九里町庁舎の建設又は改築に必要な経費の財源に充てるため。</a:t>
          </a:r>
          <a:endParaRPr kumimoji="0"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a:p>
          <a:endParaRPr kumimoji="0"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その他特定目的基金における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年度末残高は、</a:t>
          </a:r>
          <a:r>
            <a:rPr kumimoji="1" lang="ja-JP" altLang="en-US" sz="1100">
              <a:solidFill>
                <a:schemeClr val="dk1"/>
              </a:solidFill>
              <a:effectLst/>
              <a:latin typeface="+mn-lt"/>
              <a:ea typeface="+mn-ea"/>
              <a:cs typeface="+mn-cs"/>
            </a:rPr>
            <a:t>１，４８７</a:t>
          </a:r>
          <a:r>
            <a:rPr kumimoji="1" lang="ja-JP" altLang="ja-JP" sz="1100">
              <a:solidFill>
                <a:schemeClr val="dk1"/>
              </a:solidFill>
              <a:effectLst/>
              <a:latin typeface="+mn-lt"/>
              <a:ea typeface="+mn-ea"/>
              <a:cs typeface="+mn-cs"/>
            </a:rPr>
            <a:t>百万円で平成２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年度比</a:t>
          </a:r>
          <a:r>
            <a:rPr kumimoji="1" lang="ja-JP" altLang="en-US" sz="1100">
              <a:solidFill>
                <a:schemeClr val="dk1"/>
              </a:solidFill>
              <a:effectLst/>
              <a:latin typeface="+mn-lt"/>
              <a:ea typeface="+mn-ea"/>
              <a:cs typeface="+mn-cs"/>
            </a:rPr>
            <a:t>２８１</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２３．３</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となった。主に東千葉メディカルセンター整備事業</a:t>
          </a:r>
          <a:r>
            <a:rPr kumimoji="1" lang="ja-JP" altLang="en-US" sz="1100">
              <a:solidFill>
                <a:schemeClr val="dk1"/>
              </a:solidFill>
              <a:effectLst/>
              <a:latin typeface="+mn-lt"/>
              <a:ea typeface="+mn-ea"/>
              <a:cs typeface="+mn-cs"/>
            </a:rPr>
            <a:t>基金</a:t>
          </a:r>
          <a:r>
            <a:rPr kumimoji="1" lang="ja-JP" altLang="ja-JP" sz="1100">
              <a:solidFill>
                <a:schemeClr val="dk1"/>
              </a:solidFill>
              <a:effectLst/>
              <a:latin typeface="+mn-lt"/>
              <a:ea typeface="+mn-ea"/>
              <a:cs typeface="+mn-cs"/>
            </a:rPr>
            <a:t>が平成２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年度比</a:t>
          </a:r>
          <a:r>
            <a:rPr kumimoji="1" lang="ja-JP" altLang="en-US" sz="1100">
              <a:solidFill>
                <a:schemeClr val="dk1"/>
              </a:solidFill>
              <a:effectLst/>
              <a:latin typeface="+mn-lt"/>
              <a:ea typeface="+mn-ea"/>
              <a:cs typeface="+mn-cs"/>
            </a:rPr>
            <a:t>２０４</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２２．３</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（地方債償還額の増に伴うもの）、庁舎建設</a:t>
          </a:r>
          <a:r>
            <a:rPr kumimoji="1" lang="ja-JP" altLang="en-US" sz="1100">
              <a:solidFill>
                <a:schemeClr val="dk1"/>
              </a:solidFill>
              <a:effectLst/>
              <a:latin typeface="+mn-lt"/>
              <a:ea typeface="+mn-ea"/>
              <a:cs typeface="+mn-cs"/>
            </a:rPr>
            <a:t>基金が</a:t>
          </a:r>
          <a:r>
            <a:rPr kumimoji="1" lang="ja-JP" altLang="ja-JP" sz="1100">
              <a:solidFill>
                <a:schemeClr val="dk1"/>
              </a:solidFill>
              <a:effectLst/>
              <a:latin typeface="+mn-lt"/>
              <a:ea typeface="+mn-ea"/>
              <a:cs typeface="+mn-cs"/>
            </a:rPr>
            <a:t>平成２９年度比</a:t>
          </a:r>
          <a:r>
            <a:rPr kumimoji="1" lang="ja-JP" altLang="en-US" sz="1100">
              <a:solidFill>
                <a:schemeClr val="dk1"/>
              </a:solidFill>
              <a:effectLst/>
              <a:latin typeface="+mn-lt"/>
              <a:ea typeface="+mn-ea"/>
              <a:cs typeface="+mn-cs"/>
            </a:rPr>
            <a:t>４５</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７５．０</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増額になったことが挙げられる。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その他特定目的基金全体の残高は今後、増加傾向の見込みである。主な理由としては東千葉メディカルセンター整備事業基金で病院事業における地方債償還額の増加、庁舎建設基金では当面の間、財政状況を勘案し確実に積み立てを行っていく必要がある。それぞれの使途に沿った管理をし必要な財源に充てるため適正な財源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年度末残高は</a:t>
          </a:r>
          <a:r>
            <a:rPr kumimoji="1" lang="ja-JP" altLang="en-US" sz="1100">
              <a:solidFill>
                <a:schemeClr val="dk1"/>
              </a:solidFill>
              <a:effectLst/>
              <a:latin typeface="+mn-lt"/>
              <a:ea typeface="+mn-ea"/>
              <a:cs typeface="+mn-cs"/>
            </a:rPr>
            <a:t>９０８</a:t>
          </a:r>
          <a:r>
            <a:rPr kumimoji="1" lang="ja-JP" altLang="ja-JP" sz="1100">
              <a:solidFill>
                <a:schemeClr val="dk1"/>
              </a:solidFill>
              <a:effectLst/>
              <a:latin typeface="+mn-lt"/>
              <a:ea typeface="+mn-ea"/>
              <a:cs typeface="+mn-cs"/>
            </a:rPr>
            <a:t>百万円となり、前年度比▲２０４百万円（▲１８．３ポイント）となった。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ysClr val="windowText" lastClr="000000"/>
              </a:solidFill>
              <a:effectLst/>
              <a:latin typeface="+mn-lt"/>
              <a:ea typeface="+mn-ea"/>
              <a:cs typeface="+mn-cs"/>
            </a:rPr>
            <a:t>主な要因は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強い農業・担い手づくり総合支援交付金や被災住宅修繕緊急支援事業などの災害に係る経費の増額に伴い、財政調整基金からの繰入金が増額となったことが挙げられる。</a:t>
          </a:r>
          <a:endParaRPr kumimoji="0" lang="en-US" altLang="ja-JP" sz="1400">
            <a:solidFill>
              <a:sysClr val="windowText" lastClr="000000"/>
            </a:solidFill>
            <a:effectLst/>
            <a:latin typeface="+mn-lt"/>
            <a:ea typeface="+mn-ea"/>
            <a:cs typeface="+mn-cs"/>
          </a:endParaRPr>
        </a:p>
        <a:p>
          <a:endParaRPr kumimoji="0" lang="en-US" altLang="ja-JP" sz="1400">
            <a:solidFill>
              <a:sysClr val="windowText" lastClr="000000"/>
            </a:solidFill>
            <a:effectLst/>
            <a:latin typeface="+mn-lt"/>
            <a:ea typeface="+mn-ea"/>
            <a:cs typeface="+mn-cs"/>
          </a:endParaRPr>
        </a:p>
        <a:p>
          <a:endParaRPr kumimoji="0" lang="en-US" altLang="ja-JP" sz="1400">
            <a:solidFill>
              <a:sysClr val="windowText" lastClr="000000"/>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度間の財源の不均衡を調整するため設置している基金であるため、人口減少等による税収減、公共施設の老朽化対策、社会保障経費の増大に備え、一定規模の残高の確保をしていく必要があり、その額においては今後検証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減債基金における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年度末残高は８百万円となり、前年度と同額となった。</a:t>
          </a: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地方債の計画的な償還を行うための積立である減債基金については、経済事情の変動等により財源が不足する場合や償還期限を繰り上げて行う町債の償還を行う必要がある場合等を見据え一定規模の額の確保が必要であり、その額においては今後検証を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5E74D90-C663-4562-B156-3B2E4B2422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2A3647E-60C0-44B9-8968-C2A06B5A8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45998DE-D1A2-4E4A-9BDC-839C49FA76F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1FB813B-4C85-48DA-8866-4450130ACCA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F53FFEA-3B9C-4457-96E1-D5685BC9008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E32A8CF-020A-4957-9B5B-79CBD2AC0D5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B9F3A12-0EC8-43FB-AD19-28E282B786A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AD8A26B-5ACB-4668-B3AB-1E8B8777BD7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66D7EBB-55B6-4703-97CC-5171E42199D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61D8F9A-306A-4A41-A83B-7957290BEBB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367E2DA-410D-44A1-9407-C55E48EDEFF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96E4D9A-8419-40C7-A889-882E0C24A3B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15,680
15,308
24.46
6,542,077
6,000,668
154,481
3,821,566
7,725,630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7244C90-ADD6-4367-8749-45762253118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46E90EF-69DB-44A8-AC94-F9332A76C09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234564B-E679-4EB3-AD2C-7027322D3A9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A76E617-163A-44D0-B722-874FA1BBB7F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F3B849A-A61B-4734-BAEE-E092E1594D8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4F540B1-006C-45FC-A284-BC8D95117BB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16A3C4A-1940-468E-B21F-7A25F16226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0E97983-85C7-4282-AFA7-89406AA0AF5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D73BA49-4B7B-4371-B5FD-6F137D5AA3C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99FD182-A190-4932-9743-C8BEADAC73B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F5CFBDD-703D-4B50-AD70-BF98D8456BE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9283C75-B475-4B06-A1A2-AE508BDC87F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E93ADB2-E4D6-462C-92F3-60B20F2E79D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76E7F10-FCDF-41C0-8E42-4F7AFA435C1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F8C5BA6-1FC0-4C28-8C83-B78C1EDD231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FE4E866-EE90-4A58-8278-83EA7BA03DA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7F529E4-DED6-4B05-B13A-A51AD3F3304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2548DA6-51BD-43EB-9428-8C4DC0F175A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10FDF0D-742A-4838-BAC0-177058DF2D4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DF1FB091-D9B9-4081-B08F-AEAE86E6351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518E70A-9549-43AE-ADAE-A9893D6089E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4832FF3-3ABC-4DB8-BC51-4157614F79E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A01381A-0645-42D1-9A33-768333A236C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F4AC222-7B74-4D52-BF6E-2E03C10F8A6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3870B04-E8A0-47F5-9BCB-A57C501102B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FB7B241-F071-4B10-9678-E930845B026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7D34FBF-FB4E-45C8-9ACF-8F5CABB230C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4F90398-5755-4A9C-8673-A1BD62006B2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905F6D8-6EBD-4DE0-9491-2B0E619FEA4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C987D91-0AB9-448D-908C-5D3D36022FF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6FEB28A-7239-44B6-B410-A4B25A362C0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C674CED-147D-4D3C-AD4E-62A044576DC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5FED183-3101-4FB3-93A7-E5F04493A5D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5C4DC23-4601-4F47-90D7-A35D465B287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1A73BBA-4FA6-49A3-AD2C-A3C7422A8A5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60.1</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下回ったが、昨年度と比較すると</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％上回る結果と</a:t>
          </a:r>
          <a:r>
            <a:rPr kumimoji="1" lang="ja-JP" altLang="ja-JP" sz="1100">
              <a:solidFill>
                <a:schemeClr val="dk1"/>
              </a:solidFill>
              <a:effectLst/>
              <a:latin typeface="+mn-lt"/>
              <a:ea typeface="+mn-ea"/>
              <a:cs typeface="+mn-cs"/>
            </a:rPr>
            <a:t>なった。</a:t>
          </a:r>
          <a:endParaRPr lang="ja-JP" altLang="ja-JP">
            <a:effectLst/>
          </a:endParaRPr>
        </a:p>
        <a:p>
          <a:r>
            <a:rPr kumimoji="1" lang="ja-JP" altLang="ja-JP" sz="1100">
              <a:solidFill>
                <a:schemeClr val="dk1"/>
              </a:solidFill>
              <a:effectLst/>
              <a:latin typeface="+mn-lt"/>
              <a:ea typeface="+mn-ea"/>
              <a:cs typeface="+mn-cs"/>
            </a:rPr>
            <a:t>　主な要因は、</a:t>
          </a:r>
          <a:r>
            <a:rPr kumimoji="1" lang="ja-JP" altLang="en-US" sz="1100">
              <a:solidFill>
                <a:schemeClr val="dk1"/>
              </a:solidFill>
              <a:effectLst/>
              <a:latin typeface="+mn-lt"/>
              <a:ea typeface="+mn-ea"/>
              <a:cs typeface="+mn-cs"/>
            </a:rPr>
            <a:t>九十九里町の事業用資産（工作物）の多くが耐用年数を迎えることによるものである。</a:t>
          </a:r>
          <a:endParaRPr lang="ja-JP" altLang="ja-JP">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は資産の老朽化を見据え、長寿命化や除却など、効率的に進めていく必要がある。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D66A9F2-A984-4A11-B821-89AAA85CB9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2608EA8-B7A3-4732-8509-3309EA63385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EC6F267-68F2-4518-8F92-C221847B556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A58D6B7-A1CA-4038-A2FC-DB6AA2F799C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C1B26D0-AE10-4622-A569-36075C7F5BB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8B21B28-C108-4FAC-BE3C-60E42D7052C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BFEEDB8B-CBF3-423C-B8B3-5C1C4E6E3342}"/>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2906D0C-1D37-40BB-9F6E-FC18566F18F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E10645E-BE0A-461A-81FC-45FC507AAB0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B4F83EC-8B90-4053-B63D-55B9C7BC15B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4CBCA7B-2A4E-43B6-926B-FC2510317BF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1DDFE75-F14B-468F-A327-13B3E10E3D4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8CB13B5-DBD5-4CB0-9A2E-794BA7381C1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7A58A227-8A3D-4805-8731-346C4F4F75F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538F4F3-3A6E-4415-8300-F73A2944769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FF5E5C2-F67C-42B7-8F93-EDFCE37B23D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65" name="直線コネクタ 64">
          <a:extLst>
            <a:ext uri="{FF2B5EF4-FFF2-40B4-BE49-F238E27FC236}">
              <a16:creationId xmlns:a16="http://schemas.microsoft.com/office/drawing/2014/main" id="{3F9E5356-6F67-4D37-B485-21978843BB83}"/>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66" name="有形固定資産減価償却率最小値テキスト">
          <a:extLst>
            <a:ext uri="{FF2B5EF4-FFF2-40B4-BE49-F238E27FC236}">
              <a16:creationId xmlns:a16="http://schemas.microsoft.com/office/drawing/2014/main" id="{31ED296D-1376-40C8-B866-2FCFE967A94E}"/>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67" name="直線コネクタ 66">
          <a:extLst>
            <a:ext uri="{FF2B5EF4-FFF2-40B4-BE49-F238E27FC236}">
              <a16:creationId xmlns:a16="http://schemas.microsoft.com/office/drawing/2014/main" id="{1568012B-E522-4A9F-8A0F-D1F635D4CC35}"/>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8" name="有形固定資産減価償却率最大値テキスト">
          <a:extLst>
            <a:ext uri="{FF2B5EF4-FFF2-40B4-BE49-F238E27FC236}">
              <a16:creationId xmlns:a16="http://schemas.microsoft.com/office/drawing/2014/main" id="{F4F93783-02CA-4897-BEF7-E77CFA57408E}"/>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9" name="直線コネクタ 68">
          <a:extLst>
            <a:ext uri="{FF2B5EF4-FFF2-40B4-BE49-F238E27FC236}">
              <a16:creationId xmlns:a16="http://schemas.microsoft.com/office/drawing/2014/main" id="{6DD13BE1-A0ED-4E01-B5B0-FD11C8FF8443}"/>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70" name="有形固定資産減価償却率平均値テキスト">
          <a:extLst>
            <a:ext uri="{FF2B5EF4-FFF2-40B4-BE49-F238E27FC236}">
              <a16:creationId xmlns:a16="http://schemas.microsoft.com/office/drawing/2014/main" id="{FEF5F65E-87E0-4532-B89B-4C8DA99BC2A7}"/>
            </a:ext>
          </a:extLst>
        </xdr:cNvPr>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71" name="フローチャート: 判断 70">
          <a:extLst>
            <a:ext uri="{FF2B5EF4-FFF2-40B4-BE49-F238E27FC236}">
              <a16:creationId xmlns:a16="http://schemas.microsoft.com/office/drawing/2014/main" id="{FB47A66A-FBA4-4AD4-BE9C-99A69FFCF179}"/>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72" name="フローチャート: 判断 71">
          <a:extLst>
            <a:ext uri="{FF2B5EF4-FFF2-40B4-BE49-F238E27FC236}">
              <a16:creationId xmlns:a16="http://schemas.microsoft.com/office/drawing/2014/main" id="{2383428D-9368-4ACA-A105-C29955A7476C}"/>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73" name="フローチャート: 判断 72">
          <a:extLst>
            <a:ext uri="{FF2B5EF4-FFF2-40B4-BE49-F238E27FC236}">
              <a16:creationId xmlns:a16="http://schemas.microsoft.com/office/drawing/2014/main" id="{EDD5BF11-1492-4BC6-A396-5DFF88789444}"/>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74" name="フローチャート: 判断 73">
          <a:extLst>
            <a:ext uri="{FF2B5EF4-FFF2-40B4-BE49-F238E27FC236}">
              <a16:creationId xmlns:a16="http://schemas.microsoft.com/office/drawing/2014/main" id="{A5795BCB-29B4-4756-BE2B-73F66A43B37E}"/>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135043</xdr:rowOff>
    </xdr:from>
    <xdr:to>
      <xdr:col>7</xdr:col>
      <xdr:colOff>187325</xdr:colOff>
      <xdr:row>31</xdr:row>
      <xdr:rowOff>65193</xdr:rowOff>
    </xdr:to>
    <xdr:sp macro="" textlink="">
      <xdr:nvSpPr>
        <xdr:cNvPr id="75" name="フローチャート: 判断 74">
          <a:extLst>
            <a:ext uri="{FF2B5EF4-FFF2-40B4-BE49-F238E27FC236}">
              <a16:creationId xmlns:a16="http://schemas.microsoft.com/office/drawing/2014/main" id="{1E3BBDB0-F07C-48DE-B6E5-3D941517E084}"/>
            </a:ext>
          </a:extLst>
        </xdr:cNvPr>
        <xdr:cNvSpPr/>
      </xdr:nvSpPr>
      <xdr:spPr>
        <a:xfrm>
          <a:off x="1714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11F5284-5962-463F-B791-8C054B84D9F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691A0CA-189A-460E-A814-A94C122EB2F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C388E49-067A-479E-8367-3938FE5AC78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57F3FB0-0FCA-4388-B3E3-F44F274F62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57B26B39-C1B1-4B35-9315-218C8DEE9B7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81" name="楕円 80">
          <a:extLst>
            <a:ext uri="{FF2B5EF4-FFF2-40B4-BE49-F238E27FC236}">
              <a16:creationId xmlns:a16="http://schemas.microsoft.com/office/drawing/2014/main" id="{14132023-22D0-4A26-B0C9-EDBA1241BBBC}"/>
            </a:ext>
          </a:extLst>
        </xdr:cNvPr>
        <xdr:cNvSpPr/>
      </xdr:nvSpPr>
      <xdr:spPr>
        <a:xfrm>
          <a:off x="47117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82" name="有形固定資産減価償却率該当値テキスト">
          <a:extLst>
            <a:ext uri="{FF2B5EF4-FFF2-40B4-BE49-F238E27FC236}">
              <a16:creationId xmlns:a16="http://schemas.microsoft.com/office/drawing/2014/main" id="{7DCC971A-C83A-46FE-A989-6D548760DB43}"/>
            </a:ext>
          </a:extLst>
        </xdr:cNvPr>
        <xdr:cNvSpPr txBox="1"/>
      </xdr:nvSpPr>
      <xdr:spPr>
        <a:xfrm>
          <a:off x="4813300" y="583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83" name="楕円 82">
          <a:extLst>
            <a:ext uri="{FF2B5EF4-FFF2-40B4-BE49-F238E27FC236}">
              <a16:creationId xmlns:a16="http://schemas.microsoft.com/office/drawing/2014/main" id="{6222B894-E09E-47EE-9A38-8F6B4B131DC0}"/>
            </a:ext>
          </a:extLst>
        </xdr:cNvPr>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121073</xdr:rowOff>
    </xdr:to>
    <xdr:cxnSp macro="">
      <xdr:nvCxnSpPr>
        <xdr:cNvPr id="84" name="直線コネクタ 83">
          <a:extLst>
            <a:ext uri="{FF2B5EF4-FFF2-40B4-BE49-F238E27FC236}">
              <a16:creationId xmlns:a16="http://schemas.microsoft.com/office/drawing/2014/main" id="{8100D190-76E8-4FFC-8C11-5CF6264B89E1}"/>
            </a:ext>
          </a:extLst>
        </xdr:cNvPr>
        <xdr:cNvCxnSpPr/>
      </xdr:nvCxnSpPr>
      <xdr:spPr>
        <a:xfrm>
          <a:off x="4051300" y="598932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79798</xdr:rowOff>
    </xdr:from>
    <xdr:to>
      <xdr:col>15</xdr:col>
      <xdr:colOff>187325</xdr:colOff>
      <xdr:row>30</xdr:row>
      <xdr:rowOff>9948</xdr:rowOff>
    </xdr:to>
    <xdr:sp macro="" textlink="">
      <xdr:nvSpPr>
        <xdr:cNvPr id="85" name="楕円 84">
          <a:extLst>
            <a:ext uri="{FF2B5EF4-FFF2-40B4-BE49-F238E27FC236}">
              <a16:creationId xmlns:a16="http://schemas.microsoft.com/office/drawing/2014/main" id="{C2F76921-D740-49D6-A814-5672E1CACC35}"/>
            </a:ext>
          </a:extLst>
        </xdr:cNvPr>
        <xdr:cNvSpPr/>
      </xdr:nvSpPr>
      <xdr:spPr>
        <a:xfrm>
          <a:off x="3238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130598</xdr:rowOff>
    </xdr:from>
    <xdr:to>
      <xdr:col>19</xdr:col>
      <xdr:colOff>136525</xdr:colOff>
      <xdr:row>30</xdr:row>
      <xdr:rowOff>74295</xdr:rowOff>
    </xdr:to>
    <xdr:cxnSp macro="">
      <xdr:nvCxnSpPr>
        <xdr:cNvPr id="86" name="直線コネクタ 85">
          <a:extLst>
            <a:ext uri="{FF2B5EF4-FFF2-40B4-BE49-F238E27FC236}">
              <a16:creationId xmlns:a16="http://schemas.microsoft.com/office/drawing/2014/main" id="{E3E13AEC-2743-4A4D-BD07-1AC154B4074E}"/>
            </a:ext>
          </a:extLst>
        </xdr:cNvPr>
        <xdr:cNvCxnSpPr/>
      </xdr:nvCxnSpPr>
      <xdr:spPr>
        <a:xfrm>
          <a:off x="3289300" y="5874173"/>
          <a:ext cx="762000" cy="11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25823</xdr:rowOff>
    </xdr:from>
    <xdr:to>
      <xdr:col>11</xdr:col>
      <xdr:colOff>187325</xdr:colOff>
      <xdr:row>29</xdr:row>
      <xdr:rowOff>127423</xdr:rowOff>
    </xdr:to>
    <xdr:sp macro="" textlink="">
      <xdr:nvSpPr>
        <xdr:cNvPr id="87" name="楕円 86">
          <a:extLst>
            <a:ext uri="{FF2B5EF4-FFF2-40B4-BE49-F238E27FC236}">
              <a16:creationId xmlns:a16="http://schemas.microsoft.com/office/drawing/2014/main" id="{9220E301-164C-4751-9725-8D36C2AC11FE}"/>
            </a:ext>
          </a:extLst>
        </xdr:cNvPr>
        <xdr:cNvSpPr/>
      </xdr:nvSpPr>
      <xdr:spPr>
        <a:xfrm>
          <a:off x="2476500" y="576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76623</xdr:rowOff>
    </xdr:from>
    <xdr:to>
      <xdr:col>15</xdr:col>
      <xdr:colOff>136525</xdr:colOff>
      <xdr:row>29</xdr:row>
      <xdr:rowOff>130598</xdr:rowOff>
    </xdr:to>
    <xdr:cxnSp macro="">
      <xdr:nvCxnSpPr>
        <xdr:cNvPr id="88" name="直線コネクタ 87">
          <a:extLst>
            <a:ext uri="{FF2B5EF4-FFF2-40B4-BE49-F238E27FC236}">
              <a16:creationId xmlns:a16="http://schemas.microsoft.com/office/drawing/2014/main" id="{19BC15DF-62F5-41F8-B0B7-BB70C3CD773F}"/>
            </a:ext>
          </a:extLst>
        </xdr:cNvPr>
        <xdr:cNvCxnSpPr/>
      </xdr:nvCxnSpPr>
      <xdr:spPr>
        <a:xfrm>
          <a:off x="2527300" y="582019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158962</xdr:rowOff>
    </xdr:from>
    <xdr:to>
      <xdr:col>7</xdr:col>
      <xdr:colOff>187325</xdr:colOff>
      <xdr:row>30</xdr:row>
      <xdr:rowOff>89112</xdr:rowOff>
    </xdr:to>
    <xdr:sp macro="" textlink="">
      <xdr:nvSpPr>
        <xdr:cNvPr id="89" name="楕円 88">
          <a:extLst>
            <a:ext uri="{FF2B5EF4-FFF2-40B4-BE49-F238E27FC236}">
              <a16:creationId xmlns:a16="http://schemas.microsoft.com/office/drawing/2014/main" id="{63FA8852-24A9-423E-AF16-77AD56587701}"/>
            </a:ext>
          </a:extLst>
        </xdr:cNvPr>
        <xdr:cNvSpPr/>
      </xdr:nvSpPr>
      <xdr:spPr>
        <a:xfrm>
          <a:off x="1714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76623</xdr:rowOff>
    </xdr:from>
    <xdr:to>
      <xdr:col>11</xdr:col>
      <xdr:colOff>136525</xdr:colOff>
      <xdr:row>30</xdr:row>
      <xdr:rowOff>38312</xdr:rowOff>
    </xdr:to>
    <xdr:cxnSp macro="">
      <xdr:nvCxnSpPr>
        <xdr:cNvPr id="90" name="直線コネクタ 89">
          <a:extLst>
            <a:ext uri="{FF2B5EF4-FFF2-40B4-BE49-F238E27FC236}">
              <a16:creationId xmlns:a16="http://schemas.microsoft.com/office/drawing/2014/main" id="{8310C042-7B8C-48F9-9AA3-02A3EB4A706E}"/>
            </a:ext>
          </a:extLst>
        </xdr:cNvPr>
        <xdr:cNvCxnSpPr/>
      </xdr:nvCxnSpPr>
      <xdr:spPr>
        <a:xfrm flipV="1">
          <a:off x="1765300" y="5820198"/>
          <a:ext cx="762000" cy="1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91" name="n_1aveValue有形固定資産減価償却率">
          <a:extLst>
            <a:ext uri="{FF2B5EF4-FFF2-40B4-BE49-F238E27FC236}">
              <a16:creationId xmlns:a16="http://schemas.microsoft.com/office/drawing/2014/main" id="{3841A760-D39D-4CFF-B9A4-CC413B050641}"/>
            </a:ext>
          </a:extLst>
        </xdr:cNvPr>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92" name="n_2aveValue有形固定資産減価償却率">
          <a:extLst>
            <a:ext uri="{FF2B5EF4-FFF2-40B4-BE49-F238E27FC236}">
              <a16:creationId xmlns:a16="http://schemas.microsoft.com/office/drawing/2014/main" id="{73AD2FC0-3716-47E6-9EA8-BEE9CA21FEAE}"/>
            </a:ext>
          </a:extLst>
        </xdr:cNvPr>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93" name="n_3aveValue有形固定資産減価償却率">
          <a:extLst>
            <a:ext uri="{FF2B5EF4-FFF2-40B4-BE49-F238E27FC236}">
              <a16:creationId xmlns:a16="http://schemas.microsoft.com/office/drawing/2014/main" id="{CFBC8011-0B36-4A74-B0B3-F5038CF9E49C}"/>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94" name="n_4aveValue有形固定資産減価償却率">
          <a:extLst>
            <a:ext uri="{FF2B5EF4-FFF2-40B4-BE49-F238E27FC236}">
              <a16:creationId xmlns:a16="http://schemas.microsoft.com/office/drawing/2014/main" id="{44ABC502-E750-42FB-8111-1E546F20740E}"/>
            </a:ext>
          </a:extLst>
        </xdr:cNvPr>
        <xdr:cNvSpPr txBox="1"/>
      </xdr:nvSpPr>
      <xdr:spPr>
        <a:xfrm>
          <a:off x="1562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141622</xdr:rowOff>
    </xdr:from>
    <xdr:ext cx="405111" cy="259045"/>
    <xdr:sp macro="" textlink="">
      <xdr:nvSpPr>
        <xdr:cNvPr id="95" name="n_1mainValue有形固定資産減価償却率">
          <a:extLst>
            <a:ext uri="{FF2B5EF4-FFF2-40B4-BE49-F238E27FC236}">
              <a16:creationId xmlns:a16="http://schemas.microsoft.com/office/drawing/2014/main" id="{73ED47FA-9CFF-44A7-8A95-AA12765A0237}"/>
            </a:ext>
          </a:extLst>
        </xdr:cNvPr>
        <xdr:cNvSpPr txBox="1"/>
      </xdr:nvSpPr>
      <xdr:spPr>
        <a:xfrm>
          <a:off x="383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26475</xdr:rowOff>
    </xdr:from>
    <xdr:ext cx="405111" cy="259045"/>
    <xdr:sp macro="" textlink="">
      <xdr:nvSpPr>
        <xdr:cNvPr id="96" name="n_2mainValue有形固定資産減価償却率">
          <a:extLst>
            <a:ext uri="{FF2B5EF4-FFF2-40B4-BE49-F238E27FC236}">
              <a16:creationId xmlns:a16="http://schemas.microsoft.com/office/drawing/2014/main" id="{57CBF0A5-7184-48EB-BBEC-DEE58E2D851E}"/>
            </a:ext>
          </a:extLst>
        </xdr:cNvPr>
        <xdr:cNvSpPr txBox="1"/>
      </xdr:nvSpPr>
      <xdr:spPr>
        <a:xfrm>
          <a:off x="3086744"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143950</xdr:rowOff>
    </xdr:from>
    <xdr:ext cx="405111" cy="259045"/>
    <xdr:sp macro="" textlink="">
      <xdr:nvSpPr>
        <xdr:cNvPr id="97" name="n_3mainValue有形固定資産減価償却率">
          <a:extLst>
            <a:ext uri="{FF2B5EF4-FFF2-40B4-BE49-F238E27FC236}">
              <a16:creationId xmlns:a16="http://schemas.microsoft.com/office/drawing/2014/main" id="{ED5076A2-5EDC-4291-B0A9-12111BEEB1F3}"/>
            </a:ext>
          </a:extLst>
        </xdr:cNvPr>
        <xdr:cNvSpPr txBox="1"/>
      </xdr:nvSpPr>
      <xdr:spPr>
        <a:xfrm>
          <a:off x="2324744" y="5544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105639</xdr:rowOff>
    </xdr:from>
    <xdr:ext cx="405111" cy="259045"/>
    <xdr:sp macro="" textlink="">
      <xdr:nvSpPr>
        <xdr:cNvPr id="98" name="n_4mainValue有形固定資産減価償却率">
          <a:extLst>
            <a:ext uri="{FF2B5EF4-FFF2-40B4-BE49-F238E27FC236}">
              <a16:creationId xmlns:a16="http://schemas.microsoft.com/office/drawing/2014/main" id="{8C36AE7B-8FDB-46A0-AE5B-243F2B774DB0}"/>
            </a:ext>
          </a:extLst>
        </xdr:cNvPr>
        <xdr:cNvSpPr txBox="1"/>
      </xdr:nvSpPr>
      <xdr:spPr>
        <a:xfrm>
          <a:off x="15627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740E990-59A3-4D66-BE29-447DC61D9DC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8CA3EF3-EF81-4AF3-8554-CD91DB2F71F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7922F02F-4474-4262-A87B-5D376846F04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3F3E828-A2DF-4227-93F5-51B7E012663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3DAD30D-90F4-4893-835E-303814D4B35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D9E6910E-028D-4B38-A8AB-FF836F60844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2810FB2-8BC6-4237-89A7-E1EE837B2FC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61AF6570-6D8C-4AAC-B9C0-6C2211A2531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C71A63A-94BF-4E88-A9D5-BBF123A82FD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5E28FCB-8242-46FD-B71D-C9F12C01A6D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05384EB-5615-4EFE-8400-AA5995086A6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757B0E-9F40-45A5-BA54-3F891436B99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5C7796F5-B97F-4B8C-B2CE-C24614A4CD8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a:t>
          </a:r>
          <a:r>
            <a:rPr kumimoji="1" lang="en-US" altLang="ja-JP" sz="1100">
              <a:solidFill>
                <a:schemeClr val="dk1"/>
              </a:solidFill>
              <a:effectLst/>
              <a:latin typeface="+mn-lt"/>
              <a:ea typeface="+mn-ea"/>
              <a:cs typeface="+mn-cs"/>
            </a:rPr>
            <a:t>688.4</a:t>
          </a:r>
          <a:r>
            <a:rPr kumimoji="1" lang="ja-JP" altLang="ja-JP" sz="1100">
              <a:solidFill>
                <a:schemeClr val="dk1"/>
              </a:solidFill>
              <a:effectLst/>
              <a:latin typeface="+mn-lt"/>
              <a:ea typeface="+mn-ea"/>
              <a:cs typeface="+mn-cs"/>
            </a:rPr>
            <a:t>％で類似団体内平均値を</a:t>
          </a:r>
          <a:r>
            <a:rPr kumimoji="1" lang="en-US" altLang="ja-JP" sz="1100">
              <a:solidFill>
                <a:schemeClr val="dk1"/>
              </a:solidFill>
              <a:effectLst/>
              <a:latin typeface="+mn-lt"/>
              <a:ea typeface="+mn-ea"/>
              <a:cs typeface="+mn-cs"/>
            </a:rPr>
            <a:t>99.1</a:t>
          </a:r>
          <a:r>
            <a:rPr kumimoji="1" lang="ja-JP" altLang="ja-JP" sz="1100">
              <a:solidFill>
                <a:schemeClr val="dk1"/>
              </a:solidFill>
              <a:effectLst/>
              <a:latin typeface="+mn-lt"/>
              <a:ea typeface="+mn-ea"/>
              <a:cs typeface="+mn-cs"/>
            </a:rPr>
            <a:t>％上回る結果となった。</a:t>
          </a:r>
          <a:endParaRPr lang="ja-JP" altLang="ja-JP">
            <a:effectLst/>
          </a:endParaRPr>
        </a:p>
        <a:p>
          <a:r>
            <a:rPr kumimoji="1" lang="ja-JP" altLang="ja-JP" sz="1100">
              <a:solidFill>
                <a:schemeClr val="dk1"/>
              </a:solidFill>
              <a:effectLst/>
              <a:latin typeface="+mn-lt"/>
              <a:ea typeface="+mn-ea"/>
              <a:cs typeface="+mn-cs"/>
            </a:rPr>
            <a:t>　主な要因は、東金市と九十九里町が設立した地方独立行政法人東金九十九里地域医療センターの負債によるものである。</a:t>
          </a:r>
          <a:endParaRPr lang="ja-JP" altLang="ja-JP">
            <a:effectLst/>
          </a:endParaRPr>
        </a:p>
        <a:p>
          <a:r>
            <a:rPr kumimoji="1" lang="ja-JP" altLang="ja-JP" sz="1100">
              <a:solidFill>
                <a:schemeClr val="dk1"/>
              </a:solidFill>
              <a:effectLst/>
              <a:latin typeface="+mn-lt"/>
              <a:ea typeface="+mn-ea"/>
              <a:cs typeface="+mn-cs"/>
            </a:rPr>
            <a:t>　今後も引き続き、財政状況を考慮した計画的な地方債の発行、設立法人等の経営健全化を推進していく。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A1600493-45C8-4C4F-9943-0B9CCA5F31A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C38D8E66-FC59-4F24-A193-ABCB6034A7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812698EA-C31A-47B2-A2A9-25B71BBE0CB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B8D4042E-0089-4A4F-8D74-E429C88D6C8C}"/>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6" name="テキスト ボックス 115">
          <a:extLst>
            <a:ext uri="{FF2B5EF4-FFF2-40B4-BE49-F238E27FC236}">
              <a16:creationId xmlns:a16="http://schemas.microsoft.com/office/drawing/2014/main" id="{BB70DBE6-D57D-4CCA-A5C1-266DD2A9932F}"/>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BF99B18D-E937-440B-A0BC-6B3A48B9BCF7}"/>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8" name="テキスト ボックス 117">
          <a:extLst>
            <a:ext uri="{FF2B5EF4-FFF2-40B4-BE49-F238E27FC236}">
              <a16:creationId xmlns:a16="http://schemas.microsoft.com/office/drawing/2014/main" id="{EB3FBC7A-5F43-4606-9BD7-5626C86C37E9}"/>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9F4D88F0-29DD-428F-AB11-F6695CB695EC}"/>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68C27F12-592C-423C-B129-A9FA2C6346A8}"/>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6635B78D-6CB9-4F44-A3BE-8442535624F1}"/>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7FCCB651-FF24-45D3-BBDB-72F9C778CEDB}"/>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7E52B748-DEC5-44DA-BCE6-8EC33F2575E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B0648CCE-7988-4877-AE48-4B0343773D9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25" name="直線コネクタ 124">
          <a:extLst>
            <a:ext uri="{FF2B5EF4-FFF2-40B4-BE49-F238E27FC236}">
              <a16:creationId xmlns:a16="http://schemas.microsoft.com/office/drawing/2014/main" id="{BAABF3C3-0C0C-4B10-8850-0D334949EDEC}"/>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26" name="債務償還比率最小値テキスト">
          <a:extLst>
            <a:ext uri="{FF2B5EF4-FFF2-40B4-BE49-F238E27FC236}">
              <a16:creationId xmlns:a16="http://schemas.microsoft.com/office/drawing/2014/main" id="{6F33A197-B277-4719-AC53-9D5EBC4288C4}"/>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27" name="直線コネクタ 126">
          <a:extLst>
            <a:ext uri="{FF2B5EF4-FFF2-40B4-BE49-F238E27FC236}">
              <a16:creationId xmlns:a16="http://schemas.microsoft.com/office/drawing/2014/main" id="{0B12BCA0-388F-4B36-92EB-01B602F40454}"/>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C318A9A5-2302-45CF-85BD-544D8FF5B5F2}"/>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DFAA5455-1582-4EF0-9A40-3A37F06BE282}"/>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122221</xdr:rowOff>
    </xdr:from>
    <xdr:ext cx="469744" cy="259045"/>
    <xdr:sp macro="" textlink="">
      <xdr:nvSpPr>
        <xdr:cNvPr id="130" name="債務償還比率平均値テキスト">
          <a:extLst>
            <a:ext uri="{FF2B5EF4-FFF2-40B4-BE49-F238E27FC236}">
              <a16:creationId xmlns:a16="http://schemas.microsoft.com/office/drawing/2014/main" id="{4F9BB3D2-2507-4D4D-84DF-6930D1D9D628}"/>
            </a:ext>
          </a:extLst>
        </xdr:cNvPr>
        <xdr:cNvSpPr txBox="1"/>
      </xdr:nvSpPr>
      <xdr:spPr>
        <a:xfrm>
          <a:off x="14846300" y="5694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31" name="フローチャート: 判断 130">
          <a:extLst>
            <a:ext uri="{FF2B5EF4-FFF2-40B4-BE49-F238E27FC236}">
              <a16:creationId xmlns:a16="http://schemas.microsoft.com/office/drawing/2014/main" id="{36F6D25C-7E88-41CD-97A9-185E906BE1C9}"/>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32" name="フローチャート: 判断 131">
          <a:extLst>
            <a:ext uri="{FF2B5EF4-FFF2-40B4-BE49-F238E27FC236}">
              <a16:creationId xmlns:a16="http://schemas.microsoft.com/office/drawing/2014/main" id="{7A99A762-555E-4774-84D4-152C50CF8B41}"/>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33" name="フローチャート: 判断 132">
          <a:extLst>
            <a:ext uri="{FF2B5EF4-FFF2-40B4-BE49-F238E27FC236}">
              <a16:creationId xmlns:a16="http://schemas.microsoft.com/office/drawing/2014/main" id="{1823D441-A2C6-4E4F-A307-7F8667096532}"/>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34" name="フローチャート: 判断 133">
          <a:extLst>
            <a:ext uri="{FF2B5EF4-FFF2-40B4-BE49-F238E27FC236}">
              <a16:creationId xmlns:a16="http://schemas.microsoft.com/office/drawing/2014/main" id="{11F00246-CE95-464B-8B47-7E8502D3A6EE}"/>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70069</xdr:rowOff>
    </xdr:from>
    <xdr:to>
      <xdr:col>60</xdr:col>
      <xdr:colOff>123825</xdr:colOff>
      <xdr:row>30</xdr:row>
      <xdr:rowOff>219</xdr:rowOff>
    </xdr:to>
    <xdr:sp macro="" textlink="">
      <xdr:nvSpPr>
        <xdr:cNvPr id="135" name="フローチャート: 判断 134">
          <a:extLst>
            <a:ext uri="{FF2B5EF4-FFF2-40B4-BE49-F238E27FC236}">
              <a16:creationId xmlns:a16="http://schemas.microsoft.com/office/drawing/2014/main" id="{269EBDB5-9BFC-4E09-A45B-41B16EFB56A5}"/>
            </a:ext>
          </a:extLst>
        </xdr:cNvPr>
        <xdr:cNvSpPr/>
      </xdr:nvSpPr>
      <xdr:spPr>
        <a:xfrm>
          <a:off x="11747500" y="581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62C55EE-CDD5-4664-8E52-06704D2110D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939EC7F-F6B0-4680-86D6-EF7B6B061F9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F85E54C-6F03-498E-827D-63BDCFDCD00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F56C4EC-9412-4C25-A067-AC87499C232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EA37CD2-276D-42F3-BC4A-AB3AE49B5D4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13477</xdr:rowOff>
    </xdr:from>
    <xdr:to>
      <xdr:col>76</xdr:col>
      <xdr:colOff>73025</xdr:colOff>
      <xdr:row>30</xdr:row>
      <xdr:rowOff>115077</xdr:rowOff>
    </xdr:to>
    <xdr:sp macro="" textlink="">
      <xdr:nvSpPr>
        <xdr:cNvPr id="141" name="楕円 140">
          <a:extLst>
            <a:ext uri="{FF2B5EF4-FFF2-40B4-BE49-F238E27FC236}">
              <a16:creationId xmlns:a16="http://schemas.microsoft.com/office/drawing/2014/main" id="{89AFF7FC-9EDC-4129-B4DB-F92B4C5C4D6C}"/>
            </a:ext>
          </a:extLst>
        </xdr:cNvPr>
        <xdr:cNvSpPr/>
      </xdr:nvSpPr>
      <xdr:spPr>
        <a:xfrm>
          <a:off x="14744700" y="592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163354</xdr:rowOff>
    </xdr:from>
    <xdr:ext cx="469744" cy="259045"/>
    <xdr:sp macro="" textlink="">
      <xdr:nvSpPr>
        <xdr:cNvPr id="142" name="債務償還比率該当値テキスト">
          <a:extLst>
            <a:ext uri="{FF2B5EF4-FFF2-40B4-BE49-F238E27FC236}">
              <a16:creationId xmlns:a16="http://schemas.microsoft.com/office/drawing/2014/main" id="{BF4EAC51-AC05-4412-A71E-573AE3F00137}"/>
            </a:ext>
          </a:extLst>
        </xdr:cNvPr>
        <xdr:cNvSpPr txBox="1"/>
      </xdr:nvSpPr>
      <xdr:spPr>
        <a:xfrm>
          <a:off x="14846300" y="59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140020</xdr:rowOff>
    </xdr:from>
    <xdr:to>
      <xdr:col>72</xdr:col>
      <xdr:colOff>123825</xdr:colOff>
      <xdr:row>30</xdr:row>
      <xdr:rowOff>70170</xdr:rowOff>
    </xdr:to>
    <xdr:sp macro="" textlink="">
      <xdr:nvSpPr>
        <xdr:cNvPr id="143" name="楕円 142">
          <a:extLst>
            <a:ext uri="{FF2B5EF4-FFF2-40B4-BE49-F238E27FC236}">
              <a16:creationId xmlns:a16="http://schemas.microsoft.com/office/drawing/2014/main" id="{0136B4C6-ABD6-402F-83B1-FD57E6CBBDDA}"/>
            </a:ext>
          </a:extLst>
        </xdr:cNvPr>
        <xdr:cNvSpPr/>
      </xdr:nvSpPr>
      <xdr:spPr>
        <a:xfrm>
          <a:off x="14033500" y="588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19370</xdr:rowOff>
    </xdr:from>
    <xdr:to>
      <xdr:col>76</xdr:col>
      <xdr:colOff>22225</xdr:colOff>
      <xdr:row>30</xdr:row>
      <xdr:rowOff>64277</xdr:rowOff>
    </xdr:to>
    <xdr:cxnSp macro="">
      <xdr:nvCxnSpPr>
        <xdr:cNvPr id="144" name="直線コネクタ 143">
          <a:extLst>
            <a:ext uri="{FF2B5EF4-FFF2-40B4-BE49-F238E27FC236}">
              <a16:creationId xmlns:a16="http://schemas.microsoft.com/office/drawing/2014/main" id="{1E7A98A2-0D85-4052-938F-14B1166CE9CA}"/>
            </a:ext>
          </a:extLst>
        </xdr:cNvPr>
        <xdr:cNvCxnSpPr/>
      </xdr:nvCxnSpPr>
      <xdr:spPr>
        <a:xfrm>
          <a:off x="14084300" y="5934395"/>
          <a:ext cx="711200" cy="4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3718</xdr:rowOff>
    </xdr:from>
    <xdr:to>
      <xdr:col>68</xdr:col>
      <xdr:colOff>123825</xdr:colOff>
      <xdr:row>30</xdr:row>
      <xdr:rowOff>105318</xdr:rowOff>
    </xdr:to>
    <xdr:sp macro="" textlink="">
      <xdr:nvSpPr>
        <xdr:cNvPr id="145" name="楕円 144">
          <a:extLst>
            <a:ext uri="{FF2B5EF4-FFF2-40B4-BE49-F238E27FC236}">
              <a16:creationId xmlns:a16="http://schemas.microsoft.com/office/drawing/2014/main" id="{76C228EA-4069-4BCD-93B2-F743BD026E42}"/>
            </a:ext>
          </a:extLst>
        </xdr:cNvPr>
        <xdr:cNvSpPr/>
      </xdr:nvSpPr>
      <xdr:spPr>
        <a:xfrm>
          <a:off x="13271500" y="591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19370</xdr:rowOff>
    </xdr:from>
    <xdr:to>
      <xdr:col>72</xdr:col>
      <xdr:colOff>73025</xdr:colOff>
      <xdr:row>30</xdr:row>
      <xdr:rowOff>54518</xdr:rowOff>
    </xdr:to>
    <xdr:cxnSp macro="">
      <xdr:nvCxnSpPr>
        <xdr:cNvPr id="146" name="直線コネクタ 145">
          <a:extLst>
            <a:ext uri="{FF2B5EF4-FFF2-40B4-BE49-F238E27FC236}">
              <a16:creationId xmlns:a16="http://schemas.microsoft.com/office/drawing/2014/main" id="{9DE0D432-A40C-4613-A710-9957604463CA}"/>
            </a:ext>
          </a:extLst>
        </xdr:cNvPr>
        <xdr:cNvCxnSpPr/>
      </xdr:nvCxnSpPr>
      <xdr:spPr>
        <a:xfrm flipV="1">
          <a:off x="13322300" y="5934395"/>
          <a:ext cx="762000" cy="3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98715</xdr:rowOff>
    </xdr:from>
    <xdr:to>
      <xdr:col>64</xdr:col>
      <xdr:colOff>123825</xdr:colOff>
      <xdr:row>31</xdr:row>
      <xdr:rowOff>28865</xdr:rowOff>
    </xdr:to>
    <xdr:sp macro="" textlink="">
      <xdr:nvSpPr>
        <xdr:cNvPr id="147" name="楕円 146">
          <a:extLst>
            <a:ext uri="{FF2B5EF4-FFF2-40B4-BE49-F238E27FC236}">
              <a16:creationId xmlns:a16="http://schemas.microsoft.com/office/drawing/2014/main" id="{38FB093D-8AAF-458D-8A0C-03427135794B}"/>
            </a:ext>
          </a:extLst>
        </xdr:cNvPr>
        <xdr:cNvSpPr/>
      </xdr:nvSpPr>
      <xdr:spPr>
        <a:xfrm>
          <a:off x="12509500" y="60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54518</xdr:rowOff>
    </xdr:from>
    <xdr:to>
      <xdr:col>68</xdr:col>
      <xdr:colOff>73025</xdr:colOff>
      <xdr:row>30</xdr:row>
      <xdr:rowOff>149515</xdr:rowOff>
    </xdr:to>
    <xdr:cxnSp macro="">
      <xdr:nvCxnSpPr>
        <xdr:cNvPr id="148" name="直線コネクタ 147">
          <a:extLst>
            <a:ext uri="{FF2B5EF4-FFF2-40B4-BE49-F238E27FC236}">
              <a16:creationId xmlns:a16="http://schemas.microsoft.com/office/drawing/2014/main" id="{474EF336-29AE-4676-9E30-54C4D6840817}"/>
            </a:ext>
          </a:extLst>
        </xdr:cNvPr>
        <xdr:cNvCxnSpPr/>
      </xdr:nvCxnSpPr>
      <xdr:spPr>
        <a:xfrm flipV="1">
          <a:off x="12560300" y="5969543"/>
          <a:ext cx="762000" cy="9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19868</xdr:rowOff>
    </xdr:from>
    <xdr:to>
      <xdr:col>60</xdr:col>
      <xdr:colOff>123825</xdr:colOff>
      <xdr:row>30</xdr:row>
      <xdr:rowOff>121468</xdr:rowOff>
    </xdr:to>
    <xdr:sp macro="" textlink="">
      <xdr:nvSpPr>
        <xdr:cNvPr id="149" name="楕円 148">
          <a:extLst>
            <a:ext uri="{FF2B5EF4-FFF2-40B4-BE49-F238E27FC236}">
              <a16:creationId xmlns:a16="http://schemas.microsoft.com/office/drawing/2014/main" id="{7E7421EA-F1AC-4ACA-93C5-CB344E1BE275}"/>
            </a:ext>
          </a:extLst>
        </xdr:cNvPr>
        <xdr:cNvSpPr/>
      </xdr:nvSpPr>
      <xdr:spPr>
        <a:xfrm>
          <a:off x="11747500" y="59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70668</xdr:rowOff>
    </xdr:from>
    <xdr:to>
      <xdr:col>64</xdr:col>
      <xdr:colOff>73025</xdr:colOff>
      <xdr:row>30</xdr:row>
      <xdr:rowOff>149515</xdr:rowOff>
    </xdr:to>
    <xdr:cxnSp macro="">
      <xdr:nvCxnSpPr>
        <xdr:cNvPr id="150" name="直線コネクタ 149">
          <a:extLst>
            <a:ext uri="{FF2B5EF4-FFF2-40B4-BE49-F238E27FC236}">
              <a16:creationId xmlns:a16="http://schemas.microsoft.com/office/drawing/2014/main" id="{CC69B0F5-9559-4584-A2AB-A3A769C0A69B}"/>
            </a:ext>
          </a:extLst>
        </xdr:cNvPr>
        <xdr:cNvCxnSpPr/>
      </xdr:nvCxnSpPr>
      <xdr:spPr>
        <a:xfrm>
          <a:off x="11798300" y="5985693"/>
          <a:ext cx="762000" cy="7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1" name="n_1aveValue債務償還比率">
          <a:extLst>
            <a:ext uri="{FF2B5EF4-FFF2-40B4-BE49-F238E27FC236}">
              <a16:creationId xmlns:a16="http://schemas.microsoft.com/office/drawing/2014/main" id="{BED145A2-E61D-4B25-83E4-D74AC52C8FF6}"/>
            </a:ext>
          </a:extLst>
        </xdr:cNvPr>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2" name="n_2aveValue債務償還比率">
          <a:extLst>
            <a:ext uri="{FF2B5EF4-FFF2-40B4-BE49-F238E27FC236}">
              <a16:creationId xmlns:a16="http://schemas.microsoft.com/office/drawing/2014/main" id="{D14438CA-5555-4381-AAE2-E7B93A7B721C}"/>
            </a:ext>
          </a:extLst>
        </xdr:cNvPr>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50080</xdr:rowOff>
    </xdr:from>
    <xdr:ext cx="469744" cy="259045"/>
    <xdr:sp macro="" textlink="">
      <xdr:nvSpPr>
        <xdr:cNvPr id="153" name="n_3aveValue債務償還比率">
          <a:extLst>
            <a:ext uri="{FF2B5EF4-FFF2-40B4-BE49-F238E27FC236}">
              <a16:creationId xmlns:a16="http://schemas.microsoft.com/office/drawing/2014/main" id="{16123883-FA3C-47AB-84A5-5BB66AECFA38}"/>
            </a:ext>
          </a:extLst>
        </xdr:cNvPr>
        <xdr:cNvSpPr txBox="1"/>
      </xdr:nvSpPr>
      <xdr:spPr>
        <a:xfrm>
          <a:off x="12325427" y="562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16746</xdr:rowOff>
    </xdr:from>
    <xdr:ext cx="469744" cy="259045"/>
    <xdr:sp macro="" textlink="">
      <xdr:nvSpPr>
        <xdr:cNvPr id="154" name="n_4aveValue債務償還比率">
          <a:extLst>
            <a:ext uri="{FF2B5EF4-FFF2-40B4-BE49-F238E27FC236}">
              <a16:creationId xmlns:a16="http://schemas.microsoft.com/office/drawing/2014/main" id="{29117C8E-F424-4749-9468-F124FDC2314A}"/>
            </a:ext>
          </a:extLst>
        </xdr:cNvPr>
        <xdr:cNvSpPr txBox="1"/>
      </xdr:nvSpPr>
      <xdr:spPr>
        <a:xfrm>
          <a:off x="11563427" y="558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61297</xdr:rowOff>
    </xdr:from>
    <xdr:ext cx="469744" cy="259045"/>
    <xdr:sp macro="" textlink="">
      <xdr:nvSpPr>
        <xdr:cNvPr id="155" name="n_1mainValue債務償還比率">
          <a:extLst>
            <a:ext uri="{FF2B5EF4-FFF2-40B4-BE49-F238E27FC236}">
              <a16:creationId xmlns:a16="http://schemas.microsoft.com/office/drawing/2014/main" id="{798DE6E2-6B34-4D13-B6A8-72F074468B38}"/>
            </a:ext>
          </a:extLst>
        </xdr:cNvPr>
        <xdr:cNvSpPr txBox="1"/>
      </xdr:nvSpPr>
      <xdr:spPr>
        <a:xfrm>
          <a:off x="13836727" y="597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96445</xdr:rowOff>
    </xdr:from>
    <xdr:ext cx="469744" cy="259045"/>
    <xdr:sp macro="" textlink="">
      <xdr:nvSpPr>
        <xdr:cNvPr id="156" name="n_2mainValue債務償還比率">
          <a:extLst>
            <a:ext uri="{FF2B5EF4-FFF2-40B4-BE49-F238E27FC236}">
              <a16:creationId xmlns:a16="http://schemas.microsoft.com/office/drawing/2014/main" id="{907BF8CA-223B-4532-95A4-9585141C1429}"/>
            </a:ext>
          </a:extLst>
        </xdr:cNvPr>
        <xdr:cNvSpPr txBox="1"/>
      </xdr:nvSpPr>
      <xdr:spPr>
        <a:xfrm>
          <a:off x="13087427" y="60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19992</xdr:rowOff>
    </xdr:from>
    <xdr:ext cx="469744" cy="259045"/>
    <xdr:sp macro="" textlink="">
      <xdr:nvSpPr>
        <xdr:cNvPr id="157" name="n_3mainValue債務償還比率">
          <a:extLst>
            <a:ext uri="{FF2B5EF4-FFF2-40B4-BE49-F238E27FC236}">
              <a16:creationId xmlns:a16="http://schemas.microsoft.com/office/drawing/2014/main" id="{A88C36B5-91C1-47C4-8CFC-1B3129DB3586}"/>
            </a:ext>
          </a:extLst>
        </xdr:cNvPr>
        <xdr:cNvSpPr txBox="1"/>
      </xdr:nvSpPr>
      <xdr:spPr>
        <a:xfrm>
          <a:off x="12325427" y="610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112595</xdr:rowOff>
    </xdr:from>
    <xdr:ext cx="469744" cy="259045"/>
    <xdr:sp macro="" textlink="">
      <xdr:nvSpPr>
        <xdr:cNvPr id="158" name="n_4mainValue債務償還比率">
          <a:extLst>
            <a:ext uri="{FF2B5EF4-FFF2-40B4-BE49-F238E27FC236}">
              <a16:creationId xmlns:a16="http://schemas.microsoft.com/office/drawing/2014/main" id="{B260677E-AC32-4C2B-B103-03DF6A6A304A}"/>
            </a:ext>
          </a:extLst>
        </xdr:cNvPr>
        <xdr:cNvSpPr txBox="1"/>
      </xdr:nvSpPr>
      <xdr:spPr>
        <a:xfrm>
          <a:off x="11563427" y="602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92EBA9C7-4DF2-4BFD-A182-8AB6ABF17EA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77346AFB-C56B-4BD0-B730-5EE19F5DA6B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690F25BE-661E-4999-96BA-4C3C137FCE2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FC1E541-28D9-4BAC-B974-53E63C718A8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A788A814-1C7B-4932-B91B-CB711DD85A7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C7E1E867-D9FD-45C2-A1A6-C670CCD4CE4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6C4BBE-0C7B-4D2D-B3A5-84E6ABFAF2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E2D4443-9E5F-43C7-A1CB-4CC396FDF72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9B8DBEA-02E5-481D-A728-887A9A3E5E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F8C651A-7B5A-4A2D-B094-A0F0396206C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FEDDBF3-DC10-4703-B502-D4B3BC43D2F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EA251FE-1EA7-4A14-BB80-8CAAFDD57FC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6FE09B-A03E-4605-B5FA-BDA9AF14B7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6BBB7EA-B6A8-4B50-AD3E-42DD12B92A1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A2D6AC-6DB4-4A25-815E-EBA5F813C29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78BCA3-FF76-4E3C-8D88-0E6430A0E5C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15,680
15,308
24.46
6,542,077
6,000,668
154,481
3,821,566
7,725,630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7CFCF44-E9EA-4C19-BE8F-86B874D288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78BD0D2-AAD5-4B46-9E43-08A959B4A18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5B5B79-B047-43DF-AC49-FF16A882B74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7998C3A-3972-4526-A78F-F74FF44C5A9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7C004C-8903-4B14-9CEE-BDCF9CFB9B3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2B36E5D-C908-4443-8CFF-08020D59539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B19EDB3-FC34-4E77-BA5E-AE7348D1B3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5248F3-3B08-4AE1-AB40-F9D08C5F31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4C0907-20BE-4FC9-9FD9-9E50C575AE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379AE5-0EB4-4C86-A7BC-B242D8387BE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F2C9E9-D601-442C-BED8-1B74CB9A4A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62C3384-46D7-4277-8E2E-9D561E85E7F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CF84AD5-063D-44E8-A57D-64111869518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4BB7F5-92B7-45A2-B1C1-9460BDF5455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6F586D-3B65-4630-A7DA-E81E652ECFA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BF3F22-3D28-4215-AB79-9F49583040E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261759-914A-4DC0-BA32-5C02DA2595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A521F6-4E6F-49BA-9C76-3B538B1E49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564EBC1-DAFD-4814-8BCC-AB14DCB61A8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B4AB4D9-6574-4317-9BAD-0D90B10784C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5ED491-A606-4BE5-9F07-B4A0F06A1DF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81C94F2-303A-4430-9A47-CF1D2BD8B8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A9A222A-61AA-4F6E-B9F9-09CFD537973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B169041-8EB6-4C64-858C-48C1FABC60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B0FCF56-5A94-4AB7-9443-C9C39A2DA3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8E0FA19-3C96-449F-A641-DCEAD9CADC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6315EFC-DFB6-468E-80EC-31CF185B63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31FDB12-22C6-4F3B-834D-6FE08BCE52C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661E461-C5A3-464F-AEBC-0AF5A43985A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33D05FB-D307-431E-A4FC-FD2BEB730FC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CE882E9-B987-495B-BD1D-5872ADD65DA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21F2102-381F-461E-AB95-BBB007D71E3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76DF799-29A8-4634-B3B6-DB7360815E6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94797CF-1589-4302-BE9B-91CF5670C54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EAED9DA-31FB-413D-9EF8-ABA86E8C3D9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EB48C49-1B04-4922-A9F8-6A9C6088C36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CB52736-E34A-4C84-ACBD-655FEF0A472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8770996-C113-4A6A-97F8-9CF06894672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A18AC0F-807F-41B1-A284-03FEF9B1D39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8CA9336-F838-4C5A-AE4C-A549F7D8607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E9AEC79-62D0-48D5-8200-3D1A84B9D3A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0974135-980C-4A64-A361-65A9402F11B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665AE7B-DC05-410B-8F08-A90701DACA5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67BAF91-14DB-45AA-A3ED-BE5462CC492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1BDB37F-1161-4688-A4C2-75A24A47DD7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09F4FF66-C7CA-4C2F-AB4D-3FA652EFC4DA}"/>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C266915F-FA9F-4ED7-B26E-A5A47EFA45B4}"/>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D47178D1-8458-4F03-9B0D-E9BD11307332}"/>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15E38B91-A2EC-4E5A-9880-5A2E8C79126C}"/>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CEE85FEA-7D7C-48C8-A687-4C76616B1730}"/>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a:extLst>
            <a:ext uri="{FF2B5EF4-FFF2-40B4-BE49-F238E27FC236}">
              <a16:creationId xmlns:a16="http://schemas.microsoft.com/office/drawing/2014/main" id="{865471AE-F31E-45BC-90CA-DC7245C70807}"/>
            </a:ext>
          </a:extLst>
        </xdr:cNvPr>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DC2B8901-3E15-4613-9A42-A22785F9F936}"/>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91A83964-92AB-4F00-999B-E37C7B782B63}"/>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AC008F33-92F8-46AB-A422-FDFFCF619C35}"/>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980E6220-2B97-4E66-AA0D-790C1C69434A}"/>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154940</xdr:rowOff>
    </xdr:from>
    <xdr:to>
      <xdr:col>6</xdr:col>
      <xdr:colOff>38100</xdr:colOff>
      <xdr:row>38</xdr:row>
      <xdr:rowOff>85090</xdr:rowOff>
    </xdr:to>
    <xdr:sp macro="" textlink="">
      <xdr:nvSpPr>
        <xdr:cNvPr id="67" name="フローチャート: 判断 66">
          <a:extLst>
            <a:ext uri="{FF2B5EF4-FFF2-40B4-BE49-F238E27FC236}">
              <a16:creationId xmlns:a16="http://schemas.microsoft.com/office/drawing/2014/main" id="{75B3D071-1042-4BCC-AB3C-D31A0FAC2CD2}"/>
            </a:ext>
          </a:extLst>
        </xdr:cNvPr>
        <xdr:cNvSpPr/>
      </xdr:nvSpPr>
      <xdr:spPr>
        <a:xfrm>
          <a:off x="1079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5B96056-B043-4533-96DD-50BAE77C71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CD773F8-3E58-4A90-A8F8-5957E020315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72702D0-3BCF-47D7-B634-3703C0637EF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3C45C73-7763-49CA-A2A6-A17E0BBC1C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BE02F1B-DB8E-4CB2-AFD6-028E09A8EE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73" name="楕円 72">
          <a:extLst>
            <a:ext uri="{FF2B5EF4-FFF2-40B4-BE49-F238E27FC236}">
              <a16:creationId xmlns:a16="http://schemas.microsoft.com/office/drawing/2014/main" id="{2390AD99-B91C-4AB1-86CE-51B225D29EC4}"/>
            </a:ext>
          </a:extLst>
        </xdr:cNvPr>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120032</xdr:rowOff>
    </xdr:from>
    <xdr:ext cx="405111" cy="259045"/>
    <xdr:sp macro="" textlink="">
      <xdr:nvSpPr>
        <xdr:cNvPr id="74" name="【道路】&#10;有形固定資産減価償却率該当値テキスト">
          <a:extLst>
            <a:ext uri="{FF2B5EF4-FFF2-40B4-BE49-F238E27FC236}">
              <a16:creationId xmlns:a16="http://schemas.microsoft.com/office/drawing/2014/main" id="{04802855-6F87-415F-A6FF-4085C8506F72}"/>
            </a:ext>
          </a:extLst>
        </xdr:cNvPr>
        <xdr:cNvSpPr txBox="1"/>
      </xdr:nvSpPr>
      <xdr:spPr>
        <a:xfrm>
          <a:off x="4673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170180</xdr:rowOff>
    </xdr:from>
    <xdr:to>
      <xdr:col>20</xdr:col>
      <xdr:colOff>38100</xdr:colOff>
      <xdr:row>38</xdr:row>
      <xdr:rowOff>100330</xdr:rowOff>
    </xdr:to>
    <xdr:sp macro="" textlink="">
      <xdr:nvSpPr>
        <xdr:cNvPr id="75" name="楕円 74">
          <a:extLst>
            <a:ext uri="{FF2B5EF4-FFF2-40B4-BE49-F238E27FC236}">
              <a16:creationId xmlns:a16="http://schemas.microsoft.com/office/drawing/2014/main" id="{01FE261E-C7A6-4CE5-834B-26779E375094}"/>
            </a:ext>
          </a:extLst>
        </xdr:cNvPr>
        <xdr:cNvSpPr/>
      </xdr:nvSpPr>
      <xdr:spPr>
        <a:xfrm>
          <a:off x="3746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49530</xdr:rowOff>
    </xdr:to>
    <xdr:cxnSp macro="">
      <xdr:nvCxnSpPr>
        <xdr:cNvPr id="76" name="直線コネクタ 75">
          <a:extLst>
            <a:ext uri="{FF2B5EF4-FFF2-40B4-BE49-F238E27FC236}">
              <a16:creationId xmlns:a16="http://schemas.microsoft.com/office/drawing/2014/main" id="{374CA750-462E-446D-8F4E-EEF4C7C52EB9}"/>
            </a:ext>
          </a:extLst>
        </xdr:cNvPr>
        <xdr:cNvCxnSpPr/>
      </xdr:nvCxnSpPr>
      <xdr:spPr>
        <a:xfrm flipV="1">
          <a:off x="3797300" y="65360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132080</xdr:rowOff>
    </xdr:from>
    <xdr:to>
      <xdr:col>15</xdr:col>
      <xdr:colOff>101600</xdr:colOff>
      <xdr:row>38</xdr:row>
      <xdr:rowOff>62230</xdr:rowOff>
    </xdr:to>
    <xdr:sp macro="" textlink="">
      <xdr:nvSpPr>
        <xdr:cNvPr id="77" name="楕円 76">
          <a:extLst>
            <a:ext uri="{FF2B5EF4-FFF2-40B4-BE49-F238E27FC236}">
              <a16:creationId xmlns:a16="http://schemas.microsoft.com/office/drawing/2014/main" id="{62EF7ABE-A2FF-4C2D-B9DA-6C42BB1E5D08}"/>
            </a:ext>
          </a:extLst>
        </xdr:cNvPr>
        <xdr:cNvSpPr/>
      </xdr:nvSpPr>
      <xdr:spPr>
        <a:xfrm>
          <a:off x="2857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11430</xdr:rowOff>
    </xdr:from>
    <xdr:to>
      <xdr:col>19</xdr:col>
      <xdr:colOff>177800</xdr:colOff>
      <xdr:row>38</xdr:row>
      <xdr:rowOff>49530</xdr:rowOff>
    </xdr:to>
    <xdr:cxnSp macro="">
      <xdr:nvCxnSpPr>
        <xdr:cNvPr id="78" name="直線コネクタ 77">
          <a:extLst>
            <a:ext uri="{FF2B5EF4-FFF2-40B4-BE49-F238E27FC236}">
              <a16:creationId xmlns:a16="http://schemas.microsoft.com/office/drawing/2014/main" id="{D0E7C824-411B-4616-938E-8EBAB7B53489}"/>
            </a:ext>
          </a:extLst>
        </xdr:cNvPr>
        <xdr:cNvCxnSpPr/>
      </xdr:nvCxnSpPr>
      <xdr:spPr>
        <a:xfrm>
          <a:off x="2908300" y="65265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9" name="楕円 78">
          <a:extLst>
            <a:ext uri="{FF2B5EF4-FFF2-40B4-BE49-F238E27FC236}">
              <a16:creationId xmlns:a16="http://schemas.microsoft.com/office/drawing/2014/main" id="{F091D5EA-D33D-4A1C-B7BE-C7D14486C220}"/>
            </a:ext>
          </a:extLst>
        </xdr:cNvPr>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11430</xdr:rowOff>
    </xdr:to>
    <xdr:cxnSp macro="">
      <xdr:nvCxnSpPr>
        <xdr:cNvPr id="80" name="直線コネクタ 79">
          <a:extLst>
            <a:ext uri="{FF2B5EF4-FFF2-40B4-BE49-F238E27FC236}">
              <a16:creationId xmlns:a16="http://schemas.microsoft.com/office/drawing/2014/main" id="{A89B7EDD-BB62-4A21-A415-CC9055421C88}"/>
            </a:ext>
          </a:extLst>
        </xdr:cNvPr>
        <xdr:cNvCxnSpPr/>
      </xdr:nvCxnSpPr>
      <xdr:spPr>
        <a:xfrm>
          <a:off x="2019300" y="6488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57785</xdr:rowOff>
    </xdr:from>
    <xdr:to>
      <xdr:col>6</xdr:col>
      <xdr:colOff>38100</xdr:colOff>
      <xdr:row>37</xdr:row>
      <xdr:rowOff>159385</xdr:rowOff>
    </xdr:to>
    <xdr:sp macro="" textlink="">
      <xdr:nvSpPr>
        <xdr:cNvPr id="81" name="楕円 80">
          <a:extLst>
            <a:ext uri="{FF2B5EF4-FFF2-40B4-BE49-F238E27FC236}">
              <a16:creationId xmlns:a16="http://schemas.microsoft.com/office/drawing/2014/main" id="{DBD56FF7-A5B3-4ED7-977E-27AA1D74F87C}"/>
            </a:ext>
          </a:extLst>
        </xdr:cNvPr>
        <xdr:cNvSpPr/>
      </xdr:nvSpPr>
      <xdr:spPr>
        <a:xfrm>
          <a:off x="107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108585</xdr:rowOff>
    </xdr:from>
    <xdr:to>
      <xdr:col>10</xdr:col>
      <xdr:colOff>114300</xdr:colOff>
      <xdr:row>37</xdr:row>
      <xdr:rowOff>144780</xdr:rowOff>
    </xdr:to>
    <xdr:cxnSp macro="">
      <xdr:nvCxnSpPr>
        <xdr:cNvPr id="82" name="直線コネクタ 81">
          <a:extLst>
            <a:ext uri="{FF2B5EF4-FFF2-40B4-BE49-F238E27FC236}">
              <a16:creationId xmlns:a16="http://schemas.microsoft.com/office/drawing/2014/main" id="{65EF2E4E-5A8C-4975-AE18-AEC0D13FCD74}"/>
            </a:ext>
          </a:extLst>
        </xdr:cNvPr>
        <xdr:cNvCxnSpPr/>
      </xdr:nvCxnSpPr>
      <xdr:spPr>
        <a:xfrm>
          <a:off x="1130300" y="64522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a:extLst>
            <a:ext uri="{FF2B5EF4-FFF2-40B4-BE49-F238E27FC236}">
              <a16:creationId xmlns:a16="http://schemas.microsoft.com/office/drawing/2014/main" id="{E2CE61D1-E010-4D45-9510-553928434272}"/>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a:extLst>
            <a:ext uri="{FF2B5EF4-FFF2-40B4-BE49-F238E27FC236}">
              <a16:creationId xmlns:a16="http://schemas.microsoft.com/office/drawing/2014/main" id="{7BEEC57A-B926-482F-A397-5D249010847D}"/>
            </a:ext>
          </a:extLst>
        </xdr:cNvPr>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0DC56873-EABC-44F0-BCCF-AEB2855EA83E}"/>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76217</xdr:rowOff>
    </xdr:from>
    <xdr:ext cx="405111" cy="259045"/>
    <xdr:sp macro="" textlink="">
      <xdr:nvSpPr>
        <xdr:cNvPr id="86" name="n_4aveValue【道路】&#10;有形固定資産減価償却率">
          <a:extLst>
            <a:ext uri="{FF2B5EF4-FFF2-40B4-BE49-F238E27FC236}">
              <a16:creationId xmlns:a16="http://schemas.microsoft.com/office/drawing/2014/main" id="{8E00E034-0719-4873-8D80-6B13C85ABE9D}"/>
            </a:ext>
          </a:extLst>
        </xdr:cNvPr>
        <xdr:cNvSpPr txBox="1"/>
      </xdr:nvSpPr>
      <xdr:spPr>
        <a:xfrm>
          <a:off x="927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91457</xdr:rowOff>
    </xdr:from>
    <xdr:ext cx="405111" cy="259045"/>
    <xdr:sp macro="" textlink="">
      <xdr:nvSpPr>
        <xdr:cNvPr id="87" name="n_1mainValue【道路】&#10;有形固定資産減価償却率">
          <a:extLst>
            <a:ext uri="{FF2B5EF4-FFF2-40B4-BE49-F238E27FC236}">
              <a16:creationId xmlns:a16="http://schemas.microsoft.com/office/drawing/2014/main" id="{C14857BB-AFF0-478A-879F-85FF47EBF8D6}"/>
            </a:ext>
          </a:extLst>
        </xdr:cNvPr>
        <xdr:cNvSpPr txBox="1"/>
      </xdr:nvSpPr>
      <xdr:spPr>
        <a:xfrm>
          <a:off x="3582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53357</xdr:rowOff>
    </xdr:from>
    <xdr:ext cx="405111" cy="259045"/>
    <xdr:sp macro="" textlink="">
      <xdr:nvSpPr>
        <xdr:cNvPr id="88" name="n_2mainValue【道路】&#10;有形固定資産減価償却率">
          <a:extLst>
            <a:ext uri="{FF2B5EF4-FFF2-40B4-BE49-F238E27FC236}">
              <a16:creationId xmlns:a16="http://schemas.microsoft.com/office/drawing/2014/main" id="{08338690-43F3-4525-B464-90791BCCD7A7}"/>
            </a:ext>
          </a:extLst>
        </xdr:cNvPr>
        <xdr:cNvSpPr txBox="1"/>
      </xdr:nvSpPr>
      <xdr:spPr>
        <a:xfrm>
          <a:off x="2705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15257</xdr:rowOff>
    </xdr:from>
    <xdr:ext cx="405111" cy="259045"/>
    <xdr:sp macro="" textlink="">
      <xdr:nvSpPr>
        <xdr:cNvPr id="89" name="n_3mainValue【道路】&#10;有形固定資産減価償却率">
          <a:extLst>
            <a:ext uri="{FF2B5EF4-FFF2-40B4-BE49-F238E27FC236}">
              <a16:creationId xmlns:a16="http://schemas.microsoft.com/office/drawing/2014/main" id="{82EAEE67-923E-4F32-AB61-6C056464D03B}"/>
            </a:ext>
          </a:extLst>
        </xdr:cNvPr>
        <xdr:cNvSpPr txBox="1"/>
      </xdr:nvSpPr>
      <xdr:spPr>
        <a:xfrm>
          <a:off x="1816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90" name="n_4mainValue【道路】&#10;有形固定資産減価償却率">
          <a:extLst>
            <a:ext uri="{FF2B5EF4-FFF2-40B4-BE49-F238E27FC236}">
              <a16:creationId xmlns:a16="http://schemas.microsoft.com/office/drawing/2014/main" id="{7F03CE7E-B31A-4232-9BC7-0C7FE19757E7}"/>
            </a:ext>
          </a:extLst>
        </xdr:cNvPr>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0193DF0-2C4D-4EC3-BF01-693654322D6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A2EAA76-BAA4-4F54-ACBD-41384035FC7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CDEA70B-7459-433E-887E-962D0607DC2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6669972-43FB-41A7-9174-09848546B9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96F73F2-0A80-40FE-BB83-E0A625486E6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E0C2042-3D31-4B9B-B828-B98385D48A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B259BD8-0943-452A-AF1E-F4B82B1D5EB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F9076BB-A8FD-402B-B7A2-7858FE0A791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8CAC14C-B7E0-45E9-ACD4-3964E16A856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DDD6DC3-72B7-465E-B343-0E2FB9D222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FECCBEC6-00CF-4AF6-8E0A-D9E2C69EDDDB}"/>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FB738EF6-1C08-4F9F-B6D9-DF1EC62DD9C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7FB1518C-47EE-4066-820D-A64B1FCC284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B64770CE-B23D-4CA7-B399-130371C62EB1}"/>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E6489652-814A-42E3-BD16-368C953FD7B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12DB1A2D-7E08-405F-9E12-55DD05290FD8}"/>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2A15D92D-F603-48CC-8AFC-CD4D58854BB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D975DAE2-38D3-4A3E-891F-D6A9B24A83F5}"/>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C2D84FE-F435-4BA8-9D65-6F052A5DA8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97E7FF1B-28AD-4B57-B314-78C77CAC21FD}"/>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8F46666-67AC-427D-83BE-D9A3DC6CC04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id="{66B5FD91-735F-47E5-A8DD-245B92A09639}"/>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id="{3475A2CF-79AF-46A3-93D0-23E2BE12A671}"/>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id="{E65E5A2D-17DE-4F3F-A67F-D8F16E821E5C}"/>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id="{6478002A-209F-4D5C-9733-E4083774D8C7}"/>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id="{0F82AF81-216A-4E2C-8CDF-5C856CBC3197}"/>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id="{4227B98E-0833-4851-B1A7-AD2087F293B3}"/>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id="{F22D6417-5C49-4F42-AAAB-9DCEAEA7F2CA}"/>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id="{C56BA08D-ABCF-4EF7-A0B4-FDB07314A0EF}"/>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id="{4D983197-F04C-467F-BFBA-C65896F4611A}"/>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id="{691FE6E7-5C84-44B8-B4D5-49B917CBE634}"/>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65584</xdr:rowOff>
    </xdr:from>
    <xdr:to>
      <xdr:col>36</xdr:col>
      <xdr:colOff>165100</xdr:colOff>
      <xdr:row>41</xdr:row>
      <xdr:rowOff>167184</xdr:rowOff>
    </xdr:to>
    <xdr:sp macro="" textlink="">
      <xdr:nvSpPr>
        <xdr:cNvPr id="122" name="フローチャート: 判断 121">
          <a:extLst>
            <a:ext uri="{FF2B5EF4-FFF2-40B4-BE49-F238E27FC236}">
              <a16:creationId xmlns:a16="http://schemas.microsoft.com/office/drawing/2014/main" id="{1780913E-683D-483B-A2DF-72D46585DAE0}"/>
            </a:ext>
          </a:extLst>
        </xdr:cNvPr>
        <xdr:cNvSpPr/>
      </xdr:nvSpPr>
      <xdr:spPr>
        <a:xfrm>
          <a:off x="6921500" y="709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697EC5F-5B0A-4EA2-B67E-F99813472B0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7F8505E-7868-4B92-B191-9D12251229B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957C55C-9537-4353-A1BF-62ACA5D77F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2B5ADE9-2803-409D-9F31-F6EA9E6FF68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380FBB0-05A3-4DF6-AD63-629AA2C902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68444</xdr:rowOff>
    </xdr:from>
    <xdr:to>
      <xdr:col>55</xdr:col>
      <xdr:colOff>50800</xdr:colOff>
      <xdr:row>41</xdr:row>
      <xdr:rowOff>170044</xdr:rowOff>
    </xdr:to>
    <xdr:sp macro="" textlink="">
      <xdr:nvSpPr>
        <xdr:cNvPr id="128" name="楕円 127">
          <a:extLst>
            <a:ext uri="{FF2B5EF4-FFF2-40B4-BE49-F238E27FC236}">
              <a16:creationId xmlns:a16="http://schemas.microsoft.com/office/drawing/2014/main" id="{0C73C55A-B2D9-4560-8A13-1A0A6E2BEC8E}"/>
            </a:ext>
          </a:extLst>
        </xdr:cNvPr>
        <xdr:cNvSpPr/>
      </xdr:nvSpPr>
      <xdr:spPr>
        <a:xfrm>
          <a:off x="10426700" y="709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534377" cy="259045"/>
    <xdr:sp macro="" textlink="">
      <xdr:nvSpPr>
        <xdr:cNvPr id="129" name="【道路】&#10;一人当たり延長該当値テキスト">
          <a:extLst>
            <a:ext uri="{FF2B5EF4-FFF2-40B4-BE49-F238E27FC236}">
              <a16:creationId xmlns:a16="http://schemas.microsoft.com/office/drawing/2014/main" id="{09C61634-64A5-48C8-9AB7-45F5195494D6}"/>
            </a:ext>
          </a:extLst>
        </xdr:cNvPr>
        <xdr:cNvSpPr txBox="1"/>
      </xdr:nvSpPr>
      <xdr:spPr>
        <a:xfrm>
          <a:off x="10515600" y="7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68786</xdr:rowOff>
    </xdr:from>
    <xdr:to>
      <xdr:col>50</xdr:col>
      <xdr:colOff>165100</xdr:colOff>
      <xdr:row>41</xdr:row>
      <xdr:rowOff>170386</xdr:rowOff>
    </xdr:to>
    <xdr:sp macro="" textlink="">
      <xdr:nvSpPr>
        <xdr:cNvPr id="130" name="楕円 129">
          <a:extLst>
            <a:ext uri="{FF2B5EF4-FFF2-40B4-BE49-F238E27FC236}">
              <a16:creationId xmlns:a16="http://schemas.microsoft.com/office/drawing/2014/main" id="{B61DABAB-5E05-40AB-8E70-CB6081738B1F}"/>
            </a:ext>
          </a:extLst>
        </xdr:cNvPr>
        <xdr:cNvSpPr/>
      </xdr:nvSpPr>
      <xdr:spPr>
        <a:xfrm>
          <a:off x="9588500" y="70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119244</xdr:rowOff>
    </xdr:from>
    <xdr:to>
      <xdr:col>55</xdr:col>
      <xdr:colOff>0</xdr:colOff>
      <xdr:row>41</xdr:row>
      <xdr:rowOff>119586</xdr:rowOff>
    </xdr:to>
    <xdr:cxnSp macro="">
      <xdr:nvCxnSpPr>
        <xdr:cNvPr id="131" name="直線コネクタ 130">
          <a:extLst>
            <a:ext uri="{FF2B5EF4-FFF2-40B4-BE49-F238E27FC236}">
              <a16:creationId xmlns:a16="http://schemas.microsoft.com/office/drawing/2014/main" id="{B4539277-8833-462E-A769-CE995D534E68}"/>
            </a:ext>
          </a:extLst>
        </xdr:cNvPr>
        <xdr:cNvCxnSpPr/>
      </xdr:nvCxnSpPr>
      <xdr:spPr>
        <a:xfrm flipV="1">
          <a:off x="9639300" y="7148694"/>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69062</xdr:rowOff>
    </xdr:from>
    <xdr:to>
      <xdr:col>46</xdr:col>
      <xdr:colOff>38100</xdr:colOff>
      <xdr:row>41</xdr:row>
      <xdr:rowOff>170662</xdr:rowOff>
    </xdr:to>
    <xdr:sp macro="" textlink="">
      <xdr:nvSpPr>
        <xdr:cNvPr id="132" name="楕円 131">
          <a:extLst>
            <a:ext uri="{FF2B5EF4-FFF2-40B4-BE49-F238E27FC236}">
              <a16:creationId xmlns:a16="http://schemas.microsoft.com/office/drawing/2014/main" id="{B4716F8B-35AB-44DC-B919-241446805778}"/>
            </a:ext>
          </a:extLst>
        </xdr:cNvPr>
        <xdr:cNvSpPr/>
      </xdr:nvSpPr>
      <xdr:spPr>
        <a:xfrm>
          <a:off x="8699500" y="70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119586</xdr:rowOff>
    </xdr:from>
    <xdr:to>
      <xdr:col>50</xdr:col>
      <xdr:colOff>114300</xdr:colOff>
      <xdr:row>41</xdr:row>
      <xdr:rowOff>119862</xdr:rowOff>
    </xdr:to>
    <xdr:cxnSp macro="">
      <xdr:nvCxnSpPr>
        <xdr:cNvPr id="133" name="直線コネクタ 132">
          <a:extLst>
            <a:ext uri="{FF2B5EF4-FFF2-40B4-BE49-F238E27FC236}">
              <a16:creationId xmlns:a16="http://schemas.microsoft.com/office/drawing/2014/main" id="{983FCE55-BF2B-4C95-A8F6-F36CC89A9CE4}"/>
            </a:ext>
          </a:extLst>
        </xdr:cNvPr>
        <xdr:cNvCxnSpPr/>
      </xdr:nvCxnSpPr>
      <xdr:spPr>
        <a:xfrm flipV="1">
          <a:off x="8750300" y="7149036"/>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69386</xdr:rowOff>
    </xdr:from>
    <xdr:to>
      <xdr:col>41</xdr:col>
      <xdr:colOff>101600</xdr:colOff>
      <xdr:row>41</xdr:row>
      <xdr:rowOff>170986</xdr:rowOff>
    </xdr:to>
    <xdr:sp macro="" textlink="">
      <xdr:nvSpPr>
        <xdr:cNvPr id="134" name="楕円 133">
          <a:extLst>
            <a:ext uri="{FF2B5EF4-FFF2-40B4-BE49-F238E27FC236}">
              <a16:creationId xmlns:a16="http://schemas.microsoft.com/office/drawing/2014/main" id="{A98383D5-FF73-47B8-8589-2AADAFB2F304}"/>
            </a:ext>
          </a:extLst>
        </xdr:cNvPr>
        <xdr:cNvSpPr/>
      </xdr:nvSpPr>
      <xdr:spPr>
        <a:xfrm>
          <a:off x="7810500" y="70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119862</xdr:rowOff>
    </xdr:from>
    <xdr:to>
      <xdr:col>45</xdr:col>
      <xdr:colOff>177800</xdr:colOff>
      <xdr:row>41</xdr:row>
      <xdr:rowOff>120186</xdr:rowOff>
    </xdr:to>
    <xdr:cxnSp macro="">
      <xdr:nvCxnSpPr>
        <xdr:cNvPr id="135" name="直線コネクタ 134">
          <a:extLst>
            <a:ext uri="{FF2B5EF4-FFF2-40B4-BE49-F238E27FC236}">
              <a16:creationId xmlns:a16="http://schemas.microsoft.com/office/drawing/2014/main" id="{38808E66-60EF-4F95-812D-09D606A60D40}"/>
            </a:ext>
          </a:extLst>
        </xdr:cNvPr>
        <xdr:cNvCxnSpPr/>
      </xdr:nvCxnSpPr>
      <xdr:spPr>
        <a:xfrm flipV="1">
          <a:off x="7861300" y="7149312"/>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71403</xdr:rowOff>
    </xdr:from>
    <xdr:to>
      <xdr:col>36</xdr:col>
      <xdr:colOff>165100</xdr:colOff>
      <xdr:row>42</xdr:row>
      <xdr:rowOff>1553</xdr:rowOff>
    </xdr:to>
    <xdr:sp macro="" textlink="">
      <xdr:nvSpPr>
        <xdr:cNvPr id="136" name="楕円 135">
          <a:extLst>
            <a:ext uri="{FF2B5EF4-FFF2-40B4-BE49-F238E27FC236}">
              <a16:creationId xmlns:a16="http://schemas.microsoft.com/office/drawing/2014/main" id="{7E68273B-4324-466F-9FC1-DA89B33B3095}"/>
            </a:ext>
          </a:extLst>
        </xdr:cNvPr>
        <xdr:cNvSpPr/>
      </xdr:nvSpPr>
      <xdr:spPr>
        <a:xfrm>
          <a:off x="6921500" y="710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120186</xdr:rowOff>
    </xdr:from>
    <xdr:to>
      <xdr:col>41</xdr:col>
      <xdr:colOff>50800</xdr:colOff>
      <xdr:row>41</xdr:row>
      <xdr:rowOff>122203</xdr:rowOff>
    </xdr:to>
    <xdr:cxnSp macro="">
      <xdr:nvCxnSpPr>
        <xdr:cNvPr id="137" name="直線コネクタ 136">
          <a:extLst>
            <a:ext uri="{FF2B5EF4-FFF2-40B4-BE49-F238E27FC236}">
              <a16:creationId xmlns:a16="http://schemas.microsoft.com/office/drawing/2014/main" id="{80B7C29B-8534-4FCA-8524-B6DC90B7D6DD}"/>
            </a:ext>
          </a:extLst>
        </xdr:cNvPr>
        <xdr:cNvCxnSpPr/>
      </xdr:nvCxnSpPr>
      <xdr:spPr>
        <a:xfrm flipV="1">
          <a:off x="6972300" y="7149636"/>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id="{E9C8A6AF-C7B5-4DDC-9AA6-83BC33965097}"/>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id="{89560E3C-4D6F-4086-94D1-A3A26AF2D1E3}"/>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a:extLst>
            <a:ext uri="{FF2B5EF4-FFF2-40B4-BE49-F238E27FC236}">
              <a16:creationId xmlns:a16="http://schemas.microsoft.com/office/drawing/2014/main" id="{3F783B91-07E4-4490-8AC5-435B1F06BE64}"/>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12261</xdr:rowOff>
    </xdr:from>
    <xdr:ext cx="534377" cy="259045"/>
    <xdr:sp macro="" textlink="">
      <xdr:nvSpPr>
        <xdr:cNvPr id="141" name="n_4aveValue【道路】&#10;一人当たり延長">
          <a:extLst>
            <a:ext uri="{FF2B5EF4-FFF2-40B4-BE49-F238E27FC236}">
              <a16:creationId xmlns:a16="http://schemas.microsoft.com/office/drawing/2014/main" id="{E3FE34AA-AA42-415D-8287-2A9B06870B48}"/>
            </a:ext>
          </a:extLst>
        </xdr:cNvPr>
        <xdr:cNvSpPr txBox="1"/>
      </xdr:nvSpPr>
      <xdr:spPr>
        <a:xfrm>
          <a:off x="6705111" y="68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161513</xdr:rowOff>
    </xdr:from>
    <xdr:ext cx="534377" cy="259045"/>
    <xdr:sp macro="" textlink="">
      <xdr:nvSpPr>
        <xdr:cNvPr id="142" name="n_1mainValue【道路】&#10;一人当たり延長">
          <a:extLst>
            <a:ext uri="{FF2B5EF4-FFF2-40B4-BE49-F238E27FC236}">
              <a16:creationId xmlns:a16="http://schemas.microsoft.com/office/drawing/2014/main" id="{E3A8979A-E343-4257-8098-ACC81A621E0F}"/>
            </a:ext>
          </a:extLst>
        </xdr:cNvPr>
        <xdr:cNvSpPr txBox="1"/>
      </xdr:nvSpPr>
      <xdr:spPr>
        <a:xfrm>
          <a:off x="9359411" y="71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161789</xdr:rowOff>
    </xdr:from>
    <xdr:ext cx="534377" cy="259045"/>
    <xdr:sp macro="" textlink="">
      <xdr:nvSpPr>
        <xdr:cNvPr id="143" name="n_2mainValue【道路】&#10;一人当たり延長">
          <a:extLst>
            <a:ext uri="{FF2B5EF4-FFF2-40B4-BE49-F238E27FC236}">
              <a16:creationId xmlns:a16="http://schemas.microsoft.com/office/drawing/2014/main" id="{F8A872C1-2F45-46BA-B149-BBDE1A434CD4}"/>
            </a:ext>
          </a:extLst>
        </xdr:cNvPr>
        <xdr:cNvSpPr txBox="1"/>
      </xdr:nvSpPr>
      <xdr:spPr>
        <a:xfrm>
          <a:off x="8483111" y="719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162113</xdr:rowOff>
    </xdr:from>
    <xdr:ext cx="534377" cy="259045"/>
    <xdr:sp macro="" textlink="">
      <xdr:nvSpPr>
        <xdr:cNvPr id="144" name="n_3mainValue【道路】&#10;一人当たり延長">
          <a:extLst>
            <a:ext uri="{FF2B5EF4-FFF2-40B4-BE49-F238E27FC236}">
              <a16:creationId xmlns:a16="http://schemas.microsoft.com/office/drawing/2014/main" id="{76CEB896-42B9-4CEA-8BCD-093D9D6DA32D}"/>
            </a:ext>
          </a:extLst>
        </xdr:cNvPr>
        <xdr:cNvSpPr txBox="1"/>
      </xdr:nvSpPr>
      <xdr:spPr>
        <a:xfrm>
          <a:off x="7594111" y="71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164130</xdr:rowOff>
    </xdr:from>
    <xdr:ext cx="534377" cy="259045"/>
    <xdr:sp macro="" textlink="">
      <xdr:nvSpPr>
        <xdr:cNvPr id="145" name="n_4mainValue【道路】&#10;一人当たり延長">
          <a:extLst>
            <a:ext uri="{FF2B5EF4-FFF2-40B4-BE49-F238E27FC236}">
              <a16:creationId xmlns:a16="http://schemas.microsoft.com/office/drawing/2014/main" id="{EEE50A1C-9EFC-4728-BD12-B63E96D1ECC6}"/>
            </a:ext>
          </a:extLst>
        </xdr:cNvPr>
        <xdr:cNvSpPr txBox="1"/>
      </xdr:nvSpPr>
      <xdr:spPr>
        <a:xfrm>
          <a:off x="6705111" y="71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D2335107-84FC-4FAD-9BF7-C4A3C1C264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28391897-1BB5-4790-B3E8-3E8B0C8D4D9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39FB7D2E-B8F6-4388-8128-40D289A5C7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72BD0D1-7446-4CBE-BAA6-CD00AF8A692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C17E03E-4480-4D3A-A428-0F61F81125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D52D7E4-B8EF-44C1-A2F5-94BF9EEA276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3448C78D-473E-4C7F-B7FE-5314287ACF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FBABC9C-4043-409B-9101-2C5D4D1D58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8EF2E996-07D5-448C-8F66-7BA13300C4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35FF6E1F-8051-4249-9C70-E3FB8512D28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DF98C6C-E6E5-42F0-92FC-F1925124B12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848E4A95-4C8D-422F-9EAA-E959F5A7391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FB613FD7-995E-4B5B-9660-2B8DC885527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963BB5EF-9302-467A-8A99-0249D742481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BACCFD54-FFFC-4410-82F2-207BF39106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BA6FBAC0-AC16-4E23-9382-6AD14D4F13F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E720E206-B090-469F-B58A-52BDB5942CC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720FBD3C-F8E2-4F56-8D2D-3E886A5E02C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E16B6D30-A78F-41C3-B8DB-63A972F9C8E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B7F63599-692C-4BB8-9D7B-03DD9815A44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CC62D91-0D5C-4E42-ACB5-3C916256672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69C37E31-732B-40FC-83EB-5763AA8815A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3D8D8937-D78F-4FAD-97AB-8471F9A86ED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B691AF0-BD50-4B5B-86E8-9BD18994751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7BFC3DE-0E52-4974-B772-A5AC2FDE53B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id="{FC24426B-87FE-44F2-8B84-545773DBADF1}"/>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81B70668-BF5D-43B6-93EA-347C0CEFD1C1}"/>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id="{73C2B148-4B3B-4419-9E31-91D45FB37622}"/>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67B5FD8E-2CAC-421F-8B57-91E330F8AA41}"/>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id="{BF58E49B-D171-492E-B16E-8E95282E2AC0}"/>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19B86D8E-22F3-4633-9A89-284D1C05360D}"/>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id="{C0CB9F03-B725-43EC-906A-E3E672A055EC}"/>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id="{4C6DC3AD-2952-4033-ABC9-455259386299}"/>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id="{C7A06351-662E-43BE-827C-3ADB93F9DF24}"/>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id="{8F30452F-4E9F-42D3-B2E4-3B5C0B412AE2}"/>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1" name="フローチャート: 判断 180">
          <a:extLst>
            <a:ext uri="{FF2B5EF4-FFF2-40B4-BE49-F238E27FC236}">
              <a16:creationId xmlns:a16="http://schemas.microsoft.com/office/drawing/2014/main" id="{AF617180-8B8B-40E9-A20E-3ABB3FC7CF65}"/>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3666802-BCAA-4A73-BBE6-5FBC91F0B2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7B107D0-13E7-49F9-8D63-139DE3FAEE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6075B06-1149-4B00-B873-24A02D4B991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04E20C0-F584-423E-8B45-8821E41BAC2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81AAE52-AC38-42ED-AAF2-D7082E45B81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187" name="楕円 186">
          <a:extLst>
            <a:ext uri="{FF2B5EF4-FFF2-40B4-BE49-F238E27FC236}">
              <a16:creationId xmlns:a16="http://schemas.microsoft.com/office/drawing/2014/main" id="{DE54AE8A-6E04-47E3-8029-A54BA2D2A1BA}"/>
            </a:ext>
          </a:extLst>
        </xdr:cNvPr>
        <xdr:cNvSpPr/>
      </xdr:nvSpPr>
      <xdr:spPr>
        <a:xfrm>
          <a:off x="4584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9A9AD25-BC44-4953-8136-03E2C11A9657}"/>
            </a:ext>
          </a:extLst>
        </xdr:cNvPr>
        <xdr:cNvSpPr txBox="1"/>
      </xdr:nvSpPr>
      <xdr:spPr>
        <a:xfrm>
          <a:off x="4673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159838</xdr:rowOff>
    </xdr:from>
    <xdr:to>
      <xdr:col>20</xdr:col>
      <xdr:colOff>38100</xdr:colOff>
      <xdr:row>60</xdr:row>
      <xdr:rowOff>89988</xdr:rowOff>
    </xdr:to>
    <xdr:sp macro="" textlink="">
      <xdr:nvSpPr>
        <xdr:cNvPr id="189" name="楕円 188">
          <a:extLst>
            <a:ext uri="{FF2B5EF4-FFF2-40B4-BE49-F238E27FC236}">
              <a16:creationId xmlns:a16="http://schemas.microsoft.com/office/drawing/2014/main" id="{52B365EE-9031-43EE-958F-144B0C3E4517}"/>
            </a:ext>
          </a:extLst>
        </xdr:cNvPr>
        <xdr:cNvSpPr/>
      </xdr:nvSpPr>
      <xdr:spPr>
        <a:xfrm>
          <a:off x="3746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39188</xdr:rowOff>
    </xdr:from>
    <xdr:to>
      <xdr:col>24</xdr:col>
      <xdr:colOff>63500</xdr:colOff>
      <xdr:row>60</xdr:row>
      <xdr:rowOff>66947</xdr:rowOff>
    </xdr:to>
    <xdr:cxnSp macro="">
      <xdr:nvCxnSpPr>
        <xdr:cNvPr id="190" name="直線コネクタ 189">
          <a:extLst>
            <a:ext uri="{FF2B5EF4-FFF2-40B4-BE49-F238E27FC236}">
              <a16:creationId xmlns:a16="http://schemas.microsoft.com/office/drawing/2014/main" id="{92E68164-8EF9-4745-9CCC-81AB44B06617}"/>
            </a:ext>
          </a:extLst>
        </xdr:cNvPr>
        <xdr:cNvCxnSpPr/>
      </xdr:nvCxnSpPr>
      <xdr:spPr>
        <a:xfrm>
          <a:off x="3797300" y="1032618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130447</xdr:rowOff>
    </xdr:from>
    <xdr:to>
      <xdr:col>15</xdr:col>
      <xdr:colOff>101600</xdr:colOff>
      <xdr:row>60</xdr:row>
      <xdr:rowOff>60597</xdr:rowOff>
    </xdr:to>
    <xdr:sp macro="" textlink="">
      <xdr:nvSpPr>
        <xdr:cNvPr id="191" name="楕円 190">
          <a:extLst>
            <a:ext uri="{FF2B5EF4-FFF2-40B4-BE49-F238E27FC236}">
              <a16:creationId xmlns:a16="http://schemas.microsoft.com/office/drawing/2014/main" id="{ABB3D42A-DCC9-4055-99B0-28BB14270C25}"/>
            </a:ext>
          </a:extLst>
        </xdr:cNvPr>
        <xdr:cNvSpPr/>
      </xdr:nvSpPr>
      <xdr:spPr>
        <a:xfrm>
          <a:off x="2857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9797</xdr:rowOff>
    </xdr:from>
    <xdr:to>
      <xdr:col>19</xdr:col>
      <xdr:colOff>177800</xdr:colOff>
      <xdr:row>60</xdr:row>
      <xdr:rowOff>39188</xdr:rowOff>
    </xdr:to>
    <xdr:cxnSp macro="">
      <xdr:nvCxnSpPr>
        <xdr:cNvPr id="192" name="直線コネクタ 191">
          <a:extLst>
            <a:ext uri="{FF2B5EF4-FFF2-40B4-BE49-F238E27FC236}">
              <a16:creationId xmlns:a16="http://schemas.microsoft.com/office/drawing/2014/main" id="{7D34B045-28B1-4DF7-A9A6-03E44C04D026}"/>
            </a:ext>
          </a:extLst>
        </xdr:cNvPr>
        <xdr:cNvCxnSpPr/>
      </xdr:nvCxnSpPr>
      <xdr:spPr>
        <a:xfrm>
          <a:off x="2908300" y="102967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101056</xdr:rowOff>
    </xdr:from>
    <xdr:to>
      <xdr:col>10</xdr:col>
      <xdr:colOff>165100</xdr:colOff>
      <xdr:row>60</xdr:row>
      <xdr:rowOff>31206</xdr:rowOff>
    </xdr:to>
    <xdr:sp macro="" textlink="">
      <xdr:nvSpPr>
        <xdr:cNvPr id="193" name="楕円 192">
          <a:extLst>
            <a:ext uri="{FF2B5EF4-FFF2-40B4-BE49-F238E27FC236}">
              <a16:creationId xmlns:a16="http://schemas.microsoft.com/office/drawing/2014/main" id="{B5135D92-1575-409B-9A68-3B4CE73FBD80}"/>
            </a:ext>
          </a:extLst>
        </xdr:cNvPr>
        <xdr:cNvSpPr/>
      </xdr:nvSpPr>
      <xdr:spPr>
        <a:xfrm>
          <a:off x="1968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9797</xdr:rowOff>
    </xdr:to>
    <xdr:cxnSp macro="">
      <xdr:nvCxnSpPr>
        <xdr:cNvPr id="194" name="直線コネクタ 193">
          <a:extLst>
            <a:ext uri="{FF2B5EF4-FFF2-40B4-BE49-F238E27FC236}">
              <a16:creationId xmlns:a16="http://schemas.microsoft.com/office/drawing/2014/main" id="{B86B6775-4AD7-4CC9-9480-5B226C3E49CC}"/>
            </a:ext>
          </a:extLst>
        </xdr:cNvPr>
        <xdr:cNvCxnSpPr/>
      </xdr:nvCxnSpPr>
      <xdr:spPr>
        <a:xfrm>
          <a:off x="2019300" y="102674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73297</xdr:rowOff>
    </xdr:from>
    <xdr:to>
      <xdr:col>6</xdr:col>
      <xdr:colOff>38100</xdr:colOff>
      <xdr:row>60</xdr:row>
      <xdr:rowOff>3447</xdr:rowOff>
    </xdr:to>
    <xdr:sp macro="" textlink="">
      <xdr:nvSpPr>
        <xdr:cNvPr id="195" name="楕円 194">
          <a:extLst>
            <a:ext uri="{FF2B5EF4-FFF2-40B4-BE49-F238E27FC236}">
              <a16:creationId xmlns:a16="http://schemas.microsoft.com/office/drawing/2014/main" id="{8F338AA3-74E5-4766-BD63-8528D9EF2493}"/>
            </a:ext>
          </a:extLst>
        </xdr:cNvPr>
        <xdr:cNvSpPr/>
      </xdr:nvSpPr>
      <xdr:spPr>
        <a:xfrm>
          <a:off x="1079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124097</xdr:rowOff>
    </xdr:from>
    <xdr:to>
      <xdr:col>10</xdr:col>
      <xdr:colOff>114300</xdr:colOff>
      <xdr:row>59</xdr:row>
      <xdr:rowOff>151856</xdr:rowOff>
    </xdr:to>
    <xdr:cxnSp macro="">
      <xdr:nvCxnSpPr>
        <xdr:cNvPr id="196" name="直線コネクタ 195">
          <a:extLst>
            <a:ext uri="{FF2B5EF4-FFF2-40B4-BE49-F238E27FC236}">
              <a16:creationId xmlns:a16="http://schemas.microsoft.com/office/drawing/2014/main" id="{35E11800-255B-4ECD-AC5B-B2155C81E443}"/>
            </a:ext>
          </a:extLst>
        </xdr:cNvPr>
        <xdr:cNvCxnSpPr/>
      </xdr:nvCxnSpPr>
      <xdr:spPr>
        <a:xfrm>
          <a:off x="1130300" y="102396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E4B71F7-C1DF-4D3B-A6A8-8B04EC47BAC6}"/>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B79339B2-572C-4D99-9D12-E3C4654F899C}"/>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F2E81057-0FF8-4DE2-A13A-579153DC3DC1}"/>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5F6C517-2275-4F50-9094-0B5FFA0660FD}"/>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106515</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A215CB21-3B0E-4AE2-8801-2720213E9522}"/>
            </a:ext>
          </a:extLst>
        </xdr:cNvPr>
        <xdr:cNvSpPr txBox="1"/>
      </xdr:nvSpPr>
      <xdr:spPr>
        <a:xfrm>
          <a:off x="35820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77124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A3803F03-38AD-4E54-BA99-795CE67268C0}"/>
            </a:ext>
          </a:extLst>
        </xdr:cNvPr>
        <xdr:cNvSpPr txBox="1"/>
      </xdr:nvSpPr>
      <xdr:spPr>
        <a:xfrm>
          <a:off x="2705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47733</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D0374FE-B4F2-4AD3-81D4-8D134897A933}"/>
            </a:ext>
          </a:extLst>
        </xdr:cNvPr>
        <xdr:cNvSpPr txBox="1"/>
      </xdr:nvSpPr>
      <xdr:spPr>
        <a:xfrm>
          <a:off x="1816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19974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1893BA8-AB04-4F0B-9A23-3F100D2D4096}"/>
            </a:ext>
          </a:extLst>
        </xdr:cNvPr>
        <xdr:cNvSpPr txBox="1"/>
      </xdr:nvSpPr>
      <xdr:spPr>
        <a:xfrm>
          <a:off x="927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1547301-F337-4F8C-9C80-3622A94A43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8D6632DD-A5B1-41A3-84FA-703F8EC66DD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2C4C3F7-7722-4A17-8285-FF61E68231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E115B73F-3E08-46A7-8F45-77836A9800E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4290825-1C41-4541-A798-6492770BCE7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CBD3C32-316F-4D37-8964-9E236CFD199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9FEF29E-DB7A-413A-BD28-63EBE47607F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9063328-212F-4FEA-A9BB-3615B52D49D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A0810D45-E91A-4E3B-9584-656970D8204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37FF8DA-867A-4352-B928-123FBC20BB3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16991D59-5291-479E-9396-E104D57868F9}"/>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BAF0F167-4DB5-4B70-B4BC-F6D57AB4BA56}"/>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94B30317-8AFE-49D9-9AC5-EE3D1DEA1DC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EDFDC11E-DBF9-4D6F-AF6F-1EA0C8DD75F3}"/>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545CACDC-FC30-4B61-B97E-1DB21D63BF0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1ED76946-5688-461F-A0C3-A1A7AF78613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3C2B5D12-91F6-45FA-A329-72BBF5BC9BC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9F316389-4615-484A-AAAA-EA1F0DA00D9F}"/>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496BFA80-D7D1-45B7-BC33-5368FE9EECE6}"/>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587E4507-BD41-43D8-802B-97D73745F792}"/>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7E852832-1198-467A-9856-CE14201ADA0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id="{2E90E058-D610-4F3E-AE7C-385F634F0E5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AE3839F-697C-4CD4-8A4C-21A43782EE8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44D78C56-610A-4B1D-B3BD-FDE99A3606E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9B4011D-9A69-48B5-BB36-1F48E959A7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id="{B3442846-97A2-4F03-9FAD-B9081E3D6A44}"/>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5B7A452E-7EC9-4583-9AA2-41FE487C8DFA}"/>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id="{04357633-36DB-416D-8C83-403E00496148}"/>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AD8F4413-C169-462C-B775-3564F03CD8B7}"/>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id="{CD2E99A6-0C70-4AE3-ACB8-5C1D7CDE4133}"/>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61A17BD3-0E39-455D-9BBD-A947D08CF819}"/>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id="{09393396-9D4B-4BEF-87B6-E5EC82890244}"/>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id="{7B721EB6-5C34-4CC0-A3C3-30BD64A30B39}"/>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id="{D8DE1601-C04F-4D5D-B8D6-14E11B98CC5E}"/>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id="{8AD9FCCF-0BA2-4B6C-99F2-5994E613C89D}"/>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7925</xdr:rowOff>
    </xdr:from>
    <xdr:to>
      <xdr:col>36</xdr:col>
      <xdr:colOff>165100</xdr:colOff>
      <xdr:row>64</xdr:row>
      <xdr:rowOff>109525</xdr:rowOff>
    </xdr:to>
    <xdr:sp macro="" textlink="">
      <xdr:nvSpPr>
        <xdr:cNvPr id="240" name="フローチャート: 判断 239">
          <a:extLst>
            <a:ext uri="{FF2B5EF4-FFF2-40B4-BE49-F238E27FC236}">
              <a16:creationId xmlns:a16="http://schemas.microsoft.com/office/drawing/2014/main" id="{96DE34E8-886B-4DD7-BCA2-2DCB5C2A3794}"/>
            </a:ext>
          </a:extLst>
        </xdr:cNvPr>
        <xdr:cNvSpPr/>
      </xdr:nvSpPr>
      <xdr:spPr>
        <a:xfrm>
          <a:off x="6921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FF3D8B1-7E91-4D82-BDBB-832E9ABCA5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4F903D2-C77A-46F1-8DDA-EA960D6E286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BA6EC47-E867-4684-AF40-824FF61B654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DC39E85-96E6-40EC-96C6-E698C8109C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611DD04-AD99-4271-AF4C-1F70B5D9CC1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49427</xdr:rowOff>
    </xdr:from>
    <xdr:to>
      <xdr:col>55</xdr:col>
      <xdr:colOff>50800</xdr:colOff>
      <xdr:row>64</xdr:row>
      <xdr:rowOff>151027</xdr:rowOff>
    </xdr:to>
    <xdr:sp macro="" textlink="">
      <xdr:nvSpPr>
        <xdr:cNvPr id="246" name="楕円 245">
          <a:extLst>
            <a:ext uri="{FF2B5EF4-FFF2-40B4-BE49-F238E27FC236}">
              <a16:creationId xmlns:a16="http://schemas.microsoft.com/office/drawing/2014/main" id="{030AA05E-EAF5-42D4-8607-2227A225EBA3}"/>
            </a:ext>
          </a:extLst>
        </xdr:cNvPr>
        <xdr:cNvSpPr/>
      </xdr:nvSpPr>
      <xdr:spPr>
        <a:xfrm>
          <a:off x="10426700" y="110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135804</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DF7A0A64-15DD-4CE4-A07C-269AB945B743}"/>
            </a:ext>
          </a:extLst>
        </xdr:cNvPr>
        <xdr:cNvSpPr txBox="1"/>
      </xdr:nvSpPr>
      <xdr:spPr>
        <a:xfrm>
          <a:off x="10515600" y="1093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49962</xdr:rowOff>
    </xdr:from>
    <xdr:to>
      <xdr:col>50</xdr:col>
      <xdr:colOff>165100</xdr:colOff>
      <xdr:row>64</xdr:row>
      <xdr:rowOff>151562</xdr:rowOff>
    </xdr:to>
    <xdr:sp macro="" textlink="">
      <xdr:nvSpPr>
        <xdr:cNvPr id="248" name="楕円 247">
          <a:extLst>
            <a:ext uri="{FF2B5EF4-FFF2-40B4-BE49-F238E27FC236}">
              <a16:creationId xmlns:a16="http://schemas.microsoft.com/office/drawing/2014/main" id="{436661BF-5D7F-42CA-9153-778D9BCAC991}"/>
            </a:ext>
          </a:extLst>
        </xdr:cNvPr>
        <xdr:cNvSpPr/>
      </xdr:nvSpPr>
      <xdr:spPr>
        <a:xfrm>
          <a:off x="9588500" y="110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100227</xdr:rowOff>
    </xdr:from>
    <xdr:to>
      <xdr:col>55</xdr:col>
      <xdr:colOff>0</xdr:colOff>
      <xdr:row>64</xdr:row>
      <xdr:rowOff>100762</xdr:rowOff>
    </xdr:to>
    <xdr:cxnSp macro="">
      <xdr:nvCxnSpPr>
        <xdr:cNvPr id="249" name="直線コネクタ 248">
          <a:extLst>
            <a:ext uri="{FF2B5EF4-FFF2-40B4-BE49-F238E27FC236}">
              <a16:creationId xmlns:a16="http://schemas.microsoft.com/office/drawing/2014/main" id="{1D102FDA-970D-48D4-9B34-A7BC5679F81E}"/>
            </a:ext>
          </a:extLst>
        </xdr:cNvPr>
        <xdr:cNvCxnSpPr/>
      </xdr:nvCxnSpPr>
      <xdr:spPr>
        <a:xfrm flipV="1">
          <a:off x="9639300" y="11073027"/>
          <a:ext cx="8382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50560</xdr:rowOff>
    </xdr:from>
    <xdr:to>
      <xdr:col>46</xdr:col>
      <xdr:colOff>38100</xdr:colOff>
      <xdr:row>64</xdr:row>
      <xdr:rowOff>152160</xdr:rowOff>
    </xdr:to>
    <xdr:sp macro="" textlink="">
      <xdr:nvSpPr>
        <xdr:cNvPr id="250" name="楕円 249">
          <a:extLst>
            <a:ext uri="{FF2B5EF4-FFF2-40B4-BE49-F238E27FC236}">
              <a16:creationId xmlns:a16="http://schemas.microsoft.com/office/drawing/2014/main" id="{5243FCE7-1B0F-4D51-A884-40FAF31AC87F}"/>
            </a:ext>
          </a:extLst>
        </xdr:cNvPr>
        <xdr:cNvSpPr/>
      </xdr:nvSpPr>
      <xdr:spPr>
        <a:xfrm>
          <a:off x="8699500" y="110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100762</xdr:rowOff>
    </xdr:from>
    <xdr:to>
      <xdr:col>50</xdr:col>
      <xdr:colOff>114300</xdr:colOff>
      <xdr:row>64</xdr:row>
      <xdr:rowOff>101360</xdr:rowOff>
    </xdr:to>
    <xdr:cxnSp macro="">
      <xdr:nvCxnSpPr>
        <xdr:cNvPr id="251" name="直線コネクタ 250">
          <a:extLst>
            <a:ext uri="{FF2B5EF4-FFF2-40B4-BE49-F238E27FC236}">
              <a16:creationId xmlns:a16="http://schemas.microsoft.com/office/drawing/2014/main" id="{4119DE83-10B2-4ED1-AC53-FD659EA49335}"/>
            </a:ext>
          </a:extLst>
        </xdr:cNvPr>
        <xdr:cNvCxnSpPr/>
      </xdr:nvCxnSpPr>
      <xdr:spPr>
        <a:xfrm flipV="1">
          <a:off x="8750300" y="11073562"/>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51265</xdr:rowOff>
    </xdr:from>
    <xdr:to>
      <xdr:col>41</xdr:col>
      <xdr:colOff>101600</xdr:colOff>
      <xdr:row>64</xdr:row>
      <xdr:rowOff>152865</xdr:rowOff>
    </xdr:to>
    <xdr:sp macro="" textlink="">
      <xdr:nvSpPr>
        <xdr:cNvPr id="252" name="楕円 251">
          <a:extLst>
            <a:ext uri="{FF2B5EF4-FFF2-40B4-BE49-F238E27FC236}">
              <a16:creationId xmlns:a16="http://schemas.microsoft.com/office/drawing/2014/main" id="{8BC5F8D3-2461-4D95-A797-D4AE0F2BE53F}"/>
            </a:ext>
          </a:extLst>
        </xdr:cNvPr>
        <xdr:cNvSpPr/>
      </xdr:nvSpPr>
      <xdr:spPr>
        <a:xfrm>
          <a:off x="7810500" y="1102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101360</xdr:rowOff>
    </xdr:from>
    <xdr:to>
      <xdr:col>45</xdr:col>
      <xdr:colOff>177800</xdr:colOff>
      <xdr:row>64</xdr:row>
      <xdr:rowOff>102065</xdr:rowOff>
    </xdr:to>
    <xdr:cxnSp macro="">
      <xdr:nvCxnSpPr>
        <xdr:cNvPr id="253" name="直線コネクタ 252">
          <a:extLst>
            <a:ext uri="{FF2B5EF4-FFF2-40B4-BE49-F238E27FC236}">
              <a16:creationId xmlns:a16="http://schemas.microsoft.com/office/drawing/2014/main" id="{03AAB98F-6227-4EBF-A7C0-2ED6589DE197}"/>
            </a:ext>
          </a:extLst>
        </xdr:cNvPr>
        <xdr:cNvCxnSpPr/>
      </xdr:nvCxnSpPr>
      <xdr:spPr>
        <a:xfrm flipV="1">
          <a:off x="7861300" y="11074160"/>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51842</xdr:rowOff>
    </xdr:from>
    <xdr:to>
      <xdr:col>36</xdr:col>
      <xdr:colOff>165100</xdr:colOff>
      <xdr:row>64</xdr:row>
      <xdr:rowOff>153442</xdr:rowOff>
    </xdr:to>
    <xdr:sp macro="" textlink="">
      <xdr:nvSpPr>
        <xdr:cNvPr id="254" name="楕円 253">
          <a:extLst>
            <a:ext uri="{FF2B5EF4-FFF2-40B4-BE49-F238E27FC236}">
              <a16:creationId xmlns:a16="http://schemas.microsoft.com/office/drawing/2014/main" id="{30B0B439-800F-4DBD-8646-99831A93DE81}"/>
            </a:ext>
          </a:extLst>
        </xdr:cNvPr>
        <xdr:cNvSpPr/>
      </xdr:nvSpPr>
      <xdr:spPr>
        <a:xfrm>
          <a:off x="6921500" y="110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102065</xdr:rowOff>
    </xdr:from>
    <xdr:to>
      <xdr:col>41</xdr:col>
      <xdr:colOff>50800</xdr:colOff>
      <xdr:row>64</xdr:row>
      <xdr:rowOff>102642</xdr:rowOff>
    </xdr:to>
    <xdr:cxnSp macro="">
      <xdr:nvCxnSpPr>
        <xdr:cNvPr id="255" name="直線コネクタ 254">
          <a:extLst>
            <a:ext uri="{FF2B5EF4-FFF2-40B4-BE49-F238E27FC236}">
              <a16:creationId xmlns:a16="http://schemas.microsoft.com/office/drawing/2014/main" id="{649D4DB9-6CDF-4A93-B2C2-0B0C71FD15C2}"/>
            </a:ext>
          </a:extLst>
        </xdr:cNvPr>
        <xdr:cNvCxnSpPr/>
      </xdr:nvCxnSpPr>
      <xdr:spPr>
        <a:xfrm flipV="1">
          <a:off x="6972300" y="11074865"/>
          <a:ext cx="889000" cy="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67AEEE36-30D1-4068-9F64-0771C3CB5137}"/>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604C8816-2841-4597-BB5B-F57509A5AF90}"/>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58B3A16A-C93F-4F94-A38E-F8AFBD08339F}"/>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126052</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CBD8F91C-F61E-4690-BFC4-2E2449A4BE61}"/>
            </a:ext>
          </a:extLst>
        </xdr:cNvPr>
        <xdr:cNvSpPr txBox="1"/>
      </xdr:nvSpPr>
      <xdr:spPr>
        <a:xfrm>
          <a:off x="6672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142689</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C55D13BA-DEBA-494D-90DC-2F12D2F0C6AA}"/>
            </a:ext>
          </a:extLst>
        </xdr:cNvPr>
        <xdr:cNvSpPr txBox="1"/>
      </xdr:nvSpPr>
      <xdr:spPr>
        <a:xfrm>
          <a:off x="9359411" y="111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143287</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B8E6CC85-31EC-483E-BC37-7DF7A850C405}"/>
            </a:ext>
          </a:extLst>
        </xdr:cNvPr>
        <xdr:cNvSpPr txBox="1"/>
      </xdr:nvSpPr>
      <xdr:spPr>
        <a:xfrm>
          <a:off x="8483111" y="1111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143992</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76276985-BF2B-4208-8C38-62A8AF489FFB}"/>
            </a:ext>
          </a:extLst>
        </xdr:cNvPr>
        <xdr:cNvSpPr txBox="1"/>
      </xdr:nvSpPr>
      <xdr:spPr>
        <a:xfrm>
          <a:off x="7594111" y="1111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144569</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E7BD11D4-E553-4D05-8420-7887DD5D873D}"/>
            </a:ext>
          </a:extLst>
        </xdr:cNvPr>
        <xdr:cNvSpPr txBox="1"/>
      </xdr:nvSpPr>
      <xdr:spPr>
        <a:xfrm>
          <a:off x="6705111" y="1111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A51FA063-1CDD-425E-AFEF-0183AB5ADD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79BA7425-D588-48D6-836B-3DBE33888AA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90BD072-EB11-421B-B3AB-8D6F71E084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7ECC6F9-6D73-4E87-BE57-7A91557DC03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F003DE3-B717-4C66-A50E-BAA6B34D3C5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B51F9225-D1C6-4ACE-B9D8-BA370A8884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FE0D047-917A-4D73-8941-833A365E3FD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E645A16E-1581-4F98-92B6-2EE7B773B2F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BC38E40A-1DF7-47AC-A3EC-E712FC8C2A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B702F7C4-045C-45AD-924F-225945D0E0B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C4CCA74-2182-48CD-A8B3-3B31AD6F39E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CCF9F9AB-120F-450C-9A97-9CABC564A65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836AB98B-356D-461B-8392-95453D92F05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6A925C6-F8A5-40F8-97A6-4105673C1C7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AC7DA860-701A-4151-AF28-8E5C44360CA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CC7B3CB-CB50-4C87-B102-673AA8DB84B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70105BE0-D124-4CC6-8CF9-ECD47B7FD78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DBE71FA-299B-4A10-B3BB-AD340D3CFBE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B051D00-A104-4BB9-984D-6F6D8444F37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2AF8AED-79DF-4079-B373-109C7943B30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CACE59E7-62E4-4966-A8B5-106CD075B33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7CB537C1-A51A-421F-8798-DF1FD661C2F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C280BB05-2977-4CB4-91C3-DBB63C8C729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10F7A8A-CAB0-4EFF-95E3-E4D0704DF11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6E9D5FDB-4680-4B30-9B8B-EB790FC414C1}"/>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C615F675-7602-47A5-A1AA-3A443486E02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7D59F292-F239-4CE6-BE71-C186091274C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40FC33E3-8557-40F4-B6C8-D559C8D3C574}"/>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a:extLst>
            <a:ext uri="{FF2B5EF4-FFF2-40B4-BE49-F238E27FC236}">
              <a16:creationId xmlns:a16="http://schemas.microsoft.com/office/drawing/2014/main" id="{4FB6403B-A13D-41C1-A3A3-3D9C6FF9CD1D}"/>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C050ED3E-4562-4C9A-852B-6EA8F6BF2E74}"/>
            </a:ext>
          </a:extLst>
        </xdr:cNvPr>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a:extLst>
            <a:ext uri="{FF2B5EF4-FFF2-40B4-BE49-F238E27FC236}">
              <a16:creationId xmlns:a16="http://schemas.microsoft.com/office/drawing/2014/main" id="{F77BD49C-9E85-47B1-B161-2EE8B4356D77}"/>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a:extLst>
            <a:ext uri="{FF2B5EF4-FFF2-40B4-BE49-F238E27FC236}">
              <a16:creationId xmlns:a16="http://schemas.microsoft.com/office/drawing/2014/main" id="{AD0D1C39-C1CD-49C9-A922-3839AA906684}"/>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a:extLst>
            <a:ext uri="{FF2B5EF4-FFF2-40B4-BE49-F238E27FC236}">
              <a16:creationId xmlns:a16="http://schemas.microsoft.com/office/drawing/2014/main" id="{403B2505-C4E8-4699-A388-39D1C86DDDB1}"/>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a:extLst>
            <a:ext uri="{FF2B5EF4-FFF2-40B4-BE49-F238E27FC236}">
              <a16:creationId xmlns:a16="http://schemas.microsoft.com/office/drawing/2014/main" id="{F3F82842-5292-4F13-81BE-E46D30E9E2E4}"/>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8" name="フローチャート: 判断 297">
          <a:extLst>
            <a:ext uri="{FF2B5EF4-FFF2-40B4-BE49-F238E27FC236}">
              <a16:creationId xmlns:a16="http://schemas.microsoft.com/office/drawing/2014/main" id="{2166B45B-391E-4DBE-8AE5-945300DF2DD3}"/>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B090F42-9097-4A7A-868E-26358E96AF8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FCBCB59F-1D67-4D30-A398-DAB48C963D6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32B1702-E345-4132-8085-830833F529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122FAB7-D882-478F-851E-79AE350FF07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2532911-B057-4193-A99E-ED9DBC2A0F4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29211</xdr:rowOff>
    </xdr:from>
    <xdr:to>
      <xdr:col>24</xdr:col>
      <xdr:colOff>114300</xdr:colOff>
      <xdr:row>84</xdr:row>
      <xdr:rowOff>130811</xdr:rowOff>
    </xdr:to>
    <xdr:sp macro="" textlink="">
      <xdr:nvSpPr>
        <xdr:cNvPr id="304" name="楕円 303">
          <a:extLst>
            <a:ext uri="{FF2B5EF4-FFF2-40B4-BE49-F238E27FC236}">
              <a16:creationId xmlns:a16="http://schemas.microsoft.com/office/drawing/2014/main" id="{5AC36624-10CA-4DCC-808B-95447B499430}"/>
            </a:ext>
          </a:extLst>
        </xdr:cNvPr>
        <xdr:cNvSpPr/>
      </xdr:nvSpPr>
      <xdr:spPr>
        <a:xfrm>
          <a:off x="4584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7638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C4C53B75-CDF0-4887-9A48-CDAD8EFAD527}"/>
            </a:ext>
          </a:extLst>
        </xdr:cNvPr>
        <xdr:cNvSpPr txBox="1"/>
      </xdr:nvSpPr>
      <xdr:spPr>
        <a:xfrm>
          <a:off x="46736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44450</xdr:rowOff>
    </xdr:from>
    <xdr:to>
      <xdr:col>20</xdr:col>
      <xdr:colOff>38100</xdr:colOff>
      <xdr:row>84</xdr:row>
      <xdr:rowOff>146050</xdr:rowOff>
    </xdr:to>
    <xdr:sp macro="" textlink="">
      <xdr:nvSpPr>
        <xdr:cNvPr id="306" name="楕円 305">
          <a:extLst>
            <a:ext uri="{FF2B5EF4-FFF2-40B4-BE49-F238E27FC236}">
              <a16:creationId xmlns:a16="http://schemas.microsoft.com/office/drawing/2014/main" id="{BA8E3FD3-65B1-49BF-99B1-9935AA24DB18}"/>
            </a:ext>
          </a:extLst>
        </xdr:cNvPr>
        <xdr:cNvSpPr/>
      </xdr:nvSpPr>
      <xdr:spPr>
        <a:xfrm>
          <a:off x="3746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80011</xdr:rowOff>
    </xdr:from>
    <xdr:to>
      <xdr:col>24</xdr:col>
      <xdr:colOff>63500</xdr:colOff>
      <xdr:row>84</xdr:row>
      <xdr:rowOff>95250</xdr:rowOff>
    </xdr:to>
    <xdr:cxnSp macro="">
      <xdr:nvCxnSpPr>
        <xdr:cNvPr id="307" name="直線コネクタ 306">
          <a:extLst>
            <a:ext uri="{FF2B5EF4-FFF2-40B4-BE49-F238E27FC236}">
              <a16:creationId xmlns:a16="http://schemas.microsoft.com/office/drawing/2014/main" id="{02D9C3F1-AA49-444C-A03F-1E5A422B3C3B}"/>
            </a:ext>
          </a:extLst>
        </xdr:cNvPr>
        <xdr:cNvCxnSpPr/>
      </xdr:nvCxnSpPr>
      <xdr:spPr>
        <a:xfrm flipV="1">
          <a:off x="3797300" y="144818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2539</xdr:rowOff>
    </xdr:from>
    <xdr:to>
      <xdr:col>15</xdr:col>
      <xdr:colOff>101600</xdr:colOff>
      <xdr:row>84</xdr:row>
      <xdr:rowOff>104139</xdr:rowOff>
    </xdr:to>
    <xdr:sp macro="" textlink="">
      <xdr:nvSpPr>
        <xdr:cNvPr id="308" name="楕円 307">
          <a:extLst>
            <a:ext uri="{FF2B5EF4-FFF2-40B4-BE49-F238E27FC236}">
              <a16:creationId xmlns:a16="http://schemas.microsoft.com/office/drawing/2014/main" id="{3EA4F741-A22A-4E7F-BA3F-84CF212195F6}"/>
            </a:ext>
          </a:extLst>
        </xdr:cNvPr>
        <xdr:cNvSpPr/>
      </xdr:nvSpPr>
      <xdr:spPr>
        <a:xfrm>
          <a:off x="2857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53339</xdr:rowOff>
    </xdr:from>
    <xdr:to>
      <xdr:col>19</xdr:col>
      <xdr:colOff>177800</xdr:colOff>
      <xdr:row>84</xdr:row>
      <xdr:rowOff>95250</xdr:rowOff>
    </xdr:to>
    <xdr:cxnSp macro="">
      <xdr:nvCxnSpPr>
        <xdr:cNvPr id="309" name="直線コネクタ 308">
          <a:extLst>
            <a:ext uri="{FF2B5EF4-FFF2-40B4-BE49-F238E27FC236}">
              <a16:creationId xmlns:a16="http://schemas.microsoft.com/office/drawing/2014/main" id="{2865CB12-54CE-43FE-9181-4C6407A24B02}"/>
            </a:ext>
          </a:extLst>
        </xdr:cNvPr>
        <xdr:cNvCxnSpPr/>
      </xdr:nvCxnSpPr>
      <xdr:spPr>
        <a:xfrm>
          <a:off x="2908300" y="144551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132080</xdr:rowOff>
    </xdr:from>
    <xdr:to>
      <xdr:col>10</xdr:col>
      <xdr:colOff>165100</xdr:colOff>
      <xdr:row>84</xdr:row>
      <xdr:rowOff>62230</xdr:rowOff>
    </xdr:to>
    <xdr:sp macro="" textlink="">
      <xdr:nvSpPr>
        <xdr:cNvPr id="310" name="楕円 309">
          <a:extLst>
            <a:ext uri="{FF2B5EF4-FFF2-40B4-BE49-F238E27FC236}">
              <a16:creationId xmlns:a16="http://schemas.microsoft.com/office/drawing/2014/main" id="{593B8460-FA7B-445E-B6D8-F6B31F2CA211}"/>
            </a:ext>
          </a:extLst>
        </xdr:cNvPr>
        <xdr:cNvSpPr/>
      </xdr:nvSpPr>
      <xdr:spPr>
        <a:xfrm>
          <a:off x="1968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11430</xdr:rowOff>
    </xdr:from>
    <xdr:to>
      <xdr:col>15</xdr:col>
      <xdr:colOff>50800</xdr:colOff>
      <xdr:row>84</xdr:row>
      <xdr:rowOff>53339</xdr:rowOff>
    </xdr:to>
    <xdr:cxnSp macro="">
      <xdr:nvCxnSpPr>
        <xdr:cNvPr id="311" name="直線コネクタ 310">
          <a:extLst>
            <a:ext uri="{FF2B5EF4-FFF2-40B4-BE49-F238E27FC236}">
              <a16:creationId xmlns:a16="http://schemas.microsoft.com/office/drawing/2014/main" id="{0C47C278-CE0F-47B9-8660-133D2607E341}"/>
            </a:ext>
          </a:extLst>
        </xdr:cNvPr>
        <xdr:cNvCxnSpPr/>
      </xdr:nvCxnSpPr>
      <xdr:spPr>
        <a:xfrm>
          <a:off x="2019300" y="14413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97789</xdr:rowOff>
    </xdr:from>
    <xdr:to>
      <xdr:col>6</xdr:col>
      <xdr:colOff>38100</xdr:colOff>
      <xdr:row>84</xdr:row>
      <xdr:rowOff>27939</xdr:rowOff>
    </xdr:to>
    <xdr:sp macro="" textlink="">
      <xdr:nvSpPr>
        <xdr:cNvPr id="312" name="楕円 311">
          <a:extLst>
            <a:ext uri="{FF2B5EF4-FFF2-40B4-BE49-F238E27FC236}">
              <a16:creationId xmlns:a16="http://schemas.microsoft.com/office/drawing/2014/main" id="{37839458-5C89-4D94-A848-D40A05D32FC4}"/>
            </a:ext>
          </a:extLst>
        </xdr:cNvPr>
        <xdr:cNvSpPr/>
      </xdr:nvSpPr>
      <xdr:spPr>
        <a:xfrm>
          <a:off x="1079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148589</xdr:rowOff>
    </xdr:from>
    <xdr:to>
      <xdr:col>10</xdr:col>
      <xdr:colOff>114300</xdr:colOff>
      <xdr:row>84</xdr:row>
      <xdr:rowOff>11430</xdr:rowOff>
    </xdr:to>
    <xdr:cxnSp macro="">
      <xdr:nvCxnSpPr>
        <xdr:cNvPr id="313" name="直線コネクタ 312">
          <a:extLst>
            <a:ext uri="{FF2B5EF4-FFF2-40B4-BE49-F238E27FC236}">
              <a16:creationId xmlns:a16="http://schemas.microsoft.com/office/drawing/2014/main" id="{79D31484-2DBF-4C7A-8DDC-8B30A6D2DD5F}"/>
            </a:ext>
          </a:extLst>
        </xdr:cNvPr>
        <xdr:cNvCxnSpPr/>
      </xdr:nvCxnSpPr>
      <xdr:spPr>
        <a:xfrm>
          <a:off x="1130300" y="143789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a:extLst>
            <a:ext uri="{FF2B5EF4-FFF2-40B4-BE49-F238E27FC236}">
              <a16:creationId xmlns:a16="http://schemas.microsoft.com/office/drawing/2014/main" id="{E0CB2610-44FF-440E-B943-4CC769D3A5E9}"/>
            </a:ext>
          </a:extLst>
        </xdr:cNvPr>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a:extLst>
            <a:ext uri="{FF2B5EF4-FFF2-40B4-BE49-F238E27FC236}">
              <a16:creationId xmlns:a16="http://schemas.microsoft.com/office/drawing/2014/main" id="{22384B8C-D3C5-49DD-BDDC-E70EF87DE173}"/>
            </a:ext>
          </a:extLst>
        </xdr:cNvPr>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a:extLst>
            <a:ext uri="{FF2B5EF4-FFF2-40B4-BE49-F238E27FC236}">
              <a16:creationId xmlns:a16="http://schemas.microsoft.com/office/drawing/2014/main" id="{C9316AF9-0DDA-4A66-B575-20D241D0B050}"/>
            </a:ext>
          </a:extLst>
        </xdr:cNvPr>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7" name="n_4aveValue【公営住宅】&#10;有形固定資産減価償却率">
          <a:extLst>
            <a:ext uri="{FF2B5EF4-FFF2-40B4-BE49-F238E27FC236}">
              <a16:creationId xmlns:a16="http://schemas.microsoft.com/office/drawing/2014/main" id="{25599D59-A636-4602-B2C5-0C8625A40DE1}"/>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137177</xdr:rowOff>
    </xdr:from>
    <xdr:ext cx="405111" cy="259045"/>
    <xdr:sp macro="" textlink="">
      <xdr:nvSpPr>
        <xdr:cNvPr id="318" name="n_1mainValue【公営住宅】&#10;有形固定資産減価償却率">
          <a:extLst>
            <a:ext uri="{FF2B5EF4-FFF2-40B4-BE49-F238E27FC236}">
              <a16:creationId xmlns:a16="http://schemas.microsoft.com/office/drawing/2014/main" id="{D450A184-3392-455F-9FE4-85CBB60CF70C}"/>
            </a:ext>
          </a:extLst>
        </xdr:cNvPr>
        <xdr:cNvSpPr txBox="1"/>
      </xdr:nvSpPr>
      <xdr:spPr>
        <a:xfrm>
          <a:off x="35820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95266</xdr:rowOff>
    </xdr:from>
    <xdr:ext cx="405111" cy="259045"/>
    <xdr:sp macro="" textlink="">
      <xdr:nvSpPr>
        <xdr:cNvPr id="319" name="n_2mainValue【公営住宅】&#10;有形固定資産減価償却率">
          <a:extLst>
            <a:ext uri="{FF2B5EF4-FFF2-40B4-BE49-F238E27FC236}">
              <a16:creationId xmlns:a16="http://schemas.microsoft.com/office/drawing/2014/main" id="{62C2C232-B65E-4D87-B4EA-AA56DA81E0F0}"/>
            </a:ext>
          </a:extLst>
        </xdr:cNvPr>
        <xdr:cNvSpPr txBox="1"/>
      </xdr:nvSpPr>
      <xdr:spPr>
        <a:xfrm>
          <a:off x="2705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53357</xdr:rowOff>
    </xdr:from>
    <xdr:ext cx="405111" cy="259045"/>
    <xdr:sp macro="" textlink="">
      <xdr:nvSpPr>
        <xdr:cNvPr id="320" name="n_3mainValue【公営住宅】&#10;有形固定資産減価償却率">
          <a:extLst>
            <a:ext uri="{FF2B5EF4-FFF2-40B4-BE49-F238E27FC236}">
              <a16:creationId xmlns:a16="http://schemas.microsoft.com/office/drawing/2014/main" id="{B42ABB04-4A2C-450F-8AD1-2F2194F72805}"/>
            </a:ext>
          </a:extLst>
        </xdr:cNvPr>
        <xdr:cNvSpPr txBox="1"/>
      </xdr:nvSpPr>
      <xdr:spPr>
        <a:xfrm>
          <a:off x="1816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19066</xdr:rowOff>
    </xdr:from>
    <xdr:ext cx="405111" cy="259045"/>
    <xdr:sp macro="" textlink="">
      <xdr:nvSpPr>
        <xdr:cNvPr id="321" name="n_4mainValue【公営住宅】&#10;有形固定資産減価償却率">
          <a:extLst>
            <a:ext uri="{FF2B5EF4-FFF2-40B4-BE49-F238E27FC236}">
              <a16:creationId xmlns:a16="http://schemas.microsoft.com/office/drawing/2014/main" id="{4773AF9D-BB44-42C4-8231-F4DEB0E05906}"/>
            </a:ext>
          </a:extLst>
        </xdr:cNvPr>
        <xdr:cNvSpPr txBox="1"/>
      </xdr:nvSpPr>
      <xdr:spPr>
        <a:xfrm>
          <a:off x="927744"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BF12DE3-0FBA-44E2-8CF6-C75C241940E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B7D1A1A8-E72F-41E7-91EC-B141DD9B25F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4C442EB-83B7-422E-8CFF-EDD51E0F8D0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EC0FB0A-D377-4FC6-894B-07660EE6FE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04A0E2E-10AB-4F1A-B2C8-4B0651344EA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D6875F9-CAAE-4292-A87A-1C01671F36A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F3ABE01-C5A0-4D5B-AC66-6AB33A9CE8A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01A4DFF-6748-405F-9F75-AAF9E43DD0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7841FAB-5620-4D6A-A282-F4D93E95020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7414741-C172-417A-BA2F-4A84E8FC3AA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59392C03-26DD-4407-9938-A6117685444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3B069513-805D-4F48-BF0F-772CFFB400C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12A6B608-A7BF-46CC-BB39-3B33960299D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13D4AA75-79AB-4CD5-864A-D9F4AC06756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969176B2-9900-4A83-A912-9FFB9B3BAD3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BF6C4F9A-238A-46DA-AB3F-03F57B873D3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EDD00E7A-6478-4CD1-A2E9-B6A18A2984A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5CDFF7AB-008F-4B4B-B35C-7A5C2C77874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29DACD5-2AA4-4D8E-A34B-47AB6AFE04A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DAABD8FE-F21E-4759-A422-C3C600CFB96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C917887-9EAE-4D7F-952D-A10BC31132F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592E370E-B4BE-4048-9831-558504491D6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FB2E7B76-BF4D-4AEF-A668-D126BCCC6C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id="{34DB6F10-A128-44A0-BEC5-42C1576CA8E4}"/>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a:extLst>
            <a:ext uri="{FF2B5EF4-FFF2-40B4-BE49-F238E27FC236}">
              <a16:creationId xmlns:a16="http://schemas.microsoft.com/office/drawing/2014/main" id="{16214222-33B4-4319-A004-DB3C07AE2D57}"/>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id="{DEDAFD91-D077-446E-A319-CBE2808C67BD}"/>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a:extLst>
            <a:ext uri="{FF2B5EF4-FFF2-40B4-BE49-F238E27FC236}">
              <a16:creationId xmlns:a16="http://schemas.microsoft.com/office/drawing/2014/main" id="{C3A24999-7E24-44B0-B3AE-0996B2C5359E}"/>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a:extLst>
            <a:ext uri="{FF2B5EF4-FFF2-40B4-BE49-F238E27FC236}">
              <a16:creationId xmlns:a16="http://schemas.microsoft.com/office/drawing/2014/main" id="{DDD6B951-1048-470A-AEAC-402D794AF027}"/>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a:extLst>
            <a:ext uri="{FF2B5EF4-FFF2-40B4-BE49-F238E27FC236}">
              <a16:creationId xmlns:a16="http://schemas.microsoft.com/office/drawing/2014/main" id="{7E28295E-8DC4-46F7-B10F-B1BDBCDEAD75}"/>
            </a:ext>
          </a:extLst>
        </xdr:cNvPr>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a:extLst>
            <a:ext uri="{FF2B5EF4-FFF2-40B4-BE49-F238E27FC236}">
              <a16:creationId xmlns:a16="http://schemas.microsoft.com/office/drawing/2014/main" id="{4F57B878-4580-4CB8-AD4B-4F5FDFFF2A9C}"/>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a:extLst>
            <a:ext uri="{FF2B5EF4-FFF2-40B4-BE49-F238E27FC236}">
              <a16:creationId xmlns:a16="http://schemas.microsoft.com/office/drawing/2014/main" id="{37BB33D2-F5D4-410F-98C9-8EE8E8979AF9}"/>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a:extLst>
            <a:ext uri="{FF2B5EF4-FFF2-40B4-BE49-F238E27FC236}">
              <a16:creationId xmlns:a16="http://schemas.microsoft.com/office/drawing/2014/main" id="{CF94353C-8A04-4D3C-B344-57312134BB43}"/>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a:extLst>
            <a:ext uri="{FF2B5EF4-FFF2-40B4-BE49-F238E27FC236}">
              <a16:creationId xmlns:a16="http://schemas.microsoft.com/office/drawing/2014/main" id="{BDBC3EE5-0163-4F30-8D4F-56299016D671}"/>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155702</xdr:rowOff>
    </xdr:from>
    <xdr:to>
      <xdr:col>36</xdr:col>
      <xdr:colOff>165100</xdr:colOff>
      <xdr:row>85</xdr:row>
      <xdr:rowOff>85852</xdr:rowOff>
    </xdr:to>
    <xdr:sp macro="" textlink="">
      <xdr:nvSpPr>
        <xdr:cNvPr id="355" name="フローチャート: 判断 354">
          <a:extLst>
            <a:ext uri="{FF2B5EF4-FFF2-40B4-BE49-F238E27FC236}">
              <a16:creationId xmlns:a16="http://schemas.microsoft.com/office/drawing/2014/main" id="{66E48AD3-58D0-409A-B807-9A27C17A908C}"/>
            </a:ext>
          </a:extLst>
        </xdr:cNvPr>
        <xdr:cNvSpPr/>
      </xdr:nvSpPr>
      <xdr:spPr>
        <a:xfrm>
          <a:off x="6921500" y="145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B5C47F8-B86A-412B-B143-7C38319E0F0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ABBE94F-08A5-425B-B95E-2E70993038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74D6A7C-0995-4AFC-B767-F34EB8BAED5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BFC39F6-E118-4BBF-B664-3789B35EEE1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7F3B4D0-74FA-4172-BE05-B53D2D3E01C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40639</xdr:rowOff>
    </xdr:from>
    <xdr:to>
      <xdr:col>55</xdr:col>
      <xdr:colOff>50800</xdr:colOff>
      <xdr:row>86</xdr:row>
      <xdr:rowOff>142239</xdr:rowOff>
    </xdr:to>
    <xdr:sp macro="" textlink="">
      <xdr:nvSpPr>
        <xdr:cNvPr id="361" name="楕円 360">
          <a:extLst>
            <a:ext uri="{FF2B5EF4-FFF2-40B4-BE49-F238E27FC236}">
              <a16:creationId xmlns:a16="http://schemas.microsoft.com/office/drawing/2014/main" id="{A9995C1B-369B-4E0D-9E77-7B26527B0AAD}"/>
            </a:ext>
          </a:extLst>
        </xdr:cNvPr>
        <xdr:cNvSpPr/>
      </xdr:nvSpPr>
      <xdr:spPr>
        <a:xfrm>
          <a:off x="104267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127016</xdr:rowOff>
    </xdr:from>
    <xdr:ext cx="469744" cy="259045"/>
    <xdr:sp macro="" textlink="">
      <xdr:nvSpPr>
        <xdr:cNvPr id="362" name="【公営住宅】&#10;一人当たり面積該当値テキスト">
          <a:extLst>
            <a:ext uri="{FF2B5EF4-FFF2-40B4-BE49-F238E27FC236}">
              <a16:creationId xmlns:a16="http://schemas.microsoft.com/office/drawing/2014/main" id="{AE15863A-2915-4EBD-BDF4-7ECE2065F3C8}"/>
            </a:ext>
          </a:extLst>
        </xdr:cNvPr>
        <xdr:cNvSpPr txBox="1"/>
      </xdr:nvSpPr>
      <xdr:spPr>
        <a:xfrm>
          <a:off x="10515600" y="1470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41021</xdr:rowOff>
    </xdr:from>
    <xdr:to>
      <xdr:col>50</xdr:col>
      <xdr:colOff>165100</xdr:colOff>
      <xdr:row>86</xdr:row>
      <xdr:rowOff>142621</xdr:rowOff>
    </xdr:to>
    <xdr:sp macro="" textlink="">
      <xdr:nvSpPr>
        <xdr:cNvPr id="363" name="楕円 362">
          <a:extLst>
            <a:ext uri="{FF2B5EF4-FFF2-40B4-BE49-F238E27FC236}">
              <a16:creationId xmlns:a16="http://schemas.microsoft.com/office/drawing/2014/main" id="{2DB29F9A-9ADF-4571-ADE8-4DE5BC59E18A}"/>
            </a:ext>
          </a:extLst>
        </xdr:cNvPr>
        <xdr:cNvSpPr/>
      </xdr:nvSpPr>
      <xdr:spPr>
        <a:xfrm>
          <a:off x="9588500" y="1478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91439</xdr:rowOff>
    </xdr:from>
    <xdr:to>
      <xdr:col>55</xdr:col>
      <xdr:colOff>0</xdr:colOff>
      <xdr:row>86</xdr:row>
      <xdr:rowOff>91821</xdr:rowOff>
    </xdr:to>
    <xdr:cxnSp macro="">
      <xdr:nvCxnSpPr>
        <xdr:cNvPr id="364" name="直線コネクタ 363">
          <a:extLst>
            <a:ext uri="{FF2B5EF4-FFF2-40B4-BE49-F238E27FC236}">
              <a16:creationId xmlns:a16="http://schemas.microsoft.com/office/drawing/2014/main" id="{C77E40B3-A31E-44BB-B573-F520AFF45D0E}"/>
            </a:ext>
          </a:extLst>
        </xdr:cNvPr>
        <xdr:cNvCxnSpPr/>
      </xdr:nvCxnSpPr>
      <xdr:spPr>
        <a:xfrm flipV="1">
          <a:off x="9639300" y="1483613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41402</xdr:rowOff>
    </xdr:from>
    <xdr:to>
      <xdr:col>46</xdr:col>
      <xdr:colOff>38100</xdr:colOff>
      <xdr:row>86</xdr:row>
      <xdr:rowOff>143002</xdr:rowOff>
    </xdr:to>
    <xdr:sp macro="" textlink="">
      <xdr:nvSpPr>
        <xdr:cNvPr id="365" name="楕円 364">
          <a:extLst>
            <a:ext uri="{FF2B5EF4-FFF2-40B4-BE49-F238E27FC236}">
              <a16:creationId xmlns:a16="http://schemas.microsoft.com/office/drawing/2014/main" id="{5F14CD83-B959-4B6C-A3CC-982067ADAE90}"/>
            </a:ext>
          </a:extLst>
        </xdr:cNvPr>
        <xdr:cNvSpPr/>
      </xdr:nvSpPr>
      <xdr:spPr>
        <a:xfrm>
          <a:off x="869950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91821</xdr:rowOff>
    </xdr:from>
    <xdr:to>
      <xdr:col>50</xdr:col>
      <xdr:colOff>114300</xdr:colOff>
      <xdr:row>86</xdr:row>
      <xdr:rowOff>92202</xdr:rowOff>
    </xdr:to>
    <xdr:cxnSp macro="">
      <xdr:nvCxnSpPr>
        <xdr:cNvPr id="366" name="直線コネクタ 365">
          <a:extLst>
            <a:ext uri="{FF2B5EF4-FFF2-40B4-BE49-F238E27FC236}">
              <a16:creationId xmlns:a16="http://schemas.microsoft.com/office/drawing/2014/main" id="{658423AF-2CC9-4522-ADCE-1A55E466A8E7}"/>
            </a:ext>
          </a:extLst>
        </xdr:cNvPr>
        <xdr:cNvCxnSpPr/>
      </xdr:nvCxnSpPr>
      <xdr:spPr>
        <a:xfrm flipV="1">
          <a:off x="8750300" y="1483652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42163</xdr:rowOff>
    </xdr:from>
    <xdr:to>
      <xdr:col>41</xdr:col>
      <xdr:colOff>101600</xdr:colOff>
      <xdr:row>86</xdr:row>
      <xdr:rowOff>143763</xdr:rowOff>
    </xdr:to>
    <xdr:sp macro="" textlink="">
      <xdr:nvSpPr>
        <xdr:cNvPr id="367" name="楕円 366">
          <a:extLst>
            <a:ext uri="{FF2B5EF4-FFF2-40B4-BE49-F238E27FC236}">
              <a16:creationId xmlns:a16="http://schemas.microsoft.com/office/drawing/2014/main" id="{DC8ACA19-22EC-497A-9516-87FF7EAC00F1}"/>
            </a:ext>
          </a:extLst>
        </xdr:cNvPr>
        <xdr:cNvSpPr/>
      </xdr:nvSpPr>
      <xdr:spPr>
        <a:xfrm>
          <a:off x="7810500" y="1478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92202</xdr:rowOff>
    </xdr:from>
    <xdr:to>
      <xdr:col>45</xdr:col>
      <xdr:colOff>177800</xdr:colOff>
      <xdr:row>86</xdr:row>
      <xdr:rowOff>92963</xdr:rowOff>
    </xdr:to>
    <xdr:cxnSp macro="">
      <xdr:nvCxnSpPr>
        <xdr:cNvPr id="368" name="直線コネクタ 367">
          <a:extLst>
            <a:ext uri="{FF2B5EF4-FFF2-40B4-BE49-F238E27FC236}">
              <a16:creationId xmlns:a16="http://schemas.microsoft.com/office/drawing/2014/main" id="{EAEF7FD7-5E2E-4A10-81C8-3A308D0617A5}"/>
            </a:ext>
          </a:extLst>
        </xdr:cNvPr>
        <xdr:cNvCxnSpPr/>
      </xdr:nvCxnSpPr>
      <xdr:spPr>
        <a:xfrm flipV="1">
          <a:off x="7861300" y="1483690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37212</xdr:rowOff>
    </xdr:from>
    <xdr:to>
      <xdr:col>36</xdr:col>
      <xdr:colOff>165100</xdr:colOff>
      <xdr:row>86</xdr:row>
      <xdr:rowOff>138812</xdr:rowOff>
    </xdr:to>
    <xdr:sp macro="" textlink="">
      <xdr:nvSpPr>
        <xdr:cNvPr id="369" name="楕円 368">
          <a:extLst>
            <a:ext uri="{FF2B5EF4-FFF2-40B4-BE49-F238E27FC236}">
              <a16:creationId xmlns:a16="http://schemas.microsoft.com/office/drawing/2014/main" id="{8A5DEA5C-923A-419B-862F-97E208530FA5}"/>
            </a:ext>
          </a:extLst>
        </xdr:cNvPr>
        <xdr:cNvSpPr/>
      </xdr:nvSpPr>
      <xdr:spPr>
        <a:xfrm>
          <a:off x="6921500" y="147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88012</xdr:rowOff>
    </xdr:from>
    <xdr:to>
      <xdr:col>41</xdr:col>
      <xdr:colOff>50800</xdr:colOff>
      <xdr:row>86</xdr:row>
      <xdr:rowOff>92963</xdr:rowOff>
    </xdr:to>
    <xdr:cxnSp macro="">
      <xdr:nvCxnSpPr>
        <xdr:cNvPr id="370" name="直線コネクタ 369">
          <a:extLst>
            <a:ext uri="{FF2B5EF4-FFF2-40B4-BE49-F238E27FC236}">
              <a16:creationId xmlns:a16="http://schemas.microsoft.com/office/drawing/2014/main" id="{AE939179-987C-4DC7-938B-B2358F9A1B76}"/>
            </a:ext>
          </a:extLst>
        </xdr:cNvPr>
        <xdr:cNvCxnSpPr/>
      </xdr:nvCxnSpPr>
      <xdr:spPr>
        <a:xfrm>
          <a:off x="6972300" y="14832712"/>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86758</xdr:rowOff>
    </xdr:from>
    <xdr:ext cx="469744" cy="259045"/>
    <xdr:sp macro="" textlink="">
      <xdr:nvSpPr>
        <xdr:cNvPr id="371" name="n_1aveValue【公営住宅】&#10;一人当たり面積">
          <a:extLst>
            <a:ext uri="{FF2B5EF4-FFF2-40B4-BE49-F238E27FC236}">
              <a16:creationId xmlns:a16="http://schemas.microsoft.com/office/drawing/2014/main" id="{6B0B2ABC-C311-400D-BD81-29CA613EDCB1}"/>
            </a:ext>
          </a:extLst>
        </xdr:cNvPr>
        <xdr:cNvSpPr txBox="1"/>
      </xdr:nvSpPr>
      <xdr:spPr>
        <a:xfrm>
          <a:off x="9391727" y="1414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53612</xdr:rowOff>
    </xdr:from>
    <xdr:ext cx="469744" cy="259045"/>
    <xdr:sp macro="" textlink="">
      <xdr:nvSpPr>
        <xdr:cNvPr id="372" name="n_2aveValue【公営住宅】&#10;一人当たり面積">
          <a:extLst>
            <a:ext uri="{FF2B5EF4-FFF2-40B4-BE49-F238E27FC236}">
              <a16:creationId xmlns:a16="http://schemas.microsoft.com/office/drawing/2014/main" id="{F9D0FD33-161B-43D2-B103-550BEA21036D}"/>
            </a:ext>
          </a:extLst>
        </xdr:cNvPr>
        <xdr:cNvSpPr txBox="1"/>
      </xdr:nvSpPr>
      <xdr:spPr>
        <a:xfrm>
          <a:off x="8515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a:extLst>
            <a:ext uri="{FF2B5EF4-FFF2-40B4-BE49-F238E27FC236}">
              <a16:creationId xmlns:a16="http://schemas.microsoft.com/office/drawing/2014/main" id="{5242325D-7102-4B96-BCF9-FD1603DF572A}"/>
            </a:ext>
          </a:extLst>
        </xdr:cNvPr>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102379</xdr:rowOff>
    </xdr:from>
    <xdr:ext cx="469744" cy="259045"/>
    <xdr:sp macro="" textlink="">
      <xdr:nvSpPr>
        <xdr:cNvPr id="374" name="n_4aveValue【公営住宅】&#10;一人当たり面積">
          <a:extLst>
            <a:ext uri="{FF2B5EF4-FFF2-40B4-BE49-F238E27FC236}">
              <a16:creationId xmlns:a16="http://schemas.microsoft.com/office/drawing/2014/main" id="{20654C70-7535-428E-AD6A-4C99E6BAEFE5}"/>
            </a:ext>
          </a:extLst>
        </xdr:cNvPr>
        <xdr:cNvSpPr txBox="1"/>
      </xdr:nvSpPr>
      <xdr:spPr>
        <a:xfrm>
          <a:off x="6737427" y="1433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133748</xdr:rowOff>
    </xdr:from>
    <xdr:ext cx="469744" cy="259045"/>
    <xdr:sp macro="" textlink="">
      <xdr:nvSpPr>
        <xdr:cNvPr id="375" name="n_1mainValue【公営住宅】&#10;一人当たり面積">
          <a:extLst>
            <a:ext uri="{FF2B5EF4-FFF2-40B4-BE49-F238E27FC236}">
              <a16:creationId xmlns:a16="http://schemas.microsoft.com/office/drawing/2014/main" id="{69C319AF-9FBA-490A-97A2-B295EF989A19}"/>
            </a:ext>
          </a:extLst>
        </xdr:cNvPr>
        <xdr:cNvSpPr txBox="1"/>
      </xdr:nvSpPr>
      <xdr:spPr>
        <a:xfrm>
          <a:off x="9391727" y="1487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134129</xdr:rowOff>
    </xdr:from>
    <xdr:ext cx="469744" cy="259045"/>
    <xdr:sp macro="" textlink="">
      <xdr:nvSpPr>
        <xdr:cNvPr id="376" name="n_2mainValue【公営住宅】&#10;一人当たり面積">
          <a:extLst>
            <a:ext uri="{FF2B5EF4-FFF2-40B4-BE49-F238E27FC236}">
              <a16:creationId xmlns:a16="http://schemas.microsoft.com/office/drawing/2014/main" id="{A73BDD0E-0068-4D0B-87D3-8E1A83634C91}"/>
            </a:ext>
          </a:extLst>
        </xdr:cNvPr>
        <xdr:cNvSpPr txBox="1"/>
      </xdr:nvSpPr>
      <xdr:spPr>
        <a:xfrm>
          <a:off x="85154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134890</xdr:rowOff>
    </xdr:from>
    <xdr:ext cx="469744" cy="259045"/>
    <xdr:sp macro="" textlink="">
      <xdr:nvSpPr>
        <xdr:cNvPr id="377" name="n_3mainValue【公営住宅】&#10;一人当たり面積">
          <a:extLst>
            <a:ext uri="{FF2B5EF4-FFF2-40B4-BE49-F238E27FC236}">
              <a16:creationId xmlns:a16="http://schemas.microsoft.com/office/drawing/2014/main" id="{FCA0C125-13AE-4259-B4BC-9E27DD864047}"/>
            </a:ext>
          </a:extLst>
        </xdr:cNvPr>
        <xdr:cNvSpPr txBox="1"/>
      </xdr:nvSpPr>
      <xdr:spPr>
        <a:xfrm>
          <a:off x="7626427" y="1487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129939</xdr:rowOff>
    </xdr:from>
    <xdr:ext cx="469744" cy="259045"/>
    <xdr:sp macro="" textlink="">
      <xdr:nvSpPr>
        <xdr:cNvPr id="378" name="n_4mainValue【公営住宅】&#10;一人当たり面積">
          <a:extLst>
            <a:ext uri="{FF2B5EF4-FFF2-40B4-BE49-F238E27FC236}">
              <a16:creationId xmlns:a16="http://schemas.microsoft.com/office/drawing/2014/main" id="{4EB45F00-4B31-4739-BF42-5ABA46F7F219}"/>
            </a:ext>
          </a:extLst>
        </xdr:cNvPr>
        <xdr:cNvSpPr txBox="1"/>
      </xdr:nvSpPr>
      <xdr:spPr>
        <a:xfrm>
          <a:off x="6737427" y="1487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3F033195-67EC-4667-B83C-E593F7502D0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721BE23-6A18-4441-854F-778F66C0E6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C9B5944-2181-4D6D-A45D-5933D779650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FF468E14-C282-44AC-94EC-7524D460C3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333B994-F4CD-4B69-A27B-0EC173A4E3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BDBDEB8-2BDC-40CB-BBAB-4D22E22CFC0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6BA6986F-B4D2-44F4-85AB-8F07D9D9DF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213FE56-8E1D-4C6E-BBA1-6F1281EA02C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B08E98C-08FB-478C-ABE3-DED82A232C5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5CBE7BB0-B1A8-4C75-954D-48E4DFDD979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901999D8-EBBD-46C0-9A23-940185C4ACD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4FD9BEA0-A596-470C-9205-369E5F76C81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388A0249-4504-495E-A5A2-059FC28B6A5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3167C32F-69C5-4E96-AFE4-5CF9C1F7B0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AF91B261-64FB-4C1E-9857-BB81999DB2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8A0D1CEC-0111-4625-B9EB-6E45022B78D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D3927B39-C790-497C-8970-B5B2C36A5F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A1408AA-1FCB-4B44-A222-35CE9223092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8D338202-ED09-4700-8538-A7F5BA67883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68B90038-7108-4FC8-873F-EA3E797947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793465E9-5EC6-4E44-AFC1-F3F747B9BFB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9DB8AB90-95E6-4D07-8F63-7C1DAAB5C7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3F3E454-A9AC-44F8-9840-F85FFCAB2D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2822FC7-F804-4276-825C-3871B0B5B9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EC34A7F0-7E29-4D78-9D21-728AD12DBFE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1EB95610-D230-4907-9A93-181B934218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E6538830-34F0-4FFD-9AAB-267519689A8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88615FB0-5CC5-4771-8E2F-514A1796F1E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317AD9B-EA34-4983-8350-F0D8D7A81C5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1AE5A7F8-6BBC-48C2-B561-74C71DB841B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DB8734E3-F7F9-4FAA-847F-BF1099C48C4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4D27525B-C9A1-45D7-8CA9-13E91EEF13C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EF3F1E0-BA3E-4D79-9EBE-D52C9678A4E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B2AADB98-9C02-4885-B7D6-8B250B3F2D5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AEAF48E6-F3C4-4D63-A9A5-6AFBA7546CC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F6563B69-A907-43DC-9CAC-8E50D077DE4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D0FF039B-5E79-4A13-B0BF-9B01D5FF915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F112FB2D-94DC-40A2-AAF5-80E88AB6C33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351A5ABC-0965-4310-99F5-F08B0F2FD22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5FCE0982-C166-4B42-A052-9171D80CDB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C20AAF89-3B0A-4875-8A04-E410F895E481}"/>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1F9C246A-3118-4D70-BDF6-50C2D560C3F5}"/>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22E2A18C-5F9A-4137-85E9-AD2F30BAD96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87EE3569-9299-47A8-979C-4D9D620B4B7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a:extLst>
            <a:ext uri="{FF2B5EF4-FFF2-40B4-BE49-F238E27FC236}">
              <a16:creationId xmlns:a16="http://schemas.microsoft.com/office/drawing/2014/main" id="{9F2574D4-A17D-4FA1-AD4C-B88FA19815F8}"/>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8FB05A8C-8FDA-403D-8869-6C35A0D2C8F1}"/>
            </a:ext>
          </a:extLst>
        </xdr:cNvPr>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a:extLst>
            <a:ext uri="{FF2B5EF4-FFF2-40B4-BE49-F238E27FC236}">
              <a16:creationId xmlns:a16="http://schemas.microsoft.com/office/drawing/2014/main" id="{DE81C198-3352-4338-81BC-9CD978C5F76F}"/>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a:extLst>
            <a:ext uri="{FF2B5EF4-FFF2-40B4-BE49-F238E27FC236}">
              <a16:creationId xmlns:a16="http://schemas.microsoft.com/office/drawing/2014/main" id="{EF3617F7-FE78-4E50-9777-B94F0EE0A1D3}"/>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a:extLst>
            <a:ext uri="{FF2B5EF4-FFF2-40B4-BE49-F238E27FC236}">
              <a16:creationId xmlns:a16="http://schemas.microsoft.com/office/drawing/2014/main" id="{9D98A1B5-7353-4C32-BD43-0D4B8AE5B012}"/>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a:extLst>
            <a:ext uri="{FF2B5EF4-FFF2-40B4-BE49-F238E27FC236}">
              <a16:creationId xmlns:a16="http://schemas.microsoft.com/office/drawing/2014/main" id="{CA84DAA8-4F0B-4527-9A44-5C7F74F28F00}"/>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29" name="フローチャート: 判断 428">
          <a:extLst>
            <a:ext uri="{FF2B5EF4-FFF2-40B4-BE49-F238E27FC236}">
              <a16:creationId xmlns:a16="http://schemas.microsoft.com/office/drawing/2014/main" id="{3758802C-288A-412B-BDCC-8E64CBDF58AD}"/>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D0F97693-1197-412F-8A67-ACBD2AD1BC5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C00E857-621E-44FD-8FC4-FD6DB0F58FA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F47C8FB-1C39-44F0-B6B0-BA73BEF612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FC91FA1-AF6E-4D74-AA75-C901D70DE5E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16013CD-B977-41F8-A9CB-D87598F8AFB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435" name="楕円 434">
          <a:extLst>
            <a:ext uri="{FF2B5EF4-FFF2-40B4-BE49-F238E27FC236}">
              <a16:creationId xmlns:a16="http://schemas.microsoft.com/office/drawing/2014/main" id="{7E889A2B-9D5C-4E4C-8E33-065581324015}"/>
            </a:ext>
          </a:extLst>
        </xdr:cNvPr>
        <xdr:cNvSpPr/>
      </xdr:nvSpPr>
      <xdr:spPr>
        <a:xfrm>
          <a:off x="16268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100982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93DC125C-4C21-4E16-9342-9FFDBFEE8AD6}"/>
            </a:ext>
          </a:extLst>
        </xdr:cNvPr>
        <xdr:cNvSpPr txBox="1"/>
      </xdr:nvSpPr>
      <xdr:spPr>
        <a:xfrm>
          <a:off x="16357600"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437" name="楕円 436">
          <a:extLst>
            <a:ext uri="{FF2B5EF4-FFF2-40B4-BE49-F238E27FC236}">
              <a16:creationId xmlns:a16="http://schemas.microsoft.com/office/drawing/2014/main" id="{89305DEB-32CA-4185-B6A1-1F2A217EF1C9}"/>
            </a:ext>
          </a:extLst>
        </xdr:cNvPr>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xdr:rowOff>
    </xdr:from>
    <xdr:to>
      <xdr:col>85</xdr:col>
      <xdr:colOff>127000</xdr:colOff>
      <xdr:row>38</xdr:row>
      <xdr:rowOff>144780</xdr:rowOff>
    </xdr:to>
    <xdr:cxnSp macro="">
      <xdr:nvCxnSpPr>
        <xdr:cNvPr id="438" name="直線コネクタ 437">
          <a:extLst>
            <a:ext uri="{FF2B5EF4-FFF2-40B4-BE49-F238E27FC236}">
              <a16:creationId xmlns:a16="http://schemas.microsoft.com/office/drawing/2014/main" id="{ACAC9A78-581D-41BC-8077-C4A9D23A450F}"/>
            </a:ext>
          </a:extLst>
        </xdr:cNvPr>
        <xdr:cNvCxnSpPr/>
      </xdr:nvCxnSpPr>
      <xdr:spPr>
        <a:xfrm flipV="1">
          <a:off x="15481300" y="651700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439" name="楕円 438">
          <a:extLst>
            <a:ext uri="{FF2B5EF4-FFF2-40B4-BE49-F238E27FC236}">
              <a16:creationId xmlns:a16="http://schemas.microsoft.com/office/drawing/2014/main" id="{ABBC60AA-C248-491E-B6C4-8C0F5641F724}"/>
            </a:ext>
          </a:extLst>
        </xdr:cNvPr>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144780</xdr:rowOff>
    </xdr:from>
    <xdr:to>
      <xdr:col>81</xdr:col>
      <xdr:colOff>50800</xdr:colOff>
      <xdr:row>39</xdr:row>
      <xdr:rowOff>118110</xdr:rowOff>
    </xdr:to>
    <xdr:cxnSp macro="">
      <xdr:nvCxnSpPr>
        <xdr:cNvPr id="440" name="直線コネクタ 439">
          <a:extLst>
            <a:ext uri="{FF2B5EF4-FFF2-40B4-BE49-F238E27FC236}">
              <a16:creationId xmlns:a16="http://schemas.microsoft.com/office/drawing/2014/main" id="{C9B9EC56-5FFC-437D-AC14-B8385EF7364B}"/>
            </a:ext>
          </a:extLst>
        </xdr:cNvPr>
        <xdr:cNvCxnSpPr/>
      </xdr:nvCxnSpPr>
      <xdr:spPr>
        <a:xfrm flipV="1">
          <a:off x="14592300" y="66598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46355</xdr:rowOff>
    </xdr:from>
    <xdr:to>
      <xdr:col>72</xdr:col>
      <xdr:colOff>38100</xdr:colOff>
      <xdr:row>39</xdr:row>
      <xdr:rowOff>147955</xdr:rowOff>
    </xdr:to>
    <xdr:sp macro="" textlink="">
      <xdr:nvSpPr>
        <xdr:cNvPr id="441" name="楕円 440">
          <a:extLst>
            <a:ext uri="{FF2B5EF4-FFF2-40B4-BE49-F238E27FC236}">
              <a16:creationId xmlns:a16="http://schemas.microsoft.com/office/drawing/2014/main" id="{A0D31C77-6AB4-49C5-8027-A7328A4D68C1}"/>
            </a:ext>
          </a:extLst>
        </xdr:cNvPr>
        <xdr:cNvSpPr/>
      </xdr:nvSpPr>
      <xdr:spPr>
        <a:xfrm>
          <a:off x="13652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97155</xdr:rowOff>
    </xdr:from>
    <xdr:to>
      <xdr:col>76</xdr:col>
      <xdr:colOff>114300</xdr:colOff>
      <xdr:row>39</xdr:row>
      <xdr:rowOff>118110</xdr:rowOff>
    </xdr:to>
    <xdr:cxnSp macro="">
      <xdr:nvCxnSpPr>
        <xdr:cNvPr id="442" name="直線コネクタ 441">
          <a:extLst>
            <a:ext uri="{FF2B5EF4-FFF2-40B4-BE49-F238E27FC236}">
              <a16:creationId xmlns:a16="http://schemas.microsoft.com/office/drawing/2014/main" id="{13C3F6F9-0B2B-4D6F-9EA5-2B975AD58FC0}"/>
            </a:ext>
          </a:extLst>
        </xdr:cNvPr>
        <xdr:cNvCxnSpPr/>
      </xdr:nvCxnSpPr>
      <xdr:spPr>
        <a:xfrm>
          <a:off x="13703300" y="67837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149225</xdr:rowOff>
    </xdr:from>
    <xdr:to>
      <xdr:col>67</xdr:col>
      <xdr:colOff>101600</xdr:colOff>
      <xdr:row>41</xdr:row>
      <xdr:rowOff>79375</xdr:rowOff>
    </xdr:to>
    <xdr:sp macro="" textlink="">
      <xdr:nvSpPr>
        <xdr:cNvPr id="443" name="楕円 442">
          <a:extLst>
            <a:ext uri="{FF2B5EF4-FFF2-40B4-BE49-F238E27FC236}">
              <a16:creationId xmlns:a16="http://schemas.microsoft.com/office/drawing/2014/main" id="{40D196D9-B1B8-4EF3-9790-A629B13290B0}"/>
            </a:ext>
          </a:extLst>
        </xdr:cNvPr>
        <xdr:cNvSpPr/>
      </xdr:nvSpPr>
      <xdr:spPr>
        <a:xfrm>
          <a:off x="12763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97155</xdr:rowOff>
    </xdr:from>
    <xdr:to>
      <xdr:col>71</xdr:col>
      <xdr:colOff>177800</xdr:colOff>
      <xdr:row>41</xdr:row>
      <xdr:rowOff>28575</xdr:rowOff>
    </xdr:to>
    <xdr:cxnSp macro="">
      <xdr:nvCxnSpPr>
        <xdr:cNvPr id="444" name="直線コネクタ 443">
          <a:extLst>
            <a:ext uri="{FF2B5EF4-FFF2-40B4-BE49-F238E27FC236}">
              <a16:creationId xmlns:a16="http://schemas.microsoft.com/office/drawing/2014/main" id="{A0B94D5E-3717-4FEE-9BEE-0039C27EFCC5}"/>
            </a:ext>
          </a:extLst>
        </xdr:cNvPr>
        <xdr:cNvCxnSpPr/>
      </xdr:nvCxnSpPr>
      <xdr:spPr>
        <a:xfrm flipV="1">
          <a:off x="12814300" y="6783705"/>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F89719CD-4761-4FFC-B5A9-7D04D57246A5}"/>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9A370528-F655-4525-AB4A-746867358540}"/>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162AFD29-CE18-453D-A574-995B19460B5F}"/>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44D9A633-9F32-4B5A-A715-D4A806F92293}"/>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973176A0-9EDF-4F0D-90DD-09C801C7D0E5}"/>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13347ACF-D95F-4658-91D0-6FC4116B2DEE}"/>
            </a:ext>
          </a:extLst>
        </xdr:cNvPr>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139082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B03376B1-6D46-48FB-9F27-5D5FFBF665E4}"/>
            </a:ext>
          </a:extLst>
        </xdr:cNvPr>
        <xdr:cNvSpPr txBox="1"/>
      </xdr:nvSpPr>
      <xdr:spPr>
        <a:xfrm>
          <a:off x="13500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70502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6F21B26-6AEF-4F20-B8CC-615FF7CE56B7}"/>
            </a:ext>
          </a:extLst>
        </xdr:cNvPr>
        <xdr:cNvSpPr txBox="1"/>
      </xdr:nvSpPr>
      <xdr:spPr>
        <a:xfrm>
          <a:off x="12611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266D1A1B-1B30-4A3A-9BEB-458E49CA726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7F9E14C-50BC-4EC9-875E-304AC9F1304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4E42EB7D-4CBA-4A7A-B16F-C05EFAA87F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54CFC228-7583-4124-B2CC-0A4C0A2D74D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F60C6464-508A-43E2-BDF4-D60A3C4C48A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4542CD2C-3853-4F9F-8DB4-CED190E0638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FF853143-A703-4623-A2BA-DF8A92CD97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ED44C91E-29BD-45D9-8C5F-7AB4D3F548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6F6E35D7-1DBA-4978-9AB3-06C60FD2DD6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A3358089-16F2-45D4-8D63-04861A5614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1DF06361-A163-4A68-B161-FEB5FFEB452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9EA3A489-FD39-42C5-9D46-FEBA58ACCDC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86EAE596-6F3E-48B2-B1D1-90E6EB6383C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638FCE82-4933-4382-972D-C0AB4EF0E88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392B7AEC-4DD3-447E-AF3C-AD553DCE52F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4C8E1524-EDFC-48FB-811B-D4EDA06A262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8A80C8FA-1440-4839-A712-EA240E3D75C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F26BB5E6-83BB-4E42-868A-DC8951B78CE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3EE3FDFE-07AC-46CC-BE24-EF5C6F391B3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C5062746-6554-478D-B32C-699579D4464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F5BA9EC5-2D25-4B45-9C0F-D6BFB49EFED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a:extLst>
            <a:ext uri="{FF2B5EF4-FFF2-40B4-BE49-F238E27FC236}">
              <a16:creationId xmlns:a16="http://schemas.microsoft.com/office/drawing/2014/main" id="{E418A166-E2C4-4933-8B93-D20B9896C21F}"/>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C640C03C-E031-4A5D-BF27-F6C9F3F57680}"/>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a:extLst>
            <a:ext uri="{FF2B5EF4-FFF2-40B4-BE49-F238E27FC236}">
              <a16:creationId xmlns:a16="http://schemas.microsoft.com/office/drawing/2014/main" id="{4FE0AC4E-192A-4145-A2B2-9844C857EEED}"/>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F95EFDCA-B66B-402C-95AC-2F2D165BCEED}"/>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a:extLst>
            <a:ext uri="{FF2B5EF4-FFF2-40B4-BE49-F238E27FC236}">
              <a16:creationId xmlns:a16="http://schemas.microsoft.com/office/drawing/2014/main" id="{DE98A97C-2794-4D46-8C87-6BF0B082B2F1}"/>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9223F6E-ECAB-48C5-B74C-F465A4B7C28F}"/>
            </a:ext>
          </a:extLst>
        </xdr:cNvPr>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a:extLst>
            <a:ext uri="{FF2B5EF4-FFF2-40B4-BE49-F238E27FC236}">
              <a16:creationId xmlns:a16="http://schemas.microsoft.com/office/drawing/2014/main" id="{4FA8AFE6-10C1-4319-98A0-0887A5ADEF7B}"/>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a:extLst>
            <a:ext uri="{FF2B5EF4-FFF2-40B4-BE49-F238E27FC236}">
              <a16:creationId xmlns:a16="http://schemas.microsoft.com/office/drawing/2014/main" id="{5C02515E-1BCF-4D74-BE87-A7F69D3278F7}"/>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a:extLst>
            <a:ext uri="{FF2B5EF4-FFF2-40B4-BE49-F238E27FC236}">
              <a16:creationId xmlns:a16="http://schemas.microsoft.com/office/drawing/2014/main" id="{3965C970-BFC3-4EBA-9A18-08180A162C96}"/>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a:extLst>
            <a:ext uri="{FF2B5EF4-FFF2-40B4-BE49-F238E27FC236}">
              <a16:creationId xmlns:a16="http://schemas.microsoft.com/office/drawing/2014/main" id="{E7E9506A-B4AD-4F0C-A354-00A09D07108F}"/>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a:extLst>
            <a:ext uri="{FF2B5EF4-FFF2-40B4-BE49-F238E27FC236}">
              <a16:creationId xmlns:a16="http://schemas.microsoft.com/office/drawing/2014/main" id="{53CC4977-DB46-4F32-B8B6-70BEE3FED592}"/>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1742FD22-C9D2-4DEC-B9E4-0888E612CC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B518B5B2-4450-48EE-92AC-F4A77AD43F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67A1F88-46E6-49FB-9800-1A29A46B396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7696D287-6D42-431D-AC08-6354098828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706E4D6-EDEF-4DF4-ABFC-6BD6E3D26D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xdr:rowOff>
    </xdr:from>
    <xdr:to>
      <xdr:col>116</xdr:col>
      <xdr:colOff>114300</xdr:colOff>
      <xdr:row>38</xdr:row>
      <xdr:rowOff>101854</xdr:rowOff>
    </xdr:to>
    <xdr:sp macro="" textlink="">
      <xdr:nvSpPr>
        <xdr:cNvPr id="490" name="楕円 489">
          <a:extLst>
            <a:ext uri="{FF2B5EF4-FFF2-40B4-BE49-F238E27FC236}">
              <a16:creationId xmlns:a16="http://schemas.microsoft.com/office/drawing/2014/main" id="{D5D08CCE-3082-4289-B99A-388D0213934E}"/>
            </a:ext>
          </a:extLst>
        </xdr:cNvPr>
        <xdr:cNvSpPr/>
      </xdr:nvSpPr>
      <xdr:spPr>
        <a:xfrm>
          <a:off x="221107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23131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BD775E6-31A7-4148-9510-448F6BAE64CF}"/>
            </a:ext>
          </a:extLst>
        </xdr:cNvPr>
        <xdr:cNvSpPr txBox="1"/>
      </xdr:nvSpPr>
      <xdr:spPr>
        <a:xfrm>
          <a:off x="22199600" y="636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20828</xdr:rowOff>
    </xdr:from>
    <xdr:to>
      <xdr:col>112</xdr:col>
      <xdr:colOff>38100</xdr:colOff>
      <xdr:row>36</xdr:row>
      <xdr:rowOff>122428</xdr:rowOff>
    </xdr:to>
    <xdr:sp macro="" textlink="">
      <xdr:nvSpPr>
        <xdr:cNvPr id="492" name="楕円 491">
          <a:extLst>
            <a:ext uri="{FF2B5EF4-FFF2-40B4-BE49-F238E27FC236}">
              <a16:creationId xmlns:a16="http://schemas.microsoft.com/office/drawing/2014/main" id="{422CE166-7553-4613-8089-3DA28F190484}"/>
            </a:ext>
          </a:extLst>
        </xdr:cNvPr>
        <xdr:cNvSpPr/>
      </xdr:nvSpPr>
      <xdr:spPr>
        <a:xfrm>
          <a:off x="21272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71628</xdr:rowOff>
    </xdr:from>
    <xdr:to>
      <xdr:col>116</xdr:col>
      <xdr:colOff>63500</xdr:colOff>
      <xdr:row>38</xdr:row>
      <xdr:rowOff>51054</xdr:rowOff>
    </xdr:to>
    <xdr:cxnSp macro="">
      <xdr:nvCxnSpPr>
        <xdr:cNvPr id="493" name="直線コネクタ 492">
          <a:extLst>
            <a:ext uri="{FF2B5EF4-FFF2-40B4-BE49-F238E27FC236}">
              <a16:creationId xmlns:a16="http://schemas.microsoft.com/office/drawing/2014/main" id="{FB368E52-4893-4472-A9FC-88E3DBBF6347}"/>
            </a:ext>
          </a:extLst>
        </xdr:cNvPr>
        <xdr:cNvCxnSpPr/>
      </xdr:nvCxnSpPr>
      <xdr:spPr>
        <a:xfrm>
          <a:off x="21323300" y="6243828"/>
          <a:ext cx="8382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96266</xdr:rowOff>
    </xdr:from>
    <xdr:to>
      <xdr:col>107</xdr:col>
      <xdr:colOff>101600</xdr:colOff>
      <xdr:row>37</xdr:row>
      <xdr:rowOff>26416</xdr:rowOff>
    </xdr:to>
    <xdr:sp macro="" textlink="">
      <xdr:nvSpPr>
        <xdr:cNvPr id="494" name="楕円 493">
          <a:extLst>
            <a:ext uri="{FF2B5EF4-FFF2-40B4-BE49-F238E27FC236}">
              <a16:creationId xmlns:a16="http://schemas.microsoft.com/office/drawing/2014/main" id="{D7249C18-F0A1-40D0-AF72-41DA55BAC474}"/>
            </a:ext>
          </a:extLst>
        </xdr:cNvPr>
        <xdr:cNvSpPr/>
      </xdr:nvSpPr>
      <xdr:spPr>
        <a:xfrm>
          <a:off x="20383500" y="626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71628</xdr:rowOff>
    </xdr:from>
    <xdr:to>
      <xdr:col>111</xdr:col>
      <xdr:colOff>177800</xdr:colOff>
      <xdr:row>36</xdr:row>
      <xdr:rowOff>147066</xdr:rowOff>
    </xdr:to>
    <xdr:cxnSp macro="">
      <xdr:nvCxnSpPr>
        <xdr:cNvPr id="495" name="直線コネクタ 494">
          <a:extLst>
            <a:ext uri="{FF2B5EF4-FFF2-40B4-BE49-F238E27FC236}">
              <a16:creationId xmlns:a16="http://schemas.microsoft.com/office/drawing/2014/main" id="{5349A5C5-C8BA-4D37-8FC2-98B381F8F621}"/>
            </a:ext>
          </a:extLst>
        </xdr:cNvPr>
        <xdr:cNvCxnSpPr/>
      </xdr:nvCxnSpPr>
      <xdr:spPr>
        <a:xfrm flipV="1">
          <a:off x="20434300" y="624382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496" name="楕円 495">
          <a:extLst>
            <a:ext uri="{FF2B5EF4-FFF2-40B4-BE49-F238E27FC236}">
              <a16:creationId xmlns:a16="http://schemas.microsoft.com/office/drawing/2014/main" id="{56339F05-ED37-4055-992B-96EDFFF2E427}"/>
            </a:ext>
          </a:extLst>
        </xdr:cNvPr>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147066</xdr:rowOff>
    </xdr:from>
    <xdr:to>
      <xdr:col>107</xdr:col>
      <xdr:colOff>50800</xdr:colOff>
      <xdr:row>36</xdr:row>
      <xdr:rowOff>167640</xdr:rowOff>
    </xdr:to>
    <xdr:cxnSp macro="">
      <xdr:nvCxnSpPr>
        <xdr:cNvPr id="497" name="直線コネクタ 496">
          <a:extLst>
            <a:ext uri="{FF2B5EF4-FFF2-40B4-BE49-F238E27FC236}">
              <a16:creationId xmlns:a16="http://schemas.microsoft.com/office/drawing/2014/main" id="{BF3B529F-711C-4FD4-8C49-3191D6657A4E}"/>
            </a:ext>
          </a:extLst>
        </xdr:cNvPr>
        <xdr:cNvCxnSpPr/>
      </xdr:nvCxnSpPr>
      <xdr:spPr>
        <a:xfrm flipV="1">
          <a:off x="19545300" y="631926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34544</xdr:rowOff>
    </xdr:from>
    <xdr:to>
      <xdr:col>98</xdr:col>
      <xdr:colOff>38100</xdr:colOff>
      <xdr:row>37</xdr:row>
      <xdr:rowOff>136144</xdr:rowOff>
    </xdr:to>
    <xdr:sp macro="" textlink="">
      <xdr:nvSpPr>
        <xdr:cNvPr id="498" name="楕円 497">
          <a:extLst>
            <a:ext uri="{FF2B5EF4-FFF2-40B4-BE49-F238E27FC236}">
              <a16:creationId xmlns:a16="http://schemas.microsoft.com/office/drawing/2014/main" id="{A6DAF65E-6472-4D5D-989C-A9C97589802F}"/>
            </a:ext>
          </a:extLst>
        </xdr:cNvPr>
        <xdr:cNvSpPr/>
      </xdr:nvSpPr>
      <xdr:spPr>
        <a:xfrm>
          <a:off x="18605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167640</xdr:rowOff>
    </xdr:from>
    <xdr:to>
      <xdr:col>102</xdr:col>
      <xdr:colOff>114300</xdr:colOff>
      <xdr:row>37</xdr:row>
      <xdr:rowOff>85344</xdr:rowOff>
    </xdr:to>
    <xdr:cxnSp macro="">
      <xdr:nvCxnSpPr>
        <xdr:cNvPr id="499" name="直線コネクタ 498">
          <a:extLst>
            <a:ext uri="{FF2B5EF4-FFF2-40B4-BE49-F238E27FC236}">
              <a16:creationId xmlns:a16="http://schemas.microsoft.com/office/drawing/2014/main" id="{C7ED242A-A907-4E04-A1DD-3CC0EDFF086C}"/>
            </a:ext>
          </a:extLst>
        </xdr:cNvPr>
        <xdr:cNvCxnSpPr/>
      </xdr:nvCxnSpPr>
      <xdr:spPr>
        <a:xfrm flipV="1">
          <a:off x="18656300" y="633984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EAF19DE-F9B7-457B-8647-19EB2F0F751A}"/>
            </a:ext>
          </a:extLst>
        </xdr:cNvPr>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FC8E55A-D81A-4D19-AD91-65D77985EDF6}"/>
            </a:ext>
          </a:extLst>
        </xdr:cNvPr>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E60E76C0-CD4B-432D-9B87-194C03FAF45C}"/>
            </a:ext>
          </a:extLst>
        </xdr:cNvPr>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1541</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CF0C18CD-9C98-4509-B854-EFDE1B32721A}"/>
            </a:ext>
          </a:extLst>
        </xdr:cNvPr>
        <xdr:cNvSpPr txBox="1"/>
      </xdr:nvSpPr>
      <xdr:spPr>
        <a:xfrm>
          <a:off x="18421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138955</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8C1DFA1D-9C40-4D27-A8DB-7ACBAA0D101B}"/>
            </a:ext>
          </a:extLst>
        </xdr:cNvPr>
        <xdr:cNvSpPr txBox="1"/>
      </xdr:nvSpPr>
      <xdr:spPr>
        <a:xfrm>
          <a:off x="21075727"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42943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808402E9-A75A-4A00-9E13-32BF9C16EFBE}"/>
            </a:ext>
          </a:extLst>
        </xdr:cNvPr>
        <xdr:cNvSpPr txBox="1"/>
      </xdr:nvSpPr>
      <xdr:spPr>
        <a:xfrm>
          <a:off x="20199427" y="60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3CE753B3-A017-4B31-BB10-07074E5A5D03}"/>
            </a:ext>
          </a:extLst>
        </xdr:cNvPr>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152671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B14BF28A-C4D6-4C30-8526-28FB5EB0C7E8}"/>
            </a:ext>
          </a:extLst>
        </xdr:cNvPr>
        <xdr:cNvSpPr txBox="1"/>
      </xdr:nvSpPr>
      <xdr:spPr>
        <a:xfrm>
          <a:off x="18421427"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2B6BE442-1742-4463-B790-82EAF17560B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E6510C42-7142-4840-8E1E-4C290679ADC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3BE396F4-296F-447C-9133-307CB641A7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B476D9E4-7D28-41AD-966D-7A9700FF13C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998C2C57-000F-4366-B7BD-0EBE2FA8EBA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6401B5AF-28DF-48F0-8A0D-56647F85FC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56D87365-2056-46E9-AD1C-D955A9F380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6968C8AA-0384-4C42-A543-36D0E3B9D41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60C08A08-715E-4783-9087-F496804D8A1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5C7EC08B-3FB6-4311-A19E-DFFDBF0ADBF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126A708D-A2E2-4296-95D2-ABAAC12E4D3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6E4C96D3-845B-4A8C-A57D-229A959C517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38791792-7C96-4D84-9F63-AA29771BBC2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AD41343C-38C3-45CA-BDE5-42EF0B95188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75D02C21-BF67-4FD2-9C86-32E27380004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F9AC1088-0AA8-4AFD-9A5A-6E649DB33C9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AAB21FD2-F605-452C-AB7B-885CD89089F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69E70AA-C8A7-4C92-AA14-D5034F0EDBE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3D645FBC-C80B-4721-8E5D-7C8E302675F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5A6A45AB-3C45-48BF-9B56-3CBCC37031AC}"/>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73955A8F-3F76-4DA5-ADCC-DE726B61C57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EF2256F3-F876-473B-B80C-2B345767177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A5899151-0F00-4911-8F24-9668167BECB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884705CA-22B3-4138-AA17-F8A27725692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a:extLst>
            <a:ext uri="{FF2B5EF4-FFF2-40B4-BE49-F238E27FC236}">
              <a16:creationId xmlns:a16="http://schemas.microsoft.com/office/drawing/2014/main" id="{6B64B716-5369-456E-95DE-FC746C3153EB}"/>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4C8B2C98-C94F-4ADF-AE29-0F54B7490AFC}"/>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a:extLst>
            <a:ext uri="{FF2B5EF4-FFF2-40B4-BE49-F238E27FC236}">
              <a16:creationId xmlns:a16="http://schemas.microsoft.com/office/drawing/2014/main" id="{5CB76682-7429-4C69-8C12-B95B37DBD1CD}"/>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AA3BA35A-B2D4-4756-AB9B-B0C7AAA90128}"/>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a:extLst>
            <a:ext uri="{FF2B5EF4-FFF2-40B4-BE49-F238E27FC236}">
              <a16:creationId xmlns:a16="http://schemas.microsoft.com/office/drawing/2014/main" id="{C4522FF5-9154-465A-BB63-472F93602B8B}"/>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72ECA5B7-9C8B-4243-9800-CED0ECEF17FA}"/>
            </a:ext>
          </a:extLst>
        </xdr:cNvPr>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a:extLst>
            <a:ext uri="{FF2B5EF4-FFF2-40B4-BE49-F238E27FC236}">
              <a16:creationId xmlns:a16="http://schemas.microsoft.com/office/drawing/2014/main" id="{BD8120C8-461D-4EC4-9908-3684F0AB80A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34037758-0F2E-41E6-9344-1EB0A088EBF5}"/>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a:extLst>
            <a:ext uri="{FF2B5EF4-FFF2-40B4-BE49-F238E27FC236}">
              <a16:creationId xmlns:a16="http://schemas.microsoft.com/office/drawing/2014/main" id="{6A6FEF5D-17C4-47C9-8B7E-20F94A1061DD}"/>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a:extLst>
            <a:ext uri="{FF2B5EF4-FFF2-40B4-BE49-F238E27FC236}">
              <a16:creationId xmlns:a16="http://schemas.microsoft.com/office/drawing/2014/main" id="{04FDCB67-0116-4CBE-B357-EC2CEB63DE67}"/>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2540</xdr:rowOff>
    </xdr:from>
    <xdr:to>
      <xdr:col>67</xdr:col>
      <xdr:colOff>101600</xdr:colOff>
      <xdr:row>60</xdr:row>
      <xdr:rowOff>104140</xdr:rowOff>
    </xdr:to>
    <xdr:sp macro="" textlink="">
      <xdr:nvSpPr>
        <xdr:cNvPr id="542" name="フローチャート: 判断 541">
          <a:extLst>
            <a:ext uri="{FF2B5EF4-FFF2-40B4-BE49-F238E27FC236}">
              <a16:creationId xmlns:a16="http://schemas.microsoft.com/office/drawing/2014/main" id="{2868B5A2-C9BF-4DDB-86B0-59343AB3BA87}"/>
            </a:ext>
          </a:extLst>
        </xdr:cNvPr>
        <xdr:cNvSpPr/>
      </xdr:nvSpPr>
      <xdr:spPr>
        <a:xfrm>
          <a:off x="12763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C465D64-2032-4512-B794-A34B0CE614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F7815C7F-4B7D-4E9D-9570-6A2F8839DEB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A9B3ADA-093B-431D-8DA1-682456E473F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C232ADB-8D8F-4CC7-8456-37EF6C97DA0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DA5E612-7B7B-4262-9D5C-4D201E23702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48" name="楕円 547">
          <a:extLst>
            <a:ext uri="{FF2B5EF4-FFF2-40B4-BE49-F238E27FC236}">
              <a16:creationId xmlns:a16="http://schemas.microsoft.com/office/drawing/2014/main" id="{30FFE9DF-C079-49EB-BE48-8857AC9075A2}"/>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4EE1CDA4-A334-4796-98FB-92C37AD7D2D6}"/>
            </a:ext>
          </a:extLst>
        </xdr:cNvPr>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50" name="楕円 549">
          <a:extLst>
            <a:ext uri="{FF2B5EF4-FFF2-40B4-BE49-F238E27FC236}">
              <a16:creationId xmlns:a16="http://schemas.microsoft.com/office/drawing/2014/main" id="{4109C3F5-4DD4-4128-BCBB-9058FB752490}"/>
            </a:ext>
          </a:extLst>
        </xdr:cNvPr>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133350</xdr:rowOff>
    </xdr:to>
    <xdr:cxnSp macro="">
      <xdr:nvCxnSpPr>
        <xdr:cNvPr id="551" name="直線コネクタ 550">
          <a:extLst>
            <a:ext uri="{FF2B5EF4-FFF2-40B4-BE49-F238E27FC236}">
              <a16:creationId xmlns:a16="http://schemas.microsoft.com/office/drawing/2014/main" id="{22BDA65B-1DB2-4A9A-B3AB-D249A866607E}"/>
            </a:ext>
          </a:extLst>
        </xdr:cNvPr>
        <xdr:cNvCxnSpPr/>
      </xdr:nvCxnSpPr>
      <xdr:spPr>
        <a:xfrm>
          <a:off x="15481300" y="10229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21590</xdr:rowOff>
    </xdr:from>
    <xdr:to>
      <xdr:col>76</xdr:col>
      <xdr:colOff>165100</xdr:colOff>
      <xdr:row>59</xdr:row>
      <xdr:rowOff>123190</xdr:rowOff>
    </xdr:to>
    <xdr:sp macro="" textlink="">
      <xdr:nvSpPr>
        <xdr:cNvPr id="552" name="楕円 551">
          <a:extLst>
            <a:ext uri="{FF2B5EF4-FFF2-40B4-BE49-F238E27FC236}">
              <a16:creationId xmlns:a16="http://schemas.microsoft.com/office/drawing/2014/main" id="{CFF8E335-2A63-46AB-9C46-A8668DD543AA}"/>
            </a:ext>
          </a:extLst>
        </xdr:cNvPr>
        <xdr:cNvSpPr/>
      </xdr:nvSpPr>
      <xdr:spPr>
        <a:xfrm>
          <a:off x="14541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72390</xdr:rowOff>
    </xdr:from>
    <xdr:to>
      <xdr:col>81</xdr:col>
      <xdr:colOff>50800</xdr:colOff>
      <xdr:row>59</xdr:row>
      <xdr:rowOff>114300</xdr:rowOff>
    </xdr:to>
    <xdr:cxnSp macro="">
      <xdr:nvCxnSpPr>
        <xdr:cNvPr id="553" name="直線コネクタ 552">
          <a:extLst>
            <a:ext uri="{FF2B5EF4-FFF2-40B4-BE49-F238E27FC236}">
              <a16:creationId xmlns:a16="http://schemas.microsoft.com/office/drawing/2014/main" id="{27C91F8A-F7E4-4B4C-B244-99CE1DC94628}"/>
            </a:ext>
          </a:extLst>
        </xdr:cNvPr>
        <xdr:cNvCxnSpPr/>
      </xdr:nvCxnSpPr>
      <xdr:spPr>
        <a:xfrm>
          <a:off x="14592300" y="10187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149225</xdr:rowOff>
    </xdr:from>
    <xdr:to>
      <xdr:col>72</xdr:col>
      <xdr:colOff>38100</xdr:colOff>
      <xdr:row>59</xdr:row>
      <xdr:rowOff>79375</xdr:rowOff>
    </xdr:to>
    <xdr:sp macro="" textlink="">
      <xdr:nvSpPr>
        <xdr:cNvPr id="554" name="楕円 553">
          <a:extLst>
            <a:ext uri="{FF2B5EF4-FFF2-40B4-BE49-F238E27FC236}">
              <a16:creationId xmlns:a16="http://schemas.microsoft.com/office/drawing/2014/main" id="{1634CA5F-D046-46D1-B9D6-878C3CF4F49A}"/>
            </a:ext>
          </a:extLst>
        </xdr:cNvPr>
        <xdr:cNvSpPr/>
      </xdr:nvSpPr>
      <xdr:spPr>
        <a:xfrm>
          <a:off x="13652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28575</xdr:rowOff>
    </xdr:from>
    <xdr:to>
      <xdr:col>76</xdr:col>
      <xdr:colOff>114300</xdr:colOff>
      <xdr:row>59</xdr:row>
      <xdr:rowOff>72390</xdr:rowOff>
    </xdr:to>
    <xdr:cxnSp macro="">
      <xdr:nvCxnSpPr>
        <xdr:cNvPr id="555" name="直線コネクタ 554">
          <a:extLst>
            <a:ext uri="{FF2B5EF4-FFF2-40B4-BE49-F238E27FC236}">
              <a16:creationId xmlns:a16="http://schemas.microsoft.com/office/drawing/2014/main" id="{77D1B63F-5EFE-4BD8-8A49-7879E045445F}"/>
            </a:ext>
          </a:extLst>
        </xdr:cNvPr>
        <xdr:cNvCxnSpPr/>
      </xdr:nvCxnSpPr>
      <xdr:spPr>
        <a:xfrm>
          <a:off x="13703300" y="101441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xdr:rowOff>
    </xdr:from>
    <xdr:to>
      <xdr:col>67</xdr:col>
      <xdr:colOff>101600</xdr:colOff>
      <xdr:row>59</xdr:row>
      <xdr:rowOff>115570</xdr:rowOff>
    </xdr:to>
    <xdr:sp macro="" textlink="">
      <xdr:nvSpPr>
        <xdr:cNvPr id="556" name="楕円 555">
          <a:extLst>
            <a:ext uri="{FF2B5EF4-FFF2-40B4-BE49-F238E27FC236}">
              <a16:creationId xmlns:a16="http://schemas.microsoft.com/office/drawing/2014/main" id="{DFFDD8BD-6482-4431-A1B1-01166636B490}"/>
            </a:ext>
          </a:extLst>
        </xdr:cNvPr>
        <xdr:cNvSpPr/>
      </xdr:nvSpPr>
      <xdr:spPr>
        <a:xfrm>
          <a:off x="12763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28575</xdr:rowOff>
    </xdr:from>
    <xdr:to>
      <xdr:col>71</xdr:col>
      <xdr:colOff>177800</xdr:colOff>
      <xdr:row>59</xdr:row>
      <xdr:rowOff>64770</xdr:rowOff>
    </xdr:to>
    <xdr:cxnSp macro="">
      <xdr:nvCxnSpPr>
        <xdr:cNvPr id="557" name="直線コネクタ 556">
          <a:extLst>
            <a:ext uri="{FF2B5EF4-FFF2-40B4-BE49-F238E27FC236}">
              <a16:creationId xmlns:a16="http://schemas.microsoft.com/office/drawing/2014/main" id="{92A1C725-BC55-4FF7-A8E2-9FE3A2321D5C}"/>
            </a:ext>
          </a:extLst>
        </xdr:cNvPr>
        <xdr:cNvCxnSpPr/>
      </xdr:nvCxnSpPr>
      <xdr:spPr>
        <a:xfrm flipV="1">
          <a:off x="12814300" y="101441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537E16EC-6687-48C1-9567-67D2A3B2ABC6}"/>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59" name="n_2aveValue【学校施設】&#10;有形固定資産減価償却率">
          <a:extLst>
            <a:ext uri="{FF2B5EF4-FFF2-40B4-BE49-F238E27FC236}">
              <a16:creationId xmlns:a16="http://schemas.microsoft.com/office/drawing/2014/main" id="{D5BF4958-F595-46E3-BBD6-DE593C10599D}"/>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0" name="n_3aveValue【学校施設】&#10;有形固定資産減価償却率">
          <a:extLst>
            <a:ext uri="{FF2B5EF4-FFF2-40B4-BE49-F238E27FC236}">
              <a16:creationId xmlns:a16="http://schemas.microsoft.com/office/drawing/2014/main" id="{06BB8D18-1A29-46B0-9541-7D4DBDA5084E}"/>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95267</xdr:rowOff>
    </xdr:from>
    <xdr:ext cx="405111" cy="259045"/>
    <xdr:sp macro="" textlink="">
      <xdr:nvSpPr>
        <xdr:cNvPr id="561" name="n_4aveValue【学校施設】&#10;有形固定資産減価償却率">
          <a:extLst>
            <a:ext uri="{FF2B5EF4-FFF2-40B4-BE49-F238E27FC236}">
              <a16:creationId xmlns:a16="http://schemas.microsoft.com/office/drawing/2014/main" id="{54AA1B9F-9C6D-4AFD-99BE-81375E6CE386}"/>
            </a:ext>
          </a:extLst>
        </xdr:cNvPr>
        <xdr:cNvSpPr txBox="1"/>
      </xdr:nvSpPr>
      <xdr:spPr>
        <a:xfrm>
          <a:off x="12611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10177</xdr:rowOff>
    </xdr:from>
    <xdr:ext cx="405111" cy="259045"/>
    <xdr:sp macro="" textlink="">
      <xdr:nvSpPr>
        <xdr:cNvPr id="562" name="n_1mainValue【学校施設】&#10;有形固定資産減価償却率">
          <a:extLst>
            <a:ext uri="{FF2B5EF4-FFF2-40B4-BE49-F238E27FC236}">
              <a16:creationId xmlns:a16="http://schemas.microsoft.com/office/drawing/2014/main" id="{FB11E15B-3CDB-4CE6-B5D8-DD191C3F632A}"/>
            </a:ext>
          </a:extLst>
        </xdr:cNvPr>
        <xdr:cNvSpPr txBox="1"/>
      </xdr:nvSpPr>
      <xdr:spPr>
        <a:xfrm>
          <a:off x="15266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563" name="n_2mainValue【学校施設】&#10;有形固定資産減価償却率">
          <a:extLst>
            <a:ext uri="{FF2B5EF4-FFF2-40B4-BE49-F238E27FC236}">
              <a16:creationId xmlns:a16="http://schemas.microsoft.com/office/drawing/2014/main" id="{90A43345-0467-4157-9C0D-3FA75C369C6B}"/>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95902</xdr:rowOff>
    </xdr:from>
    <xdr:ext cx="405111" cy="259045"/>
    <xdr:sp macro="" textlink="">
      <xdr:nvSpPr>
        <xdr:cNvPr id="564" name="n_3mainValue【学校施設】&#10;有形固定資産減価償却率">
          <a:extLst>
            <a:ext uri="{FF2B5EF4-FFF2-40B4-BE49-F238E27FC236}">
              <a16:creationId xmlns:a16="http://schemas.microsoft.com/office/drawing/2014/main" id="{4717AA89-04C0-4197-81EA-81028BF06055}"/>
            </a:ext>
          </a:extLst>
        </xdr:cNvPr>
        <xdr:cNvSpPr txBox="1"/>
      </xdr:nvSpPr>
      <xdr:spPr>
        <a:xfrm>
          <a:off x="13500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132097</xdr:rowOff>
    </xdr:from>
    <xdr:ext cx="405111" cy="259045"/>
    <xdr:sp macro="" textlink="">
      <xdr:nvSpPr>
        <xdr:cNvPr id="565" name="n_4mainValue【学校施設】&#10;有形固定資産減価償却率">
          <a:extLst>
            <a:ext uri="{FF2B5EF4-FFF2-40B4-BE49-F238E27FC236}">
              <a16:creationId xmlns:a16="http://schemas.microsoft.com/office/drawing/2014/main" id="{9A262990-505F-4C18-AF85-F841B1522D2D}"/>
            </a:ext>
          </a:extLst>
        </xdr:cNvPr>
        <xdr:cNvSpPr txBox="1"/>
      </xdr:nvSpPr>
      <xdr:spPr>
        <a:xfrm>
          <a:off x="12611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3BE025B0-01BD-4719-ABE9-D19BB39510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81846899-ECF8-420A-A157-C250A039863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47F0FFDD-B959-4872-882A-EFE2F4094EE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72C09F19-D2A9-41F5-B42D-E905C3DF8C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ED64CF8F-B8F3-4A59-A6D1-0A4929A8D8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F5CF663F-F92A-4288-A9AC-10DE5EB557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3532606F-F360-4181-8C5D-7573E2BBE7F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2036EE7B-2283-4D6B-9D7F-BEA3C398C86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EC747A10-A8A9-4965-A4E5-F5341CE9A27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1204ABEE-0BAD-4814-B448-61339DEDC1A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1BADFE49-C8A9-4F90-81EE-540CD182361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2F5CD362-31EA-417D-8D3D-3E000C68CFD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116D3941-A542-45FA-8ACE-24F011148BC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7780C9-FD62-4B29-B72E-4E1FC4318A4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88DBB1AA-4121-483A-A551-6F8B861DB8D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EE4AD4E-CB36-429F-B2D3-DA36E3A4AF2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3B615BD9-6F81-46DE-A796-C57A6083084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231C612C-D512-4708-BE5B-649130D00B6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4C8B8CA2-8767-4E38-A8A6-C173928B37B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AF79BE17-63BC-439F-A849-E31A27A89C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AE5C30B2-D7F8-4979-A090-96E51FD19E4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CD205ED5-A2F8-43C8-B492-B46F706A671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a:extLst>
            <a:ext uri="{FF2B5EF4-FFF2-40B4-BE49-F238E27FC236}">
              <a16:creationId xmlns:a16="http://schemas.microsoft.com/office/drawing/2014/main" id="{E4DAB6F4-27B0-4147-B1A2-F7039871A780}"/>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a:extLst>
            <a:ext uri="{FF2B5EF4-FFF2-40B4-BE49-F238E27FC236}">
              <a16:creationId xmlns:a16="http://schemas.microsoft.com/office/drawing/2014/main" id="{0464B3DF-DAC1-4503-9479-AC8A5C801D53}"/>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a:extLst>
            <a:ext uri="{FF2B5EF4-FFF2-40B4-BE49-F238E27FC236}">
              <a16:creationId xmlns:a16="http://schemas.microsoft.com/office/drawing/2014/main" id="{58DB3663-3D0E-4F8A-B08E-3AEA61A5EAE5}"/>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a:extLst>
            <a:ext uri="{FF2B5EF4-FFF2-40B4-BE49-F238E27FC236}">
              <a16:creationId xmlns:a16="http://schemas.microsoft.com/office/drawing/2014/main" id="{60979A0A-5631-44FD-8CB2-4A7D1B70B5C8}"/>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a:extLst>
            <a:ext uri="{FF2B5EF4-FFF2-40B4-BE49-F238E27FC236}">
              <a16:creationId xmlns:a16="http://schemas.microsoft.com/office/drawing/2014/main" id="{908BA1D6-FEE5-4995-93CD-2C05146D668C}"/>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93" name="【学校施設】&#10;一人当たり面積平均値テキスト">
          <a:extLst>
            <a:ext uri="{FF2B5EF4-FFF2-40B4-BE49-F238E27FC236}">
              <a16:creationId xmlns:a16="http://schemas.microsoft.com/office/drawing/2014/main" id="{5BAC2E77-C47D-45CE-84B5-73F6A2A3A264}"/>
            </a:ext>
          </a:extLst>
        </xdr:cNvPr>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a:extLst>
            <a:ext uri="{FF2B5EF4-FFF2-40B4-BE49-F238E27FC236}">
              <a16:creationId xmlns:a16="http://schemas.microsoft.com/office/drawing/2014/main" id="{2E0CC739-C164-4E56-8450-B01AB5D855C7}"/>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a:extLst>
            <a:ext uri="{FF2B5EF4-FFF2-40B4-BE49-F238E27FC236}">
              <a16:creationId xmlns:a16="http://schemas.microsoft.com/office/drawing/2014/main" id="{B23C9B5F-DC0D-4006-A91C-1E2A1C550EFA}"/>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a:extLst>
            <a:ext uri="{FF2B5EF4-FFF2-40B4-BE49-F238E27FC236}">
              <a16:creationId xmlns:a16="http://schemas.microsoft.com/office/drawing/2014/main" id="{5BCEFD8E-FCA3-40B6-97E1-67CD8DE345F2}"/>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a:extLst>
            <a:ext uri="{FF2B5EF4-FFF2-40B4-BE49-F238E27FC236}">
              <a16:creationId xmlns:a16="http://schemas.microsoft.com/office/drawing/2014/main" id="{10D4806C-B021-48E7-995B-C8BA53F36AB7}"/>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114706</xdr:rowOff>
    </xdr:from>
    <xdr:to>
      <xdr:col>98</xdr:col>
      <xdr:colOff>38100</xdr:colOff>
      <xdr:row>62</xdr:row>
      <xdr:rowOff>44856</xdr:rowOff>
    </xdr:to>
    <xdr:sp macro="" textlink="">
      <xdr:nvSpPr>
        <xdr:cNvPr id="598" name="フローチャート: 判断 597">
          <a:extLst>
            <a:ext uri="{FF2B5EF4-FFF2-40B4-BE49-F238E27FC236}">
              <a16:creationId xmlns:a16="http://schemas.microsoft.com/office/drawing/2014/main" id="{3EC3AC75-924C-4B78-BDA1-9436BBB97FDB}"/>
            </a:ext>
          </a:extLst>
        </xdr:cNvPr>
        <xdr:cNvSpPr/>
      </xdr:nvSpPr>
      <xdr:spPr>
        <a:xfrm>
          <a:off x="18605500" y="105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82BAB1D-DFBC-4426-8EEC-2E688A4D460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5962F77-F900-49D1-8BAE-5892CA8104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1F092E4-AC6C-44C3-A67B-89B989055A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F913CFE-600F-4C30-899E-02063F4C707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9188612-32DE-4351-A487-B64B7DD5919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141681</xdr:rowOff>
    </xdr:from>
    <xdr:to>
      <xdr:col>116</xdr:col>
      <xdr:colOff>114300</xdr:colOff>
      <xdr:row>62</xdr:row>
      <xdr:rowOff>71831</xdr:rowOff>
    </xdr:to>
    <xdr:sp macro="" textlink="">
      <xdr:nvSpPr>
        <xdr:cNvPr id="604" name="楕円 603">
          <a:extLst>
            <a:ext uri="{FF2B5EF4-FFF2-40B4-BE49-F238E27FC236}">
              <a16:creationId xmlns:a16="http://schemas.microsoft.com/office/drawing/2014/main" id="{D1AA6FD8-D239-40C2-A2C6-4E5184E591ED}"/>
            </a:ext>
          </a:extLst>
        </xdr:cNvPr>
        <xdr:cNvSpPr/>
      </xdr:nvSpPr>
      <xdr:spPr>
        <a:xfrm>
          <a:off x="22110700" y="106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120108</xdr:rowOff>
    </xdr:from>
    <xdr:ext cx="469744" cy="259045"/>
    <xdr:sp macro="" textlink="">
      <xdr:nvSpPr>
        <xdr:cNvPr id="605" name="【学校施設】&#10;一人当たり面積該当値テキスト">
          <a:extLst>
            <a:ext uri="{FF2B5EF4-FFF2-40B4-BE49-F238E27FC236}">
              <a16:creationId xmlns:a16="http://schemas.microsoft.com/office/drawing/2014/main" id="{E8D061C8-3C07-48F1-8E2B-AA95690A7A61}"/>
            </a:ext>
          </a:extLst>
        </xdr:cNvPr>
        <xdr:cNvSpPr txBox="1"/>
      </xdr:nvSpPr>
      <xdr:spPr>
        <a:xfrm>
          <a:off x="22199600"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157226</xdr:rowOff>
    </xdr:from>
    <xdr:to>
      <xdr:col>112</xdr:col>
      <xdr:colOff>38100</xdr:colOff>
      <xdr:row>62</xdr:row>
      <xdr:rowOff>87376</xdr:rowOff>
    </xdr:to>
    <xdr:sp macro="" textlink="">
      <xdr:nvSpPr>
        <xdr:cNvPr id="606" name="楕円 605">
          <a:extLst>
            <a:ext uri="{FF2B5EF4-FFF2-40B4-BE49-F238E27FC236}">
              <a16:creationId xmlns:a16="http://schemas.microsoft.com/office/drawing/2014/main" id="{0522BE09-07D4-4D9E-AF35-424A913331F8}"/>
            </a:ext>
          </a:extLst>
        </xdr:cNvPr>
        <xdr:cNvSpPr/>
      </xdr:nvSpPr>
      <xdr:spPr>
        <a:xfrm>
          <a:off x="2127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21031</xdr:rowOff>
    </xdr:from>
    <xdr:to>
      <xdr:col>116</xdr:col>
      <xdr:colOff>63500</xdr:colOff>
      <xdr:row>62</xdr:row>
      <xdr:rowOff>36576</xdr:rowOff>
    </xdr:to>
    <xdr:cxnSp macro="">
      <xdr:nvCxnSpPr>
        <xdr:cNvPr id="607" name="直線コネクタ 606">
          <a:extLst>
            <a:ext uri="{FF2B5EF4-FFF2-40B4-BE49-F238E27FC236}">
              <a16:creationId xmlns:a16="http://schemas.microsoft.com/office/drawing/2014/main" id="{3C68097D-52B4-47AA-831D-806993DEBFB3}"/>
            </a:ext>
          </a:extLst>
        </xdr:cNvPr>
        <xdr:cNvCxnSpPr/>
      </xdr:nvCxnSpPr>
      <xdr:spPr>
        <a:xfrm flipV="1">
          <a:off x="21323300" y="10650931"/>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1321</xdr:rowOff>
    </xdr:from>
    <xdr:to>
      <xdr:col>107</xdr:col>
      <xdr:colOff>101600</xdr:colOff>
      <xdr:row>62</xdr:row>
      <xdr:rowOff>102921</xdr:rowOff>
    </xdr:to>
    <xdr:sp macro="" textlink="">
      <xdr:nvSpPr>
        <xdr:cNvPr id="608" name="楕円 607">
          <a:extLst>
            <a:ext uri="{FF2B5EF4-FFF2-40B4-BE49-F238E27FC236}">
              <a16:creationId xmlns:a16="http://schemas.microsoft.com/office/drawing/2014/main" id="{6898C769-CF8C-49F1-AD83-C1A22B900D1E}"/>
            </a:ext>
          </a:extLst>
        </xdr:cNvPr>
        <xdr:cNvSpPr/>
      </xdr:nvSpPr>
      <xdr:spPr>
        <a:xfrm>
          <a:off x="20383500" y="106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36576</xdr:rowOff>
    </xdr:from>
    <xdr:to>
      <xdr:col>111</xdr:col>
      <xdr:colOff>177800</xdr:colOff>
      <xdr:row>62</xdr:row>
      <xdr:rowOff>52121</xdr:rowOff>
    </xdr:to>
    <xdr:cxnSp macro="">
      <xdr:nvCxnSpPr>
        <xdr:cNvPr id="609" name="直線コネクタ 608">
          <a:extLst>
            <a:ext uri="{FF2B5EF4-FFF2-40B4-BE49-F238E27FC236}">
              <a16:creationId xmlns:a16="http://schemas.microsoft.com/office/drawing/2014/main" id="{6DE94654-FBE1-4D51-8571-2DED7225AC58}"/>
            </a:ext>
          </a:extLst>
        </xdr:cNvPr>
        <xdr:cNvCxnSpPr/>
      </xdr:nvCxnSpPr>
      <xdr:spPr>
        <a:xfrm flipV="1">
          <a:off x="20434300" y="1066647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19152</xdr:rowOff>
    </xdr:from>
    <xdr:to>
      <xdr:col>102</xdr:col>
      <xdr:colOff>165100</xdr:colOff>
      <xdr:row>62</xdr:row>
      <xdr:rowOff>120752</xdr:rowOff>
    </xdr:to>
    <xdr:sp macro="" textlink="">
      <xdr:nvSpPr>
        <xdr:cNvPr id="610" name="楕円 609">
          <a:extLst>
            <a:ext uri="{FF2B5EF4-FFF2-40B4-BE49-F238E27FC236}">
              <a16:creationId xmlns:a16="http://schemas.microsoft.com/office/drawing/2014/main" id="{8910DAA6-1FCD-4346-8F87-CC421785781E}"/>
            </a:ext>
          </a:extLst>
        </xdr:cNvPr>
        <xdr:cNvSpPr/>
      </xdr:nvSpPr>
      <xdr:spPr>
        <a:xfrm>
          <a:off x="19494500" y="106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52121</xdr:rowOff>
    </xdr:from>
    <xdr:to>
      <xdr:col>107</xdr:col>
      <xdr:colOff>50800</xdr:colOff>
      <xdr:row>62</xdr:row>
      <xdr:rowOff>69952</xdr:rowOff>
    </xdr:to>
    <xdr:cxnSp macro="">
      <xdr:nvCxnSpPr>
        <xdr:cNvPr id="611" name="直線コネクタ 610">
          <a:extLst>
            <a:ext uri="{FF2B5EF4-FFF2-40B4-BE49-F238E27FC236}">
              <a16:creationId xmlns:a16="http://schemas.microsoft.com/office/drawing/2014/main" id="{BED4B3FD-E655-4150-98FD-F77488072BD8}"/>
            </a:ext>
          </a:extLst>
        </xdr:cNvPr>
        <xdr:cNvCxnSpPr/>
      </xdr:nvCxnSpPr>
      <xdr:spPr>
        <a:xfrm flipV="1">
          <a:off x="19545300" y="1068202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33782</xdr:rowOff>
    </xdr:from>
    <xdr:to>
      <xdr:col>98</xdr:col>
      <xdr:colOff>38100</xdr:colOff>
      <xdr:row>62</xdr:row>
      <xdr:rowOff>135382</xdr:rowOff>
    </xdr:to>
    <xdr:sp macro="" textlink="">
      <xdr:nvSpPr>
        <xdr:cNvPr id="612" name="楕円 611">
          <a:extLst>
            <a:ext uri="{FF2B5EF4-FFF2-40B4-BE49-F238E27FC236}">
              <a16:creationId xmlns:a16="http://schemas.microsoft.com/office/drawing/2014/main" id="{2F4DD592-0260-410A-82DA-6C2AE6680A15}"/>
            </a:ext>
          </a:extLst>
        </xdr:cNvPr>
        <xdr:cNvSpPr/>
      </xdr:nvSpPr>
      <xdr:spPr>
        <a:xfrm>
          <a:off x="18605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69952</xdr:rowOff>
    </xdr:from>
    <xdr:to>
      <xdr:col>102</xdr:col>
      <xdr:colOff>114300</xdr:colOff>
      <xdr:row>62</xdr:row>
      <xdr:rowOff>84582</xdr:rowOff>
    </xdr:to>
    <xdr:cxnSp macro="">
      <xdr:nvCxnSpPr>
        <xdr:cNvPr id="613" name="直線コネクタ 612">
          <a:extLst>
            <a:ext uri="{FF2B5EF4-FFF2-40B4-BE49-F238E27FC236}">
              <a16:creationId xmlns:a16="http://schemas.microsoft.com/office/drawing/2014/main" id="{DE9F3589-866D-4224-98DA-E56B2FAB8F1F}"/>
            </a:ext>
          </a:extLst>
        </xdr:cNvPr>
        <xdr:cNvCxnSpPr/>
      </xdr:nvCxnSpPr>
      <xdr:spPr>
        <a:xfrm flipV="1">
          <a:off x="18656300" y="1069985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614" name="n_1aveValue【学校施設】&#10;一人当たり面積">
          <a:extLst>
            <a:ext uri="{FF2B5EF4-FFF2-40B4-BE49-F238E27FC236}">
              <a16:creationId xmlns:a16="http://schemas.microsoft.com/office/drawing/2014/main" id="{794E3240-CC9B-425E-A8CE-62C83796146F}"/>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615" name="n_2aveValue【学校施設】&#10;一人当たり面積">
          <a:extLst>
            <a:ext uri="{FF2B5EF4-FFF2-40B4-BE49-F238E27FC236}">
              <a16:creationId xmlns:a16="http://schemas.microsoft.com/office/drawing/2014/main" id="{AB300F0A-89FE-4B20-BA5F-FB0554AC2B3B}"/>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616" name="n_3aveValue【学校施設】&#10;一人当たり面積">
          <a:extLst>
            <a:ext uri="{FF2B5EF4-FFF2-40B4-BE49-F238E27FC236}">
              <a16:creationId xmlns:a16="http://schemas.microsoft.com/office/drawing/2014/main" id="{BD57C20A-B2E2-4546-B571-3601C5CF5A04}"/>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61383</xdr:rowOff>
    </xdr:from>
    <xdr:ext cx="469744" cy="259045"/>
    <xdr:sp macro="" textlink="">
      <xdr:nvSpPr>
        <xdr:cNvPr id="617" name="n_4aveValue【学校施設】&#10;一人当たり面積">
          <a:extLst>
            <a:ext uri="{FF2B5EF4-FFF2-40B4-BE49-F238E27FC236}">
              <a16:creationId xmlns:a16="http://schemas.microsoft.com/office/drawing/2014/main" id="{7539BA88-A875-4399-B767-D70EBEFD958C}"/>
            </a:ext>
          </a:extLst>
        </xdr:cNvPr>
        <xdr:cNvSpPr txBox="1"/>
      </xdr:nvSpPr>
      <xdr:spPr>
        <a:xfrm>
          <a:off x="18421427" y="103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78503</xdr:rowOff>
    </xdr:from>
    <xdr:ext cx="469744" cy="259045"/>
    <xdr:sp macro="" textlink="">
      <xdr:nvSpPr>
        <xdr:cNvPr id="618" name="n_1mainValue【学校施設】&#10;一人当たり面積">
          <a:extLst>
            <a:ext uri="{FF2B5EF4-FFF2-40B4-BE49-F238E27FC236}">
              <a16:creationId xmlns:a16="http://schemas.microsoft.com/office/drawing/2014/main" id="{80A07206-0165-4139-AE76-6FFBCB5C3C6A}"/>
            </a:ext>
          </a:extLst>
        </xdr:cNvPr>
        <xdr:cNvSpPr txBox="1"/>
      </xdr:nvSpPr>
      <xdr:spPr>
        <a:xfrm>
          <a:off x="210757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94048</xdr:rowOff>
    </xdr:from>
    <xdr:ext cx="469744" cy="259045"/>
    <xdr:sp macro="" textlink="">
      <xdr:nvSpPr>
        <xdr:cNvPr id="619" name="n_2mainValue【学校施設】&#10;一人当たり面積">
          <a:extLst>
            <a:ext uri="{FF2B5EF4-FFF2-40B4-BE49-F238E27FC236}">
              <a16:creationId xmlns:a16="http://schemas.microsoft.com/office/drawing/2014/main" id="{6BE59436-CADB-4F4A-92CE-B80D9DA9D7BD}"/>
            </a:ext>
          </a:extLst>
        </xdr:cNvPr>
        <xdr:cNvSpPr txBox="1"/>
      </xdr:nvSpPr>
      <xdr:spPr>
        <a:xfrm>
          <a:off x="20199427" y="1072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111879</xdr:rowOff>
    </xdr:from>
    <xdr:ext cx="469744" cy="259045"/>
    <xdr:sp macro="" textlink="">
      <xdr:nvSpPr>
        <xdr:cNvPr id="620" name="n_3mainValue【学校施設】&#10;一人当たり面積">
          <a:extLst>
            <a:ext uri="{FF2B5EF4-FFF2-40B4-BE49-F238E27FC236}">
              <a16:creationId xmlns:a16="http://schemas.microsoft.com/office/drawing/2014/main" id="{ECC1D856-E57F-48F9-837D-A802BD073D09}"/>
            </a:ext>
          </a:extLst>
        </xdr:cNvPr>
        <xdr:cNvSpPr txBox="1"/>
      </xdr:nvSpPr>
      <xdr:spPr>
        <a:xfrm>
          <a:off x="19310427" y="107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126509</xdr:rowOff>
    </xdr:from>
    <xdr:ext cx="469744" cy="259045"/>
    <xdr:sp macro="" textlink="">
      <xdr:nvSpPr>
        <xdr:cNvPr id="621" name="n_4mainValue【学校施設】&#10;一人当たり面積">
          <a:extLst>
            <a:ext uri="{FF2B5EF4-FFF2-40B4-BE49-F238E27FC236}">
              <a16:creationId xmlns:a16="http://schemas.microsoft.com/office/drawing/2014/main" id="{93060E55-073B-4A28-82A3-E801E952A878}"/>
            </a:ext>
          </a:extLst>
        </xdr:cNvPr>
        <xdr:cNvSpPr txBox="1"/>
      </xdr:nvSpPr>
      <xdr:spPr>
        <a:xfrm>
          <a:off x="184214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A0FF4D16-B9B6-4619-B026-933E969C0D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15D4D692-F004-40EB-B93A-865612630DB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89F54E1C-D863-426F-B0F2-820361712C3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BDD4931D-99F3-4CFA-A06B-05D701259BF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61868651-F9D9-4953-A996-56183E6BF4C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EB6BFD13-E124-4407-AB21-B78CAAB0B85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FFC660BD-B656-4E67-BFCF-6B9213AB363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6591D7B-AA2A-4A7B-A273-9BD0D2D8C6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63E8CD41-5865-45A6-B0EF-D13294335B3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CC0B42C3-EB9D-483C-82CF-B27A3BBBBA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23CA9252-798D-4BD7-91C9-76409CF4128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D2280AB0-551F-4796-84D1-91693324F97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6E753282-3564-4BB3-ADEF-8F65FBB450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E85CEC12-FEE3-4273-B0A1-BC67D06DF8C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D735C60-9D45-4181-B5B0-8CF4AE93F8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76B16EE9-40D7-49C2-80AB-F97AA99C6D7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383532AC-966C-4174-AD67-01D46CEC03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F30D6027-F5BB-46AE-BFC3-5127775DF5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4ECC7564-9324-4022-ADC1-6C1CA8FC9DC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2CED496-5A7A-4611-9021-F56F25A4E7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C1C3D19F-82D5-4C82-80DF-46B8E465DC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5A5A214D-A4FD-498E-91F7-340B90A73E8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96AC3C5E-28DB-4D83-9C0A-4352DDE598A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49F717C4-9647-4805-9B96-7DA42609DD5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8060D098-3814-4ECF-A199-D2E54059216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C96DE9AF-7B8F-4120-B9C0-95B391BB5E5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E051694A-F707-4D98-BDCB-54C53432F26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0A2957ED-3E74-4E54-B97D-016233CB6D9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42AA6653-BB83-4A00-B7A9-13476CA1ED7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A58A9940-FD04-4D9E-8DF9-FE38B188173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FBA8ED9E-ED28-42F9-92BA-43A68E23E5D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BB5BD86B-BD44-456B-B9A6-5A88C4A3B06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08AC497B-BB68-41DC-8478-6958A5ABA15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A0FCDD43-2BC7-4A6B-AB9E-E7526E080CD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9FE7986F-389F-4536-9E99-960B56E0359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F3046160-3FA3-479B-B200-68FD0F8C865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A73C77EB-0670-416A-8B12-D471734ACB4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425EBCA4-ABB0-4E94-BD52-26134F3F552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A3A3B06E-9C2C-4FF9-8E45-15D2EFE3B11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E0D66BDE-231C-458E-978C-DA3385F3AE5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A1406771-B326-4692-B0A8-C39E3A8EED8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663" name="直線コネクタ 662">
          <a:extLst>
            <a:ext uri="{FF2B5EF4-FFF2-40B4-BE49-F238E27FC236}">
              <a16:creationId xmlns:a16="http://schemas.microsoft.com/office/drawing/2014/main" id="{C9DF5792-BC13-49E7-B054-3B9E12D09742}"/>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公民館】&#10;有形固定資産減価償却率最小値テキスト">
          <a:extLst>
            <a:ext uri="{FF2B5EF4-FFF2-40B4-BE49-F238E27FC236}">
              <a16:creationId xmlns:a16="http://schemas.microsoft.com/office/drawing/2014/main" id="{FE22F417-EAA5-45D8-9594-9BE76F15F93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a:extLst>
            <a:ext uri="{FF2B5EF4-FFF2-40B4-BE49-F238E27FC236}">
              <a16:creationId xmlns:a16="http://schemas.microsoft.com/office/drawing/2014/main" id="{64FA2E5B-6F25-4527-A7DF-850B26896FA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666" name="【公民館】&#10;有形固定資産減価償却率最大値テキスト">
          <a:extLst>
            <a:ext uri="{FF2B5EF4-FFF2-40B4-BE49-F238E27FC236}">
              <a16:creationId xmlns:a16="http://schemas.microsoft.com/office/drawing/2014/main" id="{A860B3A6-8BB8-45B2-83E2-68E1CB58528D}"/>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667" name="直線コネクタ 666">
          <a:extLst>
            <a:ext uri="{FF2B5EF4-FFF2-40B4-BE49-F238E27FC236}">
              <a16:creationId xmlns:a16="http://schemas.microsoft.com/office/drawing/2014/main" id="{C160EEA3-A25C-4216-A531-D69F8D3D9ECB}"/>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668" name="【公民館】&#10;有形固定資産減価償却率平均値テキスト">
          <a:extLst>
            <a:ext uri="{FF2B5EF4-FFF2-40B4-BE49-F238E27FC236}">
              <a16:creationId xmlns:a16="http://schemas.microsoft.com/office/drawing/2014/main" id="{CD3E664C-9913-42C7-BC95-EC7B6E9C8088}"/>
            </a:ext>
          </a:extLst>
        </xdr:cNvPr>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669" name="フローチャート: 判断 668">
          <a:extLst>
            <a:ext uri="{FF2B5EF4-FFF2-40B4-BE49-F238E27FC236}">
              <a16:creationId xmlns:a16="http://schemas.microsoft.com/office/drawing/2014/main" id="{B565D42C-8171-4E0B-B49A-149F2D58ABD6}"/>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670" name="フローチャート: 判断 669">
          <a:extLst>
            <a:ext uri="{FF2B5EF4-FFF2-40B4-BE49-F238E27FC236}">
              <a16:creationId xmlns:a16="http://schemas.microsoft.com/office/drawing/2014/main" id="{4F276963-6BC8-4C52-86BE-65E1021B59C3}"/>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671" name="フローチャート: 判断 670">
          <a:extLst>
            <a:ext uri="{FF2B5EF4-FFF2-40B4-BE49-F238E27FC236}">
              <a16:creationId xmlns:a16="http://schemas.microsoft.com/office/drawing/2014/main" id="{1CA36C4B-6460-4EC2-AED8-F85531DBA50C}"/>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72" name="フローチャート: 判断 671">
          <a:extLst>
            <a:ext uri="{FF2B5EF4-FFF2-40B4-BE49-F238E27FC236}">
              <a16:creationId xmlns:a16="http://schemas.microsoft.com/office/drawing/2014/main" id="{D26751CA-AAD0-4393-9482-904BA01D671C}"/>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110308</xdr:rowOff>
    </xdr:from>
    <xdr:to>
      <xdr:col>67</xdr:col>
      <xdr:colOff>101600</xdr:colOff>
      <xdr:row>106</xdr:row>
      <xdr:rowOff>40458</xdr:rowOff>
    </xdr:to>
    <xdr:sp macro="" textlink="">
      <xdr:nvSpPr>
        <xdr:cNvPr id="673" name="フローチャート: 判断 672">
          <a:extLst>
            <a:ext uri="{FF2B5EF4-FFF2-40B4-BE49-F238E27FC236}">
              <a16:creationId xmlns:a16="http://schemas.microsoft.com/office/drawing/2014/main" id="{C27F0472-3067-4294-BA90-5AF354ECB277}"/>
            </a:ext>
          </a:extLst>
        </xdr:cNvPr>
        <xdr:cNvSpPr/>
      </xdr:nvSpPr>
      <xdr:spPr>
        <a:xfrm>
          <a:off x="1276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2BDFBB37-14EA-478D-A95E-34288441712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50CAE9E9-0EEC-42C5-BF2B-893B8B4D32D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320FF8C-BA0A-48B8-8F3C-393D7DFE807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512458C3-6F9A-41CB-BCBA-3A75B7C76B4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84AB6A7-B683-4E40-9B17-DCEB4E2DA2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103777</xdr:rowOff>
    </xdr:from>
    <xdr:to>
      <xdr:col>85</xdr:col>
      <xdr:colOff>177800</xdr:colOff>
      <xdr:row>108</xdr:row>
      <xdr:rowOff>33927</xdr:rowOff>
    </xdr:to>
    <xdr:sp macro="" textlink="">
      <xdr:nvSpPr>
        <xdr:cNvPr id="679" name="楕円 678">
          <a:extLst>
            <a:ext uri="{FF2B5EF4-FFF2-40B4-BE49-F238E27FC236}">
              <a16:creationId xmlns:a16="http://schemas.microsoft.com/office/drawing/2014/main" id="{9E7FFF08-DC83-4D33-A230-EF6E0A9755B0}"/>
            </a:ext>
          </a:extLst>
        </xdr:cNvPr>
        <xdr:cNvSpPr/>
      </xdr:nvSpPr>
      <xdr:spPr>
        <a:xfrm>
          <a:off x="16268700" y="184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82204</xdr:rowOff>
    </xdr:from>
    <xdr:ext cx="405111" cy="259045"/>
    <xdr:sp macro="" textlink="">
      <xdr:nvSpPr>
        <xdr:cNvPr id="680" name="【公民館】&#10;有形固定資産減価償却率該当値テキスト">
          <a:extLst>
            <a:ext uri="{FF2B5EF4-FFF2-40B4-BE49-F238E27FC236}">
              <a16:creationId xmlns:a16="http://schemas.microsoft.com/office/drawing/2014/main" id="{7E197101-8002-4A18-83C7-F648C2C20AF6}"/>
            </a:ext>
          </a:extLst>
        </xdr:cNvPr>
        <xdr:cNvSpPr txBox="1"/>
      </xdr:nvSpPr>
      <xdr:spPr>
        <a:xfrm>
          <a:off x="16357600"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12337</xdr:rowOff>
    </xdr:from>
    <xdr:to>
      <xdr:col>81</xdr:col>
      <xdr:colOff>101600</xdr:colOff>
      <xdr:row>107</xdr:row>
      <xdr:rowOff>113937</xdr:rowOff>
    </xdr:to>
    <xdr:sp macro="" textlink="">
      <xdr:nvSpPr>
        <xdr:cNvPr id="681" name="楕円 680">
          <a:extLst>
            <a:ext uri="{FF2B5EF4-FFF2-40B4-BE49-F238E27FC236}">
              <a16:creationId xmlns:a16="http://schemas.microsoft.com/office/drawing/2014/main" id="{A0E099CC-6AA8-4CF4-90C3-1A63F170392B}"/>
            </a:ext>
          </a:extLst>
        </xdr:cNvPr>
        <xdr:cNvSpPr/>
      </xdr:nvSpPr>
      <xdr:spPr>
        <a:xfrm>
          <a:off x="15430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63137</xdr:rowOff>
    </xdr:from>
    <xdr:to>
      <xdr:col>85</xdr:col>
      <xdr:colOff>127000</xdr:colOff>
      <xdr:row>107</xdr:row>
      <xdr:rowOff>154577</xdr:rowOff>
    </xdr:to>
    <xdr:cxnSp macro="">
      <xdr:nvCxnSpPr>
        <xdr:cNvPr id="682" name="直線コネクタ 681">
          <a:extLst>
            <a:ext uri="{FF2B5EF4-FFF2-40B4-BE49-F238E27FC236}">
              <a16:creationId xmlns:a16="http://schemas.microsoft.com/office/drawing/2014/main" id="{B61C5843-E919-46CA-806C-24CC0331F37F}"/>
            </a:ext>
          </a:extLst>
        </xdr:cNvPr>
        <xdr:cNvCxnSpPr/>
      </xdr:nvCxnSpPr>
      <xdr:spPr>
        <a:xfrm>
          <a:off x="15481300" y="1840828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159294</xdr:rowOff>
    </xdr:from>
    <xdr:to>
      <xdr:col>76</xdr:col>
      <xdr:colOff>165100</xdr:colOff>
      <xdr:row>107</xdr:row>
      <xdr:rowOff>89444</xdr:rowOff>
    </xdr:to>
    <xdr:sp macro="" textlink="">
      <xdr:nvSpPr>
        <xdr:cNvPr id="683" name="楕円 682">
          <a:extLst>
            <a:ext uri="{FF2B5EF4-FFF2-40B4-BE49-F238E27FC236}">
              <a16:creationId xmlns:a16="http://schemas.microsoft.com/office/drawing/2014/main" id="{1B01562D-68FC-479F-AD53-AA49510364B6}"/>
            </a:ext>
          </a:extLst>
        </xdr:cNvPr>
        <xdr:cNvSpPr/>
      </xdr:nvSpPr>
      <xdr:spPr>
        <a:xfrm>
          <a:off x="14541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38644</xdr:rowOff>
    </xdr:from>
    <xdr:to>
      <xdr:col>81</xdr:col>
      <xdr:colOff>50800</xdr:colOff>
      <xdr:row>107</xdr:row>
      <xdr:rowOff>63137</xdr:rowOff>
    </xdr:to>
    <xdr:cxnSp macro="">
      <xdr:nvCxnSpPr>
        <xdr:cNvPr id="684" name="直線コネクタ 683">
          <a:extLst>
            <a:ext uri="{FF2B5EF4-FFF2-40B4-BE49-F238E27FC236}">
              <a16:creationId xmlns:a16="http://schemas.microsoft.com/office/drawing/2014/main" id="{7488EFDF-F27C-4EAB-849B-769D6A99B0D3}"/>
            </a:ext>
          </a:extLst>
        </xdr:cNvPr>
        <xdr:cNvCxnSpPr/>
      </xdr:nvCxnSpPr>
      <xdr:spPr>
        <a:xfrm>
          <a:off x="14592300" y="183837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151130</xdr:rowOff>
    </xdr:from>
    <xdr:to>
      <xdr:col>72</xdr:col>
      <xdr:colOff>38100</xdr:colOff>
      <xdr:row>107</xdr:row>
      <xdr:rowOff>81280</xdr:rowOff>
    </xdr:to>
    <xdr:sp macro="" textlink="">
      <xdr:nvSpPr>
        <xdr:cNvPr id="685" name="楕円 684">
          <a:extLst>
            <a:ext uri="{FF2B5EF4-FFF2-40B4-BE49-F238E27FC236}">
              <a16:creationId xmlns:a16="http://schemas.microsoft.com/office/drawing/2014/main" id="{0993FF6C-FA73-4F01-9105-79A26ACDA951}"/>
            </a:ext>
          </a:extLst>
        </xdr:cNvPr>
        <xdr:cNvSpPr/>
      </xdr:nvSpPr>
      <xdr:spPr>
        <a:xfrm>
          <a:off x="1365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30480</xdr:rowOff>
    </xdr:from>
    <xdr:to>
      <xdr:col>76</xdr:col>
      <xdr:colOff>114300</xdr:colOff>
      <xdr:row>107</xdr:row>
      <xdr:rowOff>38644</xdr:rowOff>
    </xdr:to>
    <xdr:cxnSp macro="">
      <xdr:nvCxnSpPr>
        <xdr:cNvPr id="686" name="直線コネクタ 685">
          <a:extLst>
            <a:ext uri="{FF2B5EF4-FFF2-40B4-BE49-F238E27FC236}">
              <a16:creationId xmlns:a16="http://schemas.microsoft.com/office/drawing/2014/main" id="{DCB20286-5C6E-4B35-BDEA-5626BB3171C4}"/>
            </a:ext>
          </a:extLst>
        </xdr:cNvPr>
        <xdr:cNvCxnSpPr/>
      </xdr:nvCxnSpPr>
      <xdr:spPr>
        <a:xfrm>
          <a:off x="13703300" y="183756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129902</xdr:rowOff>
    </xdr:from>
    <xdr:to>
      <xdr:col>67</xdr:col>
      <xdr:colOff>101600</xdr:colOff>
      <xdr:row>107</xdr:row>
      <xdr:rowOff>60052</xdr:rowOff>
    </xdr:to>
    <xdr:sp macro="" textlink="">
      <xdr:nvSpPr>
        <xdr:cNvPr id="687" name="楕円 686">
          <a:extLst>
            <a:ext uri="{FF2B5EF4-FFF2-40B4-BE49-F238E27FC236}">
              <a16:creationId xmlns:a16="http://schemas.microsoft.com/office/drawing/2014/main" id="{77E4CD5A-BA30-4371-8158-1493335E103B}"/>
            </a:ext>
          </a:extLst>
        </xdr:cNvPr>
        <xdr:cNvSpPr/>
      </xdr:nvSpPr>
      <xdr:spPr>
        <a:xfrm>
          <a:off x="12763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9252</xdr:rowOff>
    </xdr:from>
    <xdr:to>
      <xdr:col>71</xdr:col>
      <xdr:colOff>177800</xdr:colOff>
      <xdr:row>107</xdr:row>
      <xdr:rowOff>30480</xdr:rowOff>
    </xdr:to>
    <xdr:cxnSp macro="">
      <xdr:nvCxnSpPr>
        <xdr:cNvPr id="688" name="直線コネクタ 687">
          <a:extLst>
            <a:ext uri="{FF2B5EF4-FFF2-40B4-BE49-F238E27FC236}">
              <a16:creationId xmlns:a16="http://schemas.microsoft.com/office/drawing/2014/main" id="{DF46DA98-3F4E-450D-9337-9820CAD2F981}"/>
            </a:ext>
          </a:extLst>
        </xdr:cNvPr>
        <xdr:cNvCxnSpPr/>
      </xdr:nvCxnSpPr>
      <xdr:spPr>
        <a:xfrm>
          <a:off x="12814300" y="18354402"/>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689" name="n_1aveValue【公民館】&#10;有形固定資産減価償却率">
          <a:extLst>
            <a:ext uri="{FF2B5EF4-FFF2-40B4-BE49-F238E27FC236}">
              <a16:creationId xmlns:a16="http://schemas.microsoft.com/office/drawing/2014/main" id="{4A1732F3-44BA-4BCE-A1FD-350475AD8892}"/>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690" name="n_2aveValue【公民館】&#10;有形固定資産減価償却率">
          <a:extLst>
            <a:ext uri="{FF2B5EF4-FFF2-40B4-BE49-F238E27FC236}">
              <a16:creationId xmlns:a16="http://schemas.microsoft.com/office/drawing/2014/main" id="{9FB82D39-0617-4FF6-8A61-46141217B472}"/>
            </a:ext>
          </a:extLst>
        </xdr:cNvPr>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691" name="n_3aveValue【公民館】&#10;有形固定資産減価償却率">
          <a:extLst>
            <a:ext uri="{FF2B5EF4-FFF2-40B4-BE49-F238E27FC236}">
              <a16:creationId xmlns:a16="http://schemas.microsoft.com/office/drawing/2014/main" id="{90848422-8C2F-42DD-B8FE-26DD4B7B79EA}"/>
            </a:ext>
          </a:extLst>
        </xdr:cNvPr>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56985</xdr:rowOff>
    </xdr:from>
    <xdr:ext cx="405111" cy="259045"/>
    <xdr:sp macro="" textlink="">
      <xdr:nvSpPr>
        <xdr:cNvPr id="692" name="n_4aveValue【公民館】&#10;有形固定資産減価償却率">
          <a:extLst>
            <a:ext uri="{FF2B5EF4-FFF2-40B4-BE49-F238E27FC236}">
              <a16:creationId xmlns:a16="http://schemas.microsoft.com/office/drawing/2014/main" id="{7026B014-4CD5-4BA7-8D5E-42993EB46A09}"/>
            </a:ext>
          </a:extLst>
        </xdr:cNvPr>
        <xdr:cNvSpPr txBox="1"/>
      </xdr:nvSpPr>
      <xdr:spPr>
        <a:xfrm>
          <a:off x="12611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105064</xdr:rowOff>
    </xdr:from>
    <xdr:ext cx="405111" cy="259045"/>
    <xdr:sp macro="" textlink="">
      <xdr:nvSpPr>
        <xdr:cNvPr id="693" name="n_1mainValue【公民館】&#10;有形固定資産減価償却率">
          <a:extLst>
            <a:ext uri="{FF2B5EF4-FFF2-40B4-BE49-F238E27FC236}">
              <a16:creationId xmlns:a16="http://schemas.microsoft.com/office/drawing/2014/main" id="{DBE7C91C-572C-48AD-B744-80EF2A2CA88D}"/>
            </a:ext>
          </a:extLst>
        </xdr:cNvPr>
        <xdr:cNvSpPr txBox="1"/>
      </xdr:nvSpPr>
      <xdr:spPr>
        <a:xfrm>
          <a:off x="152660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80571</xdr:rowOff>
    </xdr:from>
    <xdr:ext cx="405111" cy="259045"/>
    <xdr:sp macro="" textlink="">
      <xdr:nvSpPr>
        <xdr:cNvPr id="694" name="n_2mainValue【公民館】&#10;有形固定資産減価償却率">
          <a:extLst>
            <a:ext uri="{FF2B5EF4-FFF2-40B4-BE49-F238E27FC236}">
              <a16:creationId xmlns:a16="http://schemas.microsoft.com/office/drawing/2014/main" id="{83B5626F-8083-476B-BF38-8583D82043AC}"/>
            </a:ext>
          </a:extLst>
        </xdr:cNvPr>
        <xdr:cNvSpPr txBox="1"/>
      </xdr:nvSpPr>
      <xdr:spPr>
        <a:xfrm>
          <a:off x="14389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72407</xdr:rowOff>
    </xdr:from>
    <xdr:ext cx="405111" cy="259045"/>
    <xdr:sp macro="" textlink="">
      <xdr:nvSpPr>
        <xdr:cNvPr id="695" name="n_3mainValue【公民館】&#10;有形固定資産減価償却率">
          <a:extLst>
            <a:ext uri="{FF2B5EF4-FFF2-40B4-BE49-F238E27FC236}">
              <a16:creationId xmlns:a16="http://schemas.microsoft.com/office/drawing/2014/main" id="{F8CD05E4-5741-40C1-AEBF-513BDA720EA3}"/>
            </a:ext>
          </a:extLst>
        </xdr:cNvPr>
        <xdr:cNvSpPr txBox="1"/>
      </xdr:nvSpPr>
      <xdr:spPr>
        <a:xfrm>
          <a:off x="13500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51179</xdr:rowOff>
    </xdr:from>
    <xdr:ext cx="405111" cy="259045"/>
    <xdr:sp macro="" textlink="">
      <xdr:nvSpPr>
        <xdr:cNvPr id="696" name="n_4mainValue【公民館】&#10;有形固定資産減価償却率">
          <a:extLst>
            <a:ext uri="{FF2B5EF4-FFF2-40B4-BE49-F238E27FC236}">
              <a16:creationId xmlns:a16="http://schemas.microsoft.com/office/drawing/2014/main" id="{E4D3D493-214C-466D-9AB7-385A044C7772}"/>
            </a:ext>
          </a:extLst>
        </xdr:cNvPr>
        <xdr:cNvSpPr txBox="1"/>
      </xdr:nvSpPr>
      <xdr:spPr>
        <a:xfrm>
          <a:off x="12611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A54F7126-4718-4DF8-AC03-E3F6CD5B858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43298AE2-0E16-47FD-8326-481C6141DE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9C795F3D-D811-428C-B329-3626D8F715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84D05357-62C4-4F6D-A261-AC9CEA27338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2D242589-E70C-4E5E-9757-5F21A0F3C52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11492056-FDDD-41D2-8737-44FC3F67586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54B50AF8-89D5-4F6F-82D3-34909244D74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42EBDD9F-49A4-493A-94C3-5AC9B0C03E9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8407CA69-D641-43DB-89CE-19191FB165C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25623AE4-A6DD-42B0-B840-015D285CA7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a:extLst>
            <a:ext uri="{FF2B5EF4-FFF2-40B4-BE49-F238E27FC236}">
              <a16:creationId xmlns:a16="http://schemas.microsoft.com/office/drawing/2014/main" id="{A2430AE8-4463-40EB-9164-60573B7674A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a:extLst>
            <a:ext uri="{FF2B5EF4-FFF2-40B4-BE49-F238E27FC236}">
              <a16:creationId xmlns:a16="http://schemas.microsoft.com/office/drawing/2014/main" id="{BA09AD53-2750-4C1A-B2F0-F8F61E00F72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a:extLst>
            <a:ext uri="{FF2B5EF4-FFF2-40B4-BE49-F238E27FC236}">
              <a16:creationId xmlns:a16="http://schemas.microsoft.com/office/drawing/2014/main" id="{1D120BAA-5428-450B-9E6F-8790E377A0F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a:extLst>
            <a:ext uri="{FF2B5EF4-FFF2-40B4-BE49-F238E27FC236}">
              <a16:creationId xmlns:a16="http://schemas.microsoft.com/office/drawing/2014/main" id="{9F58ECDA-0DE1-4114-9D12-609CA1845F9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a:extLst>
            <a:ext uri="{FF2B5EF4-FFF2-40B4-BE49-F238E27FC236}">
              <a16:creationId xmlns:a16="http://schemas.microsoft.com/office/drawing/2014/main" id="{F77AA45D-D9D1-44C7-A443-678A1369809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a:extLst>
            <a:ext uri="{FF2B5EF4-FFF2-40B4-BE49-F238E27FC236}">
              <a16:creationId xmlns:a16="http://schemas.microsoft.com/office/drawing/2014/main" id="{68CBE82E-D4CB-4701-A8B7-C17D93FE1D7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a:extLst>
            <a:ext uri="{FF2B5EF4-FFF2-40B4-BE49-F238E27FC236}">
              <a16:creationId xmlns:a16="http://schemas.microsoft.com/office/drawing/2014/main" id="{A6AE8452-C740-49D3-881C-646E9790B94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a:extLst>
            <a:ext uri="{FF2B5EF4-FFF2-40B4-BE49-F238E27FC236}">
              <a16:creationId xmlns:a16="http://schemas.microsoft.com/office/drawing/2014/main" id="{82A56C06-9E78-4E61-8BAB-D5A1C7C11FA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a:extLst>
            <a:ext uri="{FF2B5EF4-FFF2-40B4-BE49-F238E27FC236}">
              <a16:creationId xmlns:a16="http://schemas.microsoft.com/office/drawing/2014/main" id="{3F2A5408-0249-49A0-8965-D42D91544D2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a:extLst>
            <a:ext uri="{FF2B5EF4-FFF2-40B4-BE49-F238E27FC236}">
              <a16:creationId xmlns:a16="http://schemas.microsoft.com/office/drawing/2014/main" id="{B6F9C76F-D74E-4D1D-972E-5D1B006818A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a:extLst>
            <a:ext uri="{FF2B5EF4-FFF2-40B4-BE49-F238E27FC236}">
              <a16:creationId xmlns:a16="http://schemas.microsoft.com/office/drawing/2014/main" id="{FB92A825-5AD2-4B65-B057-4A088C4CC89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a:extLst>
            <a:ext uri="{FF2B5EF4-FFF2-40B4-BE49-F238E27FC236}">
              <a16:creationId xmlns:a16="http://schemas.microsoft.com/office/drawing/2014/main" id="{488D930B-7961-4FF7-86FE-073AD1BA31C2}"/>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47275F1B-F0FF-4C42-ACC0-6A163F96B1C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70954802-EDF3-43CC-A9C6-71DC151238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E40726C2-2E35-4A9F-BA75-0C1BDC9B86E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722" name="直線コネクタ 721">
          <a:extLst>
            <a:ext uri="{FF2B5EF4-FFF2-40B4-BE49-F238E27FC236}">
              <a16:creationId xmlns:a16="http://schemas.microsoft.com/office/drawing/2014/main" id="{F0D4137C-32D1-4560-965E-FA690E641E98}"/>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723" name="【公民館】&#10;一人当たり面積最小値テキスト">
          <a:extLst>
            <a:ext uri="{FF2B5EF4-FFF2-40B4-BE49-F238E27FC236}">
              <a16:creationId xmlns:a16="http://schemas.microsoft.com/office/drawing/2014/main" id="{B59D816E-C19C-4C95-AA87-CDDB7315E54D}"/>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724" name="直線コネクタ 723">
          <a:extLst>
            <a:ext uri="{FF2B5EF4-FFF2-40B4-BE49-F238E27FC236}">
              <a16:creationId xmlns:a16="http://schemas.microsoft.com/office/drawing/2014/main" id="{C1C63537-4E26-4191-9849-2AF0810936C9}"/>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725" name="【公民館】&#10;一人当たり面積最大値テキスト">
          <a:extLst>
            <a:ext uri="{FF2B5EF4-FFF2-40B4-BE49-F238E27FC236}">
              <a16:creationId xmlns:a16="http://schemas.microsoft.com/office/drawing/2014/main" id="{1D5138EC-FCF4-4499-AD80-E95806DA8602}"/>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726" name="直線コネクタ 725">
          <a:extLst>
            <a:ext uri="{FF2B5EF4-FFF2-40B4-BE49-F238E27FC236}">
              <a16:creationId xmlns:a16="http://schemas.microsoft.com/office/drawing/2014/main" id="{A68FBBCB-B8AE-4051-A2E7-62A3D703F043}"/>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30315</xdr:rowOff>
    </xdr:from>
    <xdr:ext cx="469744" cy="259045"/>
    <xdr:sp macro="" textlink="">
      <xdr:nvSpPr>
        <xdr:cNvPr id="727" name="【公民館】&#10;一人当たり面積平均値テキスト">
          <a:extLst>
            <a:ext uri="{FF2B5EF4-FFF2-40B4-BE49-F238E27FC236}">
              <a16:creationId xmlns:a16="http://schemas.microsoft.com/office/drawing/2014/main" id="{1FF0167F-1F42-4DD5-8D65-A438EEA11C5C}"/>
            </a:ext>
          </a:extLst>
        </xdr:cNvPr>
        <xdr:cNvSpPr txBox="1"/>
      </xdr:nvSpPr>
      <xdr:spPr>
        <a:xfrm>
          <a:off x="22199600" y="1820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728" name="フローチャート: 判断 727">
          <a:extLst>
            <a:ext uri="{FF2B5EF4-FFF2-40B4-BE49-F238E27FC236}">
              <a16:creationId xmlns:a16="http://schemas.microsoft.com/office/drawing/2014/main" id="{8EA1E256-575E-410A-9C0A-885162B81053}"/>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29" name="フローチャート: 判断 728">
          <a:extLst>
            <a:ext uri="{FF2B5EF4-FFF2-40B4-BE49-F238E27FC236}">
              <a16:creationId xmlns:a16="http://schemas.microsoft.com/office/drawing/2014/main" id="{8D9DD51A-B399-42D3-AB7C-DFF4BBF3FE8F}"/>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730" name="フローチャート: 判断 729">
          <a:extLst>
            <a:ext uri="{FF2B5EF4-FFF2-40B4-BE49-F238E27FC236}">
              <a16:creationId xmlns:a16="http://schemas.microsoft.com/office/drawing/2014/main" id="{FF27F122-3999-4916-8DAC-A37F7EBCBC08}"/>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731" name="フローチャート: 判断 730">
          <a:extLst>
            <a:ext uri="{FF2B5EF4-FFF2-40B4-BE49-F238E27FC236}">
              <a16:creationId xmlns:a16="http://schemas.microsoft.com/office/drawing/2014/main" id="{4BAAF231-5C0B-4410-AB43-214A235334AB}"/>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89081</xdr:rowOff>
    </xdr:from>
    <xdr:to>
      <xdr:col>98</xdr:col>
      <xdr:colOff>38100</xdr:colOff>
      <xdr:row>107</xdr:row>
      <xdr:rowOff>19231</xdr:rowOff>
    </xdr:to>
    <xdr:sp macro="" textlink="">
      <xdr:nvSpPr>
        <xdr:cNvPr id="732" name="フローチャート: 判断 731">
          <a:extLst>
            <a:ext uri="{FF2B5EF4-FFF2-40B4-BE49-F238E27FC236}">
              <a16:creationId xmlns:a16="http://schemas.microsoft.com/office/drawing/2014/main" id="{B0E9AC57-AC08-4735-9CC6-0BCDCFD9A907}"/>
            </a:ext>
          </a:extLst>
        </xdr:cNvPr>
        <xdr:cNvSpPr/>
      </xdr:nvSpPr>
      <xdr:spPr>
        <a:xfrm>
          <a:off x="18605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2EA96602-C5AA-4BE1-A350-A247F9BB1C0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132B8508-E34F-461A-8DD3-73621CEFD9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AFC552D-8614-45F8-B652-CD3D970165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C9FE1DC8-4BDE-42F3-BF2F-D6E0617D3D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463B37C-6F5A-46DF-B227-AD858814CCE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18869</xdr:rowOff>
    </xdr:from>
    <xdr:to>
      <xdr:col>116</xdr:col>
      <xdr:colOff>114300</xdr:colOff>
      <xdr:row>107</xdr:row>
      <xdr:rowOff>120469</xdr:rowOff>
    </xdr:to>
    <xdr:sp macro="" textlink="">
      <xdr:nvSpPr>
        <xdr:cNvPr id="738" name="楕円 737">
          <a:extLst>
            <a:ext uri="{FF2B5EF4-FFF2-40B4-BE49-F238E27FC236}">
              <a16:creationId xmlns:a16="http://schemas.microsoft.com/office/drawing/2014/main" id="{0AD747EF-4D47-4FB1-AE91-24776E303B12}"/>
            </a:ext>
          </a:extLst>
        </xdr:cNvPr>
        <xdr:cNvSpPr/>
      </xdr:nvSpPr>
      <xdr:spPr>
        <a:xfrm>
          <a:off x="221107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168746</xdr:rowOff>
    </xdr:from>
    <xdr:ext cx="469744" cy="259045"/>
    <xdr:sp macro="" textlink="">
      <xdr:nvSpPr>
        <xdr:cNvPr id="739" name="【公民館】&#10;一人当たり面積該当値テキスト">
          <a:extLst>
            <a:ext uri="{FF2B5EF4-FFF2-40B4-BE49-F238E27FC236}">
              <a16:creationId xmlns:a16="http://schemas.microsoft.com/office/drawing/2014/main" id="{C3DDCE09-DA46-422A-AF62-03F0F3614805}"/>
            </a:ext>
          </a:extLst>
        </xdr:cNvPr>
        <xdr:cNvSpPr txBox="1"/>
      </xdr:nvSpPr>
      <xdr:spPr>
        <a:xfrm>
          <a:off x="22199600"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41729</xdr:rowOff>
    </xdr:from>
    <xdr:to>
      <xdr:col>112</xdr:col>
      <xdr:colOff>38100</xdr:colOff>
      <xdr:row>107</xdr:row>
      <xdr:rowOff>143329</xdr:rowOff>
    </xdr:to>
    <xdr:sp macro="" textlink="">
      <xdr:nvSpPr>
        <xdr:cNvPr id="740" name="楕円 739">
          <a:extLst>
            <a:ext uri="{FF2B5EF4-FFF2-40B4-BE49-F238E27FC236}">
              <a16:creationId xmlns:a16="http://schemas.microsoft.com/office/drawing/2014/main" id="{FBFE25D1-7FBE-4CDE-8E03-515B244DB92D}"/>
            </a:ext>
          </a:extLst>
        </xdr:cNvPr>
        <xdr:cNvSpPr/>
      </xdr:nvSpPr>
      <xdr:spPr>
        <a:xfrm>
          <a:off x="21272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69669</xdr:rowOff>
    </xdr:from>
    <xdr:to>
      <xdr:col>116</xdr:col>
      <xdr:colOff>63500</xdr:colOff>
      <xdr:row>107</xdr:row>
      <xdr:rowOff>92529</xdr:rowOff>
    </xdr:to>
    <xdr:cxnSp macro="">
      <xdr:nvCxnSpPr>
        <xdr:cNvPr id="741" name="直線コネクタ 740">
          <a:extLst>
            <a:ext uri="{FF2B5EF4-FFF2-40B4-BE49-F238E27FC236}">
              <a16:creationId xmlns:a16="http://schemas.microsoft.com/office/drawing/2014/main" id="{811C74BB-4EC1-42D6-9C54-EF3728BBBD54}"/>
            </a:ext>
          </a:extLst>
        </xdr:cNvPr>
        <xdr:cNvCxnSpPr/>
      </xdr:nvCxnSpPr>
      <xdr:spPr>
        <a:xfrm flipV="1">
          <a:off x="21323300" y="18414819"/>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30299</xdr:rowOff>
    </xdr:from>
    <xdr:to>
      <xdr:col>107</xdr:col>
      <xdr:colOff>101600</xdr:colOff>
      <xdr:row>107</xdr:row>
      <xdr:rowOff>131899</xdr:rowOff>
    </xdr:to>
    <xdr:sp macro="" textlink="">
      <xdr:nvSpPr>
        <xdr:cNvPr id="742" name="楕円 741">
          <a:extLst>
            <a:ext uri="{FF2B5EF4-FFF2-40B4-BE49-F238E27FC236}">
              <a16:creationId xmlns:a16="http://schemas.microsoft.com/office/drawing/2014/main" id="{B74B81E0-4E2F-4E4E-A705-365A6D6F2337}"/>
            </a:ext>
          </a:extLst>
        </xdr:cNvPr>
        <xdr:cNvSpPr/>
      </xdr:nvSpPr>
      <xdr:spPr>
        <a:xfrm>
          <a:off x="2038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81099</xdr:rowOff>
    </xdr:from>
    <xdr:to>
      <xdr:col>111</xdr:col>
      <xdr:colOff>177800</xdr:colOff>
      <xdr:row>107</xdr:row>
      <xdr:rowOff>92529</xdr:rowOff>
    </xdr:to>
    <xdr:cxnSp macro="">
      <xdr:nvCxnSpPr>
        <xdr:cNvPr id="743" name="直線コネクタ 742">
          <a:extLst>
            <a:ext uri="{FF2B5EF4-FFF2-40B4-BE49-F238E27FC236}">
              <a16:creationId xmlns:a16="http://schemas.microsoft.com/office/drawing/2014/main" id="{283F23E3-0B75-4F46-839D-05BE55E99357}"/>
            </a:ext>
          </a:extLst>
        </xdr:cNvPr>
        <xdr:cNvCxnSpPr/>
      </xdr:nvCxnSpPr>
      <xdr:spPr>
        <a:xfrm>
          <a:off x="20434300" y="184262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38463</xdr:rowOff>
    </xdr:from>
    <xdr:to>
      <xdr:col>102</xdr:col>
      <xdr:colOff>165100</xdr:colOff>
      <xdr:row>107</xdr:row>
      <xdr:rowOff>140063</xdr:rowOff>
    </xdr:to>
    <xdr:sp macro="" textlink="">
      <xdr:nvSpPr>
        <xdr:cNvPr id="744" name="楕円 743">
          <a:extLst>
            <a:ext uri="{FF2B5EF4-FFF2-40B4-BE49-F238E27FC236}">
              <a16:creationId xmlns:a16="http://schemas.microsoft.com/office/drawing/2014/main" id="{14A27A16-CB25-4D6E-9E8F-148304390568}"/>
            </a:ext>
          </a:extLst>
        </xdr:cNvPr>
        <xdr:cNvSpPr/>
      </xdr:nvSpPr>
      <xdr:spPr>
        <a:xfrm>
          <a:off x="19494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81099</xdr:rowOff>
    </xdr:from>
    <xdr:to>
      <xdr:col>107</xdr:col>
      <xdr:colOff>50800</xdr:colOff>
      <xdr:row>107</xdr:row>
      <xdr:rowOff>89263</xdr:rowOff>
    </xdr:to>
    <xdr:cxnSp macro="">
      <xdr:nvCxnSpPr>
        <xdr:cNvPr id="745" name="直線コネクタ 744">
          <a:extLst>
            <a:ext uri="{FF2B5EF4-FFF2-40B4-BE49-F238E27FC236}">
              <a16:creationId xmlns:a16="http://schemas.microsoft.com/office/drawing/2014/main" id="{4D037483-19D1-42E8-A049-0E64F97E944F}"/>
            </a:ext>
          </a:extLst>
        </xdr:cNvPr>
        <xdr:cNvCxnSpPr/>
      </xdr:nvCxnSpPr>
      <xdr:spPr>
        <a:xfrm flipV="1">
          <a:off x="19545300" y="1842624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43362</xdr:rowOff>
    </xdr:from>
    <xdr:to>
      <xdr:col>98</xdr:col>
      <xdr:colOff>38100</xdr:colOff>
      <xdr:row>107</xdr:row>
      <xdr:rowOff>144962</xdr:rowOff>
    </xdr:to>
    <xdr:sp macro="" textlink="">
      <xdr:nvSpPr>
        <xdr:cNvPr id="746" name="楕円 745">
          <a:extLst>
            <a:ext uri="{FF2B5EF4-FFF2-40B4-BE49-F238E27FC236}">
              <a16:creationId xmlns:a16="http://schemas.microsoft.com/office/drawing/2014/main" id="{F47DFECF-600B-4ECB-AFDD-DAD1B8E1B2F4}"/>
            </a:ext>
          </a:extLst>
        </xdr:cNvPr>
        <xdr:cNvSpPr/>
      </xdr:nvSpPr>
      <xdr:spPr>
        <a:xfrm>
          <a:off x="18605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89263</xdr:rowOff>
    </xdr:from>
    <xdr:to>
      <xdr:col>102</xdr:col>
      <xdr:colOff>114300</xdr:colOff>
      <xdr:row>107</xdr:row>
      <xdr:rowOff>94162</xdr:rowOff>
    </xdr:to>
    <xdr:cxnSp macro="">
      <xdr:nvCxnSpPr>
        <xdr:cNvPr id="747" name="直線コネクタ 746">
          <a:extLst>
            <a:ext uri="{FF2B5EF4-FFF2-40B4-BE49-F238E27FC236}">
              <a16:creationId xmlns:a16="http://schemas.microsoft.com/office/drawing/2014/main" id="{22D75589-C337-497B-82D3-95F17B85EEC0}"/>
            </a:ext>
          </a:extLst>
        </xdr:cNvPr>
        <xdr:cNvCxnSpPr/>
      </xdr:nvCxnSpPr>
      <xdr:spPr>
        <a:xfrm flipV="1">
          <a:off x="18656300" y="184344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748" name="n_1aveValue【公民館】&#10;一人当たり面積">
          <a:extLst>
            <a:ext uri="{FF2B5EF4-FFF2-40B4-BE49-F238E27FC236}">
              <a16:creationId xmlns:a16="http://schemas.microsoft.com/office/drawing/2014/main" id="{BD7223B3-2CD0-4D6A-B3A5-713ABA7E5584}"/>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749" name="n_2aveValue【公民館】&#10;一人当たり面積">
          <a:extLst>
            <a:ext uri="{FF2B5EF4-FFF2-40B4-BE49-F238E27FC236}">
              <a16:creationId xmlns:a16="http://schemas.microsoft.com/office/drawing/2014/main" id="{7EC98DA1-8245-42CB-AB05-95FA23C88CF9}"/>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750" name="n_3aveValue【公民館】&#10;一人当たり面積">
          <a:extLst>
            <a:ext uri="{FF2B5EF4-FFF2-40B4-BE49-F238E27FC236}">
              <a16:creationId xmlns:a16="http://schemas.microsoft.com/office/drawing/2014/main" id="{80A09E2F-B6B2-45AE-B839-CBB792EF46BF}"/>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35758</xdr:rowOff>
    </xdr:from>
    <xdr:ext cx="469744" cy="259045"/>
    <xdr:sp macro="" textlink="">
      <xdr:nvSpPr>
        <xdr:cNvPr id="751" name="n_4aveValue【公民館】&#10;一人当たり面積">
          <a:extLst>
            <a:ext uri="{FF2B5EF4-FFF2-40B4-BE49-F238E27FC236}">
              <a16:creationId xmlns:a16="http://schemas.microsoft.com/office/drawing/2014/main" id="{7CC0C7CA-6158-40B7-9177-07C83D59C754}"/>
            </a:ext>
          </a:extLst>
        </xdr:cNvPr>
        <xdr:cNvSpPr txBox="1"/>
      </xdr:nvSpPr>
      <xdr:spPr>
        <a:xfrm>
          <a:off x="184214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134456</xdr:rowOff>
    </xdr:from>
    <xdr:ext cx="469744" cy="259045"/>
    <xdr:sp macro="" textlink="">
      <xdr:nvSpPr>
        <xdr:cNvPr id="752" name="n_1mainValue【公民館】&#10;一人当たり面積">
          <a:extLst>
            <a:ext uri="{FF2B5EF4-FFF2-40B4-BE49-F238E27FC236}">
              <a16:creationId xmlns:a16="http://schemas.microsoft.com/office/drawing/2014/main" id="{9503751F-9223-4350-9B76-FA045B6BFF02}"/>
            </a:ext>
          </a:extLst>
        </xdr:cNvPr>
        <xdr:cNvSpPr txBox="1"/>
      </xdr:nvSpPr>
      <xdr:spPr>
        <a:xfrm>
          <a:off x="210757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123026</xdr:rowOff>
    </xdr:from>
    <xdr:ext cx="469744" cy="259045"/>
    <xdr:sp macro="" textlink="">
      <xdr:nvSpPr>
        <xdr:cNvPr id="753" name="n_2mainValue【公民館】&#10;一人当たり面積">
          <a:extLst>
            <a:ext uri="{FF2B5EF4-FFF2-40B4-BE49-F238E27FC236}">
              <a16:creationId xmlns:a16="http://schemas.microsoft.com/office/drawing/2014/main" id="{1F72CE77-478B-4868-A17F-F73D729827DB}"/>
            </a:ext>
          </a:extLst>
        </xdr:cNvPr>
        <xdr:cNvSpPr txBox="1"/>
      </xdr:nvSpPr>
      <xdr:spPr>
        <a:xfrm>
          <a:off x="20199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131190</xdr:rowOff>
    </xdr:from>
    <xdr:ext cx="469744" cy="259045"/>
    <xdr:sp macro="" textlink="">
      <xdr:nvSpPr>
        <xdr:cNvPr id="754" name="n_3mainValue【公民館】&#10;一人当たり面積">
          <a:extLst>
            <a:ext uri="{FF2B5EF4-FFF2-40B4-BE49-F238E27FC236}">
              <a16:creationId xmlns:a16="http://schemas.microsoft.com/office/drawing/2014/main" id="{3A8FD782-EB5C-4399-8C53-BA39718B9DF5}"/>
            </a:ext>
          </a:extLst>
        </xdr:cNvPr>
        <xdr:cNvSpPr txBox="1"/>
      </xdr:nvSpPr>
      <xdr:spPr>
        <a:xfrm>
          <a:off x="19310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136089</xdr:rowOff>
    </xdr:from>
    <xdr:ext cx="469744" cy="259045"/>
    <xdr:sp macro="" textlink="">
      <xdr:nvSpPr>
        <xdr:cNvPr id="755" name="n_4mainValue【公民館】&#10;一人当たり面積">
          <a:extLst>
            <a:ext uri="{FF2B5EF4-FFF2-40B4-BE49-F238E27FC236}">
              <a16:creationId xmlns:a16="http://schemas.microsoft.com/office/drawing/2014/main" id="{6BD9650A-481C-44AD-8E86-34C8DF3A783C}"/>
            </a:ext>
          </a:extLst>
        </xdr:cNvPr>
        <xdr:cNvSpPr txBox="1"/>
      </xdr:nvSpPr>
      <xdr:spPr>
        <a:xfrm>
          <a:off x="18421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824A5282-7B85-4F3E-8CB9-CDB79DF0D1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C87990FA-B12B-4F60-81F0-03930F545E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8C40916F-403C-4524-A6DD-491EFE76C5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橋りょう・トンネルは、</a:t>
          </a:r>
          <a:r>
            <a:rPr kumimoji="1" lang="en-US" altLang="ja-JP" sz="1100">
              <a:solidFill>
                <a:schemeClr val="dk1"/>
              </a:solidFill>
              <a:effectLst/>
              <a:latin typeface="+mn-lt"/>
              <a:ea typeface="+mn-ea"/>
              <a:cs typeface="+mn-cs"/>
            </a:rPr>
            <a:t>54.1</a:t>
          </a:r>
          <a:r>
            <a:rPr kumimoji="1" lang="ja-JP" altLang="ja-JP" sz="1100">
              <a:solidFill>
                <a:schemeClr val="dk1"/>
              </a:solidFill>
              <a:effectLst/>
              <a:latin typeface="+mn-lt"/>
              <a:ea typeface="+mn-ea"/>
              <a:cs typeface="+mn-cs"/>
            </a:rPr>
            <a:t>％で類似団体内平均値を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％下回る結果となった。主な要因は、近年継続的に実施している橋りょう補修事業によるものである。</a:t>
          </a:r>
          <a:endParaRPr lang="ja-JP" altLang="ja-JP" sz="1400">
            <a:effectLst/>
          </a:endParaRPr>
        </a:p>
        <a:p>
          <a:r>
            <a:rPr kumimoji="1" lang="ja-JP" altLang="ja-JP" sz="1100">
              <a:solidFill>
                <a:schemeClr val="dk1"/>
              </a:solidFill>
              <a:effectLst/>
              <a:latin typeface="+mn-lt"/>
              <a:ea typeface="+mn-ea"/>
              <a:cs typeface="+mn-cs"/>
            </a:rPr>
            <a:t>　学校施設は、</a:t>
          </a:r>
          <a:r>
            <a:rPr kumimoji="1" lang="en-US" altLang="ja-JP" sz="1100">
              <a:solidFill>
                <a:schemeClr val="dk1"/>
              </a:solidFill>
              <a:effectLst/>
              <a:latin typeface="+mn-lt"/>
              <a:ea typeface="+mn-ea"/>
              <a:cs typeface="+mn-cs"/>
            </a:rPr>
            <a:t>58.0</a:t>
          </a:r>
          <a:r>
            <a:rPr kumimoji="1" lang="ja-JP" altLang="ja-JP" sz="1100">
              <a:solidFill>
                <a:schemeClr val="dk1"/>
              </a:solidFill>
              <a:effectLst/>
              <a:latin typeface="+mn-lt"/>
              <a:ea typeface="+mn-ea"/>
              <a:cs typeface="+mn-cs"/>
            </a:rPr>
            <a:t>％で類似団体内平均値を</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％下回る結果となった。主な要因は、豊海小学校</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年校舎完成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その他の施設は、類似団体内平均値を上回る結果となった。特に、認定こども園・幼稚園・保育所は、有形固定資産減価償却率、一人当たり面積ともに類似団体内平均値を上回る結果となっている。</a:t>
          </a:r>
          <a:endParaRPr lang="ja-JP" altLang="ja-JP" sz="1400">
            <a:effectLst/>
          </a:endParaRPr>
        </a:p>
        <a:p>
          <a:r>
            <a:rPr kumimoji="1" lang="ja-JP" altLang="ja-JP" sz="1100">
              <a:solidFill>
                <a:schemeClr val="dk1"/>
              </a:solidFill>
              <a:effectLst/>
              <a:latin typeface="+mn-lt"/>
              <a:ea typeface="+mn-ea"/>
              <a:cs typeface="+mn-cs"/>
            </a:rPr>
            <a:t>　今後は、九十九里町公共施設等総合管理計画に基づき、総合的かつ計画的な管理による公共施設等の有効活用や最適配置の実現に努める。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F35A88-8D69-46DA-9B65-E360C8C1501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E9A6D78-54A5-409E-A09E-E2293C40A7E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BF15A1-E26F-4E79-A1FB-E72ECD9CB5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4596E29-142F-4616-9D9F-E0802ADF985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5D2A18-FF94-4832-AE86-29F2088CE3D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E8845B-3DDE-404F-845D-CF92DE2CF7D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A4F141E-22B0-4A31-A236-E7F205F7C34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F205C3C-1A38-479D-926F-FDC08711383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E210799-FD39-41F2-8A5C-FD1ACBFF16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7145F0C-FA15-4615-90F3-03C8140945C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15,680
15,308
24.46
6,542,077
6,000,668
154,481
3,821,566
7,725,630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75E922-E507-4CB7-8551-6E5BFFC06D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174ADE-63C0-40F9-82BC-029CC65CFAE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39B744-A66E-4713-96EC-F949794562F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264DFCC-8AED-4D9C-8E5C-6777CDE0A2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66BF151-B5B3-4F70-A7C7-5EAEF5F9DC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3535203-9BC6-4CB2-8A01-4A500B125FF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57AC22-B8B3-4CFC-8C8E-E8053B8635B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F6A8E05-9E01-4349-A2D3-1AA8B421480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DD32CB-292D-46B0-A9D2-D36C1D56AB9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806BC45-B454-42DC-941F-3C089EC4A99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671C89-E70C-4889-A4BB-1B79ED117D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9E0B34-9625-40C6-8B44-B624F85C80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1C2320-9DAB-4B2F-83BE-A7A9DE46D7F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2D83C74-6ABF-423A-843D-BCCE9C6E4A0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6F4366-4919-45F3-AAC6-9602DF5DF1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C2F4C6-C68F-48CC-9904-BEDB606B3E2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67BC96F-D078-491D-BF8B-C02E73AC2A4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D481666-A405-4CBB-98FF-3CA5DE7344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AE837E-C247-4088-BEED-D7A1214699B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6E4F1C8-109A-4050-9AF8-CBE87166A3E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98C0934-D2C4-4FF7-939D-F7DA5ADBBCE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053298B-11BC-4580-87EB-D098B969B29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B8ADCA-4CA4-42D1-9211-7C3F8DA177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C0618E-0DCE-400D-9274-A394A5E7ECB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BA784D-CE91-4F4A-A348-470B4AB88E5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2D45FC-6F4B-4FDC-B194-5DEF7533D5B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85D288E-8CC1-46EB-B340-7A511C0B798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802CF1B-EF25-4F2C-B2D1-892C571240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5D21A6-52E1-4117-B7BA-1E0601406EA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C833F7D-CA04-4B75-ACB9-E702A50C70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8C9DD15-CC86-4239-884C-9BBD3B73E4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DB44054-8454-42C7-B1CC-FC4C59A4117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F8D4DB5-8509-4C3E-8345-1051B97E163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18B9840-183C-46C6-B821-F7D90442026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A73104E-2602-42A4-B39F-C1205CBDF62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47E5A1-F167-4222-A3B8-680515670DF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FCEB858-CB01-4F6E-9F85-F9A22012819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3F7FE94-AD16-4D90-A349-2AFABA0F104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B6CD528A-FB16-4186-A20F-8CCB4A25E07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30289D5-9D4B-4ABF-8747-94976DD204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BCB261D1-D554-4483-B1EC-D561CFDD515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F97B434-06D9-4BD6-ACA3-226F46C1173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2FC3115-7CEA-4060-A7C6-5BDBBAE354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1227E42-3D9F-458C-9560-0EE82E1297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9B9088B-961C-442D-8027-9AADA02B008A}"/>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7594552B-2321-44AF-A9A4-07DE321CCCE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6D3EF8C2-B6F8-48A7-8185-EB5425179A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9D473DC2-C03D-42B5-B28B-0F98D52C34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C4361939-C5A0-4917-856D-93DAF3228F2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2A5A7EF4-4F24-4350-A7F0-6D683A2627E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BD561F84-8C27-4F9C-BB69-40EF090797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A787D418-4503-4E73-9C73-CD0CFEDBE1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B4D98470-6B92-4A07-807D-86D959F97D8D}"/>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7A04A7C9-5236-43E0-8B32-17F01AA484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1371244A-507A-4741-9FEA-901598478D1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75881DA8-A22E-4CEC-9D16-ECD11817FE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4BF32160-0D36-4770-A859-35A9E401D16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8DBE43BA-67D3-4690-9428-E5354C940BB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D4FE533E-3DBA-4164-A071-5862927738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C4614F55-9119-4C75-BA1C-724E7EFEC78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56E8E219-C1D9-4A92-ADE6-E144C35746F6}"/>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945C6B2B-4317-4438-B22F-2DC7EEB861A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1E92623A-A93F-4FE2-B9CE-B0080217E0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ED34855E-115C-4473-86B4-EAB319DDD83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18E1D851-2E35-4CD2-894B-AF0EE12026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C1A04551-9532-4753-A69E-4E034FB966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88C0692E-F1D2-4B33-8255-4716C11B873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CBB7E753-4D60-414D-A6E9-9893178D7C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28DA3AA3-0097-42F8-866F-3711617BFFD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33A3D80A-270D-4915-9B6B-3563D213EC7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C7631633-9086-470D-9385-3AED150FCEA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89F3C604-87FD-48B9-B282-04C6BC9E051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9D3E012E-3131-4C26-A446-9E940932AA5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A6D269E7-D4AD-4A49-A053-1812788BBEB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AF6849D2-4BCB-410F-A772-8CBAA3B6761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426C6627-AC05-4C62-9773-E40294320B9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E51E2739-8A27-493E-965F-758A6B143DB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67B6C27B-F916-4C05-AAE8-B91781EBC5C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BE032BF3-7B77-4F9F-B62A-6BF5398ABBC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0BC64A30-4328-4AC4-BF25-1B3A2372BBE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31350B3E-2312-464E-9544-9A234220E62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A7F6A9EC-E727-43BE-8939-A675498B40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FA92A2BD-845D-478B-9A1C-56D57A58AD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A3F86CB5-F907-4939-B70F-28098AA476C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60CF44DB-D41E-411D-90E6-73F97254DF3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76A7DCEA-F25D-435B-AF26-F7B20DF379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055E6796-1507-49DC-B666-987046192DD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46856AC8-2A97-4113-B3BD-AECF0668034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28A1A01C-C742-4014-ADFC-C51273B19FD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483532F6-4ACE-4B86-AD25-C744F6301B2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018591F2-5EA0-4A15-AC24-C22A6B2CD28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C371F927-B519-45A7-A50B-16B87D980CD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C93077B2-4842-4D37-B417-16DC0C89E7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3F5A55B5-0CAF-4FBB-B4F5-E8EEDE7D97C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372CB31A-E2EB-4B8C-A459-27D8ABC7D08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744F1513-67A9-4263-8044-A27A0D7B460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108" name="直線コネクタ 107">
          <a:extLst>
            <a:ext uri="{FF2B5EF4-FFF2-40B4-BE49-F238E27FC236}">
              <a16:creationId xmlns:a16="http://schemas.microsoft.com/office/drawing/2014/main" id="{E2F8E873-4AFC-454C-8093-CC6B0BA1F95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109" name="テキスト ボックス 108">
          <a:extLst>
            <a:ext uri="{FF2B5EF4-FFF2-40B4-BE49-F238E27FC236}">
              <a16:creationId xmlns:a16="http://schemas.microsoft.com/office/drawing/2014/main" id="{FC286A20-4EFF-4653-A60C-4E6E6DE3429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10" name="直線コネクタ 109">
          <a:extLst>
            <a:ext uri="{FF2B5EF4-FFF2-40B4-BE49-F238E27FC236}">
              <a16:creationId xmlns:a16="http://schemas.microsoft.com/office/drawing/2014/main" id="{28D0FF16-55DD-42B1-BCC2-C47B8ACE140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11" name="テキスト ボックス 110">
          <a:extLst>
            <a:ext uri="{FF2B5EF4-FFF2-40B4-BE49-F238E27FC236}">
              <a16:creationId xmlns:a16="http://schemas.microsoft.com/office/drawing/2014/main" id="{0A4B951A-6AE9-42AB-A06C-CBB7004702D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12" name="直線コネクタ 111">
          <a:extLst>
            <a:ext uri="{FF2B5EF4-FFF2-40B4-BE49-F238E27FC236}">
              <a16:creationId xmlns:a16="http://schemas.microsoft.com/office/drawing/2014/main" id="{F0E2D4D7-8775-4F65-8BEC-A736CDA8622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13" name="テキスト ボックス 112">
          <a:extLst>
            <a:ext uri="{FF2B5EF4-FFF2-40B4-BE49-F238E27FC236}">
              <a16:creationId xmlns:a16="http://schemas.microsoft.com/office/drawing/2014/main" id="{8015F713-5BA5-4B3F-B865-C08BD051BFB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14" name="直線コネクタ 113">
          <a:extLst>
            <a:ext uri="{FF2B5EF4-FFF2-40B4-BE49-F238E27FC236}">
              <a16:creationId xmlns:a16="http://schemas.microsoft.com/office/drawing/2014/main" id="{08782555-6570-4B5D-8401-50BF00F1F1A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15" name="テキスト ボックス 114">
          <a:extLst>
            <a:ext uri="{FF2B5EF4-FFF2-40B4-BE49-F238E27FC236}">
              <a16:creationId xmlns:a16="http://schemas.microsoft.com/office/drawing/2014/main" id="{525D754A-3F10-4A3C-BE40-745860B8ECF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16" name="直線コネクタ 115">
          <a:extLst>
            <a:ext uri="{FF2B5EF4-FFF2-40B4-BE49-F238E27FC236}">
              <a16:creationId xmlns:a16="http://schemas.microsoft.com/office/drawing/2014/main" id="{17F47B85-22BC-423B-857D-A9833D0EEDF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117" name="テキスト ボックス 116">
          <a:extLst>
            <a:ext uri="{FF2B5EF4-FFF2-40B4-BE49-F238E27FC236}">
              <a16:creationId xmlns:a16="http://schemas.microsoft.com/office/drawing/2014/main" id="{9E491B63-1AAE-4E74-8B00-41A1926CC6E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18" name="直線コネクタ 117">
          <a:extLst>
            <a:ext uri="{FF2B5EF4-FFF2-40B4-BE49-F238E27FC236}">
              <a16:creationId xmlns:a16="http://schemas.microsoft.com/office/drawing/2014/main" id="{4F6DD81B-FF59-4019-B6DA-BB95031C23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119" name="テキスト ボックス 118">
          <a:extLst>
            <a:ext uri="{FF2B5EF4-FFF2-40B4-BE49-F238E27FC236}">
              <a16:creationId xmlns:a16="http://schemas.microsoft.com/office/drawing/2014/main" id="{51E19AEA-AAF8-4314-AA51-8DC3D9423C2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20" name="【一般廃棄物処理施設】&#10;有形固定資産減価償却率グラフ枠">
          <a:extLst>
            <a:ext uri="{FF2B5EF4-FFF2-40B4-BE49-F238E27FC236}">
              <a16:creationId xmlns:a16="http://schemas.microsoft.com/office/drawing/2014/main" id="{23A3E1E0-1815-40A3-A3A8-08A7E778E2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121" name="直線コネクタ 120">
          <a:extLst>
            <a:ext uri="{FF2B5EF4-FFF2-40B4-BE49-F238E27FC236}">
              <a16:creationId xmlns:a16="http://schemas.microsoft.com/office/drawing/2014/main" id="{A8338124-D98C-46E8-B87E-5AB015B16E9A}"/>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122" name="【一般廃棄物処理施設】&#10;有形固定資産減価償却率最小値テキスト">
          <a:extLst>
            <a:ext uri="{FF2B5EF4-FFF2-40B4-BE49-F238E27FC236}">
              <a16:creationId xmlns:a16="http://schemas.microsoft.com/office/drawing/2014/main" id="{27523DD4-BE8B-418E-8CE5-DE812B8DCD6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123" name="直線コネクタ 122">
          <a:extLst>
            <a:ext uri="{FF2B5EF4-FFF2-40B4-BE49-F238E27FC236}">
              <a16:creationId xmlns:a16="http://schemas.microsoft.com/office/drawing/2014/main" id="{20432F0C-7DD4-4C06-8E52-E1516F6B87D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124" name="【一般廃棄物処理施設】&#10;有形固定資産減価償却率最大値テキスト">
          <a:extLst>
            <a:ext uri="{FF2B5EF4-FFF2-40B4-BE49-F238E27FC236}">
              <a16:creationId xmlns:a16="http://schemas.microsoft.com/office/drawing/2014/main" id="{1B306E49-8A8F-4978-9DEC-88881C0B08C0}"/>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125" name="直線コネクタ 124">
          <a:extLst>
            <a:ext uri="{FF2B5EF4-FFF2-40B4-BE49-F238E27FC236}">
              <a16:creationId xmlns:a16="http://schemas.microsoft.com/office/drawing/2014/main" id="{B9EB6982-B610-4B42-A87C-325EA1979BA1}"/>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21607</xdr:rowOff>
    </xdr:from>
    <xdr:ext cx="405111" cy="259045"/>
    <xdr:sp macro="" textlink="">
      <xdr:nvSpPr>
        <xdr:cNvPr id="126" name="【一般廃棄物処理施設】&#10;有形固定資産減価償却率平均値テキスト">
          <a:extLst>
            <a:ext uri="{FF2B5EF4-FFF2-40B4-BE49-F238E27FC236}">
              <a16:creationId xmlns:a16="http://schemas.microsoft.com/office/drawing/2014/main" id="{219498C1-5425-466F-A4B0-B5381D6DE96F}"/>
            </a:ext>
          </a:extLst>
        </xdr:cNvPr>
        <xdr:cNvSpPr txBox="1"/>
      </xdr:nvSpPr>
      <xdr:spPr>
        <a:xfrm>
          <a:off x="16357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127" name="フローチャート: 判断 126">
          <a:extLst>
            <a:ext uri="{FF2B5EF4-FFF2-40B4-BE49-F238E27FC236}">
              <a16:creationId xmlns:a16="http://schemas.microsoft.com/office/drawing/2014/main" id="{8508CDCC-A28C-49C1-BD57-C764D5CD40C7}"/>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128" name="フローチャート: 判断 127">
          <a:extLst>
            <a:ext uri="{FF2B5EF4-FFF2-40B4-BE49-F238E27FC236}">
              <a16:creationId xmlns:a16="http://schemas.microsoft.com/office/drawing/2014/main" id="{E7E42039-7BF1-4D11-8BD6-3D9822AC760A}"/>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129" name="フローチャート: 判断 128">
          <a:extLst>
            <a:ext uri="{FF2B5EF4-FFF2-40B4-BE49-F238E27FC236}">
              <a16:creationId xmlns:a16="http://schemas.microsoft.com/office/drawing/2014/main" id="{6EBF2922-8070-42FB-AC4C-B401CC371EF4}"/>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130" name="フローチャート: 判断 129">
          <a:extLst>
            <a:ext uri="{FF2B5EF4-FFF2-40B4-BE49-F238E27FC236}">
              <a16:creationId xmlns:a16="http://schemas.microsoft.com/office/drawing/2014/main" id="{344ACF8B-7ACF-46CC-9BC7-15E2E1599D57}"/>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131" name="フローチャート: 判断 130">
          <a:extLst>
            <a:ext uri="{FF2B5EF4-FFF2-40B4-BE49-F238E27FC236}">
              <a16:creationId xmlns:a16="http://schemas.microsoft.com/office/drawing/2014/main" id="{65EE1F38-B1F4-4030-BA86-11EEFFF1D2F2}"/>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E15FF964-F445-4E81-A901-1E1AC2788D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52FAD6E2-A2DE-42C7-AC90-FB7D6CC4AC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73169D36-EFB3-4B0E-B957-9729B1B04EF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65270A67-E857-4239-9B0A-8B4D4986947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91C21115-ACAF-4C34-9817-0377DB539A4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50165</xdr:rowOff>
    </xdr:from>
    <xdr:to>
      <xdr:col>85</xdr:col>
      <xdr:colOff>177800</xdr:colOff>
      <xdr:row>39</xdr:row>
      <xdr:rowOff>151765</xdr:rowOff>
    </xdr:to>
    <xdr:sp macro="" textlink="">
      <xdr:nvSpPr>
        <xdr:cNvPr id="137" name="楕円 136">
          <a:extLst>
            <a:ext uri="{FF2B5EF4-FFF2-40B4-BE49-F238E27FC236}">
              <a16:creationId xmlns:a16="http://schemas.microsoft.com/office/drawing/2014/main" id="{EF667E61-213D-407E-8CD8-6C96EEE070C1}"/>
            </a:ext>
          </a:extLst>
        </xdr:cNvPr>
        <xdr:cNvSpPr/>
      </xdr:nvSpPr>
      <xdr:spPr>
        <a:xfrm>
          <a:off x="162687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28592</xdr:rowOff>
    </xdr:from>
    <xdr:ext cx="405111" cy="259045"/>
    <xdr:sp macro="" textlink="">
      <xdr:nvSpPr>
        <xdr:cNvPr id="138" name="【一般廃棄物処理施設】&#10;有形固定資産減価償却率該当値テキスト">
          <a:extLst>
            <a:ext uri="{FF2B5EF4-FFF2-40B4-BE49-F238E27FC236}">
              <a16:creationId xmlns:a16="http://schemas.microsoft.com/office/drawing/2014/main" id="{6DC5B07E-68DE-48CB-8B3F-97106E5D55CD}"/>
            </a:ext>
          </a:extLst>
        </xdr:cNvPr>
        <xdr:cNvSpPr txBox="1"/>
      </xdr:nvSpPr>
      <xdr:spPr>
        <a:xfrm>
          <a:off x="163576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21590</xdr:rowOff>
    </xdr:from>
    <xdr:to>
      <xdr:col>81</xdr:col>
      <xdr:colOff>101600</xdr:colOff>
      <xdr:row>39</xdr:row>
      <xdr:rowOff>123190</xdr:rowOff>
    </xdr:to>
    <xdr:sp macro="" textlink="">
      <xdr:nvSpPr>
        <xdr:cNvPr id="139" name="楕円 138">
          <a:extLst>
            <a:ext uri="{FF2B5EF4-FFF2-40B4-BE49-F238E27FC236}">
              <a16:creationId xmlns:a16="http://schemas.microsoft.com/office/drawing/2014/main" id="{89729DF2-DAE4-4BE3-B2E7-C9EF6C045812}"/>
            </a:ext>
          </a:extLst>
        </xdr:cNvPr>
        <xdr:cNvSpPr/>
      </xdr:nvSpPr>
      <xdr:spPr>
        <a:xfrm>
          <a:off x="15430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72390</xdr:rowOff>
    </xdr:from>
    <xdr:to>
      <xdr:col>85</xdr:col>
      <xdr:colOff>127000</xdr:colOff>
      <xdr:row>39</xdr:row>
      <xdr:rowOff>100965</xdr:rowOff>
    </xdr:to>
    <xdr:cxnSp macro="">
      <xdr:nvCxnSpPr>
        <xdr:cNvPr id="140" name="直線コネクタ 139">
          <a:extLst>
            <a:ext uri="{FF2B5EF4-FFF2-40B4-BE49-F238E27FC236}">
              <a16:creationId xmlns:a16="http://schemas.microsoft.com/office/drawing/2014/main" id="{12BC68AB-980B-49B8-9916-99BF1CF2B3E8}"/>
            </a:ext>
          </a:extLst>
        </xdr:cNvPr>
        <xdr:cNvCxnSpPr/>
      </xdr:nvCxnSpPr>
      <xdr:spPr>
        <a:xfrm>
          <a:off x="15481300" y="67589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23495</xdr:rowOff>
    </xdr:from>
    <xdr:to>
      <xdr:col>76</xdr:col>
      <xdr:colOff>165100</xdr:colOff>
      <xdr:row>38</xdr:row>
      <xdr:rowOff>125095</xdr:rowOff>
    </xdr:to>
    <xdr:sp macro="" textlink="">
      <xdr:nvSpPr>
        <xdr:cNvPr id="141" name="楕円 140">
          <a:extLst>
            <a:ext uri="{FF2B5EF4-FFF2-40B4-BE49-F238E27FC236}">
              <a16:creationId xmlns:a16="http://schemas.microsoft.com/office/drawing/2014/main" id="{BC9548D5-A7D3-4B56-83A9-CFADE969B94E}"/>
            </a:ext>
          </a:extLst>
        </xdr:cNvPr>
        <xdr:cNvSpPr/>
      </xdr:nvSpPr>
      <xdr:spPr>
        <a:xfrm>
          <a:off x="14541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74295</xdr:rowOff>
    </xdr:from>
    <xdr:to>
      <xdr:col>81</xdr:col>
      <xdr:colOff>50800</xdr:colOff>
      <xdr:row>39</xdr:row>
      <xdr:rowOff>72390</xdr:rowOff>
    </xdr:to>
    <xdr:cxnSp macro="">
      <xdr:nvCxnSpPr>
        <xdr:cNvPr id="142" name="直線コネクタ 141">
          <a:extLst>
            <a:ext uri="{FF2B5EF4-FFF2-40B4-BE49-F238E27FC236}">
              <a16:creationId xmlns:a16="http://schemas.microsoft.com/office/drawing/2014/main" id="{829328C3-752A-4ED2-A451-027B44CED72E}"/>
            </a:ext>
          </a:extLst>
        </xdr:cNvPr>
        <xdr:cNvCxnSpPr/>
      </xdr:nvCxnSpPr>
      <xdr:spPr>
        <a:xfrm>
          <a:off x="14592300" y="658939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143" name="楕円 142">
          <a:extLst>
            <a:ext uri="{FF2B5EF4-FFF2-40B4-BE49-F238E27FC236}">
              <a16:creationId xmlns:a16="http://schemas.microsoft.com/office/drawing/2014/main" id="{00642505-2CC3-499D-BC0A-8F0478C17664}"/>
            </a:ext>
          </a:extLst>
        </xdr:cNvPr>
        <xdr:cNvSpPr/>
      </xdr:nvSpPr>
      <xdr:spPr>
        <a:xfrm>
          <a:off x="1276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109237</xdr:rowOff>
    </xdr:from>
    <xdr:ext cx="405111" cy="259045"/>
    <xdr:sp macro="" textlink="">
      <xdr:nvSpPr>
        <xdr:cNvPr id="144" name="n_1aveValue【一般廃棄物処理施設】&#10;有形固定資産減価償却率">
          <a:extLst>
            <a:ext uri="{FF2B5EF4-FFF2-40B4-BE49-F238E27FC236}">
              <a16:creationId xmlns:a16="http://schemas.microsoft.com/office/drawing/2014/main" id="{0198784A-3A92-4B27-8DED-3FBB9EDC71BA}"/>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145" name="n_2aveValue【一般廃棄物処理施設】&#10;有形固定資産減価償却率">
          <a:extLst>
            <a:ext uri="{FF2B5EF4-FFF2-40B4-BE49-F238E27FC236}">
              <a16:creationId xmlns:a16="http://schemas.microsoft.com/office/drawing/2014/main" id="{BBAC4102-6D7F-4924-8182-EFCBBE19844C}"/>
            </a:ext>
          </a:extLst>
        </xdr:cNvPr>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128287</xdr:rowOff>
    </xdr:from>
    <xdr:ext cx="405111" cy="259045"/>
    <xdr:sp macro="" textlink="">
      <xdr:nvSpPr>
        <xdr:cNvPr id="146" name="n_3aveValue【一般廃棄物処理施設】&#10;有形固定資産減価償却率">
          <a:extLst>
            <a:ext uri="{FF2B5EF4-FFF2-40B4-BE49-F238E27FC236}">
              <a16:creationId xmlns:a16="http://schemas.microsoft.com/office/drawing/2014/main" id="{6A955947-AD9E-40DE-8803-9ACA15129AF2}"/>
            </a:ext>
          </a:extLst>
        </xdr:cNvPr>
        <xdr:cNvSpPr txBox="1"/>
      </xdr:nvSpPr>
      <xdr:spPr>
        <a:xfrm>
          <a:off x="13500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80027</xdr:rowOff>
    </xdr:from>
    <xdr:ext cx="405111" cy="259045"/>
    <xdr:sp macro="" textlink="">
      <xdr:nvSpPr>
        <xdr:cNvPr id="147" name="n_4aveValue【一般廃棄物処理施設】&#10;有形固定資産減価償却率">
          <a:extLst>
            <a:ext uri="{FF2B5EF4-FFF2-40B4-BE49-F238E27FC236}">
              <a16:creationId xmlns:a16="http://schemas.microsoft.com/office/drawing/2014/main" id="{5F143D16-CD9C-411C-86F4-9B69FE9166FF}"/>
            </a:ext>
          </a:extLst>
        </xdr:cNvPr>
        <xdr:cNvSpPr txBox="1"/>
      </xdr:nvSpPr>
      <xdr:spPr>
        <a:xfrm>
          <a:off x="12611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114317</xdr:rowOff>
    </xdr:from>
    <xdr:ext cx="405111" cy="259045"/>
    <xdr:sp macro="" textlink="">
      <xdr:nvSpPr>
        <xdr:cNvPr id="148" name="n_1mainValue【一般廃棄物処理施設】&#10;有形固定資産減価償却率">
          <a:extLst>
            <a:ext uri="{FF2B5EF4-FFF2-40B4-BE49-F238E27FC236}">
              <a16:creationId xmlns:a16="http://schemas.microsoft.com/office/drawing/2014/main" id="{BBA4DB68-FEBE-46C7-9AE5-FA764CFFAD95}"/>
            </a:ext>
          </a:extLst>
        </xdr:cNvPr>
        <xdr:cNvSpPr txBox="1"/>
      </xdr:nvSpPr>
      <xdr:spPr>
        <a:xfrm>
          <a:off x="152660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116222</xdr:rowOff>
    </xdr:from>
    <xdr:ext cx="405111" cy="259045"/>
    <xdr:sp macro="" textlink="">
      <xdr:nvSpPr>
        <xdr:cNvPr id="149" name="n_2mainValue【一般廃棄物処理施設】&#10;有形固定資産減価償却率">
          <a:extLst>
            <a:ext uri="{FF2B5EF4-FFF2-40B4-BE49-F238E27FC236}">
              <a16:creationId xmlns:a16="http://schemas.microsoft.com/office/drawing/2014/main" id="{155EA770-FC38-421A-9993-F942A6AE56DF}"/>
            </a:ext>
          </a:extLst>
        </xdr:cNvPr>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52087</xdr:rowOff>
    </xdr:from>
    <xdr:ext cx="405111" cy="259045"/>
    <xdr:sp macro="" textlink="">
      <xdr:nvSpPr>
        <xdr:cNvPr id="150" name="n_4mainValue【一般廃棄物処理施設】&#10;有形固定資産減価償却率">
          <a:extLst>
            <a:ext uri="{FF2B5EF4-FFF2-40B4-BE49-F238E27FC236}">
              <a16:creationId xmlns:a16="http://schemas.microsoft.com/office/drawing/2014/main" id="{D68200B6-B29C-4272-974A-61BE383BF8A2}"/>
            </a:ext>
          </a:extLst>
        </xdr:cNvPr>
        <xdr:cNvSpPr txBox="1"/>
      </xdr:nvSpPr>
      <xdr:spPr>
        <a:xfrm>
          <a:off x="12611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1" name="正方形/長方形 150">
          <a:extLst>
            <a:ext uri="{FF2B5EF4-FFF2-40B4-BE49-F238E27FC236}">
              <a16:creationId xmlns:a16="http://schemas.microsoft.com/office/drawing/2014/main" id="{C3350731-5F83-4C17-BDCB-A92F07854AE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2" name="正方形/長方形 151">
          <a:extLst>
            <a:ext uri="{FF2B5EF4-FFF2-40B4-BE49-F238E27FC236}">
              <a16:creationId xmlns:a16="http://schemas.microsoft.com/office/drawing/2014/main" id="{2F6AED1E-8D63-4F8E-9A07-025DD4E2E9A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3" name="正方形/長方形 152">
          <a:extLst>
            <a:ext uri="{FF2B5EF4-FFF2-40B4-BE49-F238E27FC236}">
              <a16:creationId xmlns:a16="http://schemas.microsoft.com/office/drawing/2014/main" id="{274F3493-A791-498B-9C43-0015ECB65E2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4" name="正方形/長方形 153">
          <a:extLst>
            <a:ext uri="{FF2B5EF4-FFF2-40B4-BE49-F238E27FC236}">
              <a16:creationId xmlns:a16="http://schemas.microsoft.com/office/drawing/2014/main" id="{144A504F-63BE-45D4-81A1-BDBDDE2613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55" name="正方形/長方形 154">
          <a:extLst>
            <a:ext uri="{FF2B5EF4-FFF2-40B4-BE49-F238E27FC236}">
              <a16:creationId xmlns:a16="http://schemas.microsoft.com/office/drawing/2014/main" id="{11F4387D-5085-4969-AABC-1506AAC726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56" name="正方形/長方形 155">
          <a:extLst>
            <a:ext uri="{FF2B5EF4-FFF2-40B4-BE49-F238E27FC236}">
              <a16:creationId xmlns:a16="http://schemas.microsoft.com/office/drawing/2014/main" id="{745EBF87-7C68-4156-A348-1BCCCCBD59F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57" name="正方形/長方形 156">
          <a:extLst>
            <a:ext uri="{FF2B5EF4-FFF2-40B4-BE49-F238E27FC236}">
              <a16:creationId xmlns:a16="http://schemas.microsoft.com/office/drawing/2014/main" id="{5AF6ADCF-A95A-4B2D-B84B-931A61BE624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58" name="正方形/長方形 157">
          <a:extLst>
            <a:ext uri="{FF2B5EF4-FFF2-40B4-BE49-F238E27FC236}">
              <a16:creationId xmlns:a16="http://schemas.microsoft.com/office/drawing/2014/main" id="{C9E2B93F-63D0-4E9C-8CB4-6AFC0BA200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59" name="テキスト ボックス 158">
          <a:extLst>
            <a:ext uri="{FF2B5EF4-FFF2-40B4-BE49-F238E27FC236}">
              <a16:creationId xmlns:a16="http://schemas.microsoft.com/office/drawing/2014/main" id="{CC061DE4-F611-47BB-B3E2-37D23250A2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0" name="直線コネクタ 159">
          <a:extLst>
            <a:ext uri="{FF2B5EF4-FFF2-40B4-BE49-F238E27FC236}">
              <a16:creationId xmlns:a16="http://schemas.microsoft.com/office/drawing/2014/main" id="{56EE904E-F9E3-42E4-B887-46B40EA17D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161" name="直線コネクタ 160">
          <a:extLst>
            <a:ext uri="{FF2B5EF4-FFF2-40B4-BE49-F238E27FC236}">
              <a16:creationId xmlns:a16="http://schemas.microsoft.com/office/drawing/2014/main" id="{155D8B1C-CD68-4791-A170-67DF58E658A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162" name="テキスト ボックス 161">
          <a:extLst>
            <a:ext uri="{FF2B5EF4-FFF2-40B4-BE49-F238E27FC236}">
              <a16:creationId xmlns:a16="http://schemas.microsoft.com/office/drawing/2014/main" id="{46534CD9-96E2-46DC-AE6F-42A67291490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163" name="直線コネクタ 162">
          <a:extLst>
            <a:ext uri="{FF2B5EF4-FFF2-40B4-BE49-F238E27FC236}">
              <a16:creationId xmlns:a16="http://schemas.microsoft.com/office/drawing/2014/main" id="{2328B038-A79B-4453-8BC1-C7DD5E829EA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164" name="テキスト ボックス 163">
          <a:extLst>
            <a:ext uri="{FF2B5EF4-FFF2-40B4-BE49-F238E27FC236}">
              <a16:creationId xmlns:a16="http://schemas.microsoft.com/office/drawing/2014/main" id="{B22469C6-266A-4464-B314-0E9783EE4AA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165" name="直線コネクタ 164">
          <a:extLst>
            <a:ext uri="{FF2B5EF4-FFF2-40B4-BE49-F238E27FC236}">
              <a16:creationId xmlns:a16="http://schemas.microsoft.com/office/drawing/2014/main" id="{C23184B4-F0AF-410D-AFD2-3731AC2FC7B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166" name="テキスト ボックス 165">
          <a:extLst>
            <a:ext uri="{FF2B5EF4-FFF2-40B4-BE49-F238E27FC236}">
              <a16:creationId xmlns:a16="http://schemas.microsoft.com/office/drawing/2014/main" id="{518ED5C5-186A-40B2-A540-FB3084E82C4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167" name="直線コネクタ 166">
          <a:extLst>
            <a:ext uri="{FF2B5EF4-FFF2-40B4-BE49-F238E27FC236}">
              <a16:creationId xmlns:a16="http://schemas.microsoft.com/office/drawing/2014/main" id="{514DD8C6-486D-4A06-B4A3-243586CAA53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168" name="テキスト ボックス 167">
          <a:extLst>
            <a:ext uri="{FF2B5EF4-FFF2-40B4-BE49-F238E27FC236}">
              <a16:creationId xmlns:a16="http://schemas.microsoft.com/office/drawing/2014/main" id="{331F091F-185C-4B82-B78A-3C612FA6583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169" name="直線コネクタ 168">
          <a:extLst>
            <a:ext uri="{FF2B5EF4-FFF2-40B4-BE49-F238E27FC236}">
              <a16:creationId xmlns:a16="http://schemas.microsoft.com/office/drawing/2014/main" id="{3D88C39E-DC9E-48C8-BCCD-27F19CE2675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170" name="テキスト ボックス 169">
          <a:extLst>
            <a:ext uri="{FF2B5EF4-FFF2-40B4-BE49-F238E27FC236}">
              <a16:creationId xmlns:a16="http://schemas.microsoft.com/office/drawing/2014/main" id="{D9164BB9-2294-4D44-A0E8-8E2FEFFFD53D}"/>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1" name="直線コネクタ 170">
          <a:extLst>
            <a:ext uri="{FF2B5EF4-FFF2-40B4-BE49-F238E27FC236}">
              <a16:creationId xmlns:a16="http://schemas.microsoft.com/office/drawing/2014/main" id="{AED8120A-F3A7-4595-9D4B-68CB99CE2A8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172" name="テキスト ボックス 171">
          <a:extLst>
            <a:ext uri="{FF2B5EF4-FFF2-40B4-BE49-F238E27FC236}">
              <a16:creationId xmlns:a16="http://schemas.microsoft.com/office/drawing/2014/main" id="{8125626C-1BED-4F3F-A4E1-AA44D816CD5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3" name="【一般廃棄物処理施設】&#10;一人当たり有形固定資産（償却資産）額グラフ枠">
          <a:extLst>
            <a:ext uri="{FF2B5EF4-FFF2-40B4-BE49-F238E27FC236}">
              <a16:creationId xmlns:a16="http://schemas.microsoft.com/office/drawing/2014/main" id="{CE5935F6-B13A-4AD0-93BD-6D1FAFC3831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174" name="直線コネクタ 173">
          <a:extLst>
            <a:ext uri="{FF2B5EF4-FFF2-40B4-BE49-F238E27FC236}">
              <a16:creationId xmlns:a16="http://schemas.microsoft.com/office/drawing/2014/main" id="{234E4B73-4863-4122-8A00-2F4F59A0D3BD}"/>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175" name="【一般廃棄物処理施設】&#10;一人当たり有形固定資産（償却資産）額最小値テキスト">
          <a:extLst>
            <a:ext uri="{FF2B5EF4-FFF2-40B4-BE49-F238E27FC236}">
              <a16:creationId xmlns:a16="http://schemas.microsoft.com/office/drawing/2014/main" id="{EF77E45B-2FBC-438B-A626-6EBC29ED9588}"/>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176" name="直線コネクタ 175">
          <a:extLst>
            <a:ext uri="{FF2B5EF4-FFF2-40B4-BE49-F238E27FC236}">
              <a16:creationId xmlns:a16="http://schemas.microsoft.com/office/drawing/2014/main" id="{C0B5C10C-6AED-49DA-8D36-28AAEF838627}"/>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177" name="【一般廃棄物処理施設】&#10;一人当たり有形固定資産（償却資産）額最大値テキスト">
          <a:extLst>
            <a:ext uri="{FF2B5EF4-FFF2-40B4-BE49-F238E27FC236}">
              <a16:creationId xmlns:a16="http://schemas.microsoft.com/office/drawing/2014/main" id="{DC50D103-80BD-4D84-8CDA-BBD70EA078AF}"/>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178" name="直線コネクタ 177">
          <a:extLst>
            <a:ext uri="{FF2B5EF4-FFF2-40B4-BE49-F238E27FC236}">
              <a16:creationId xmlns:a16="http://schemas.microsoft.com/office/drawing/2014/main" id="{99B24690-4713-47D0-9837-6A37B992EED9}"/>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179" name="【一般廃棄物処理施設】&#10;一人当たり有形固定資産（償却資産）額平均値テキスト">
          <a:extLst>
            <a:ext uri="{FF2B5EF4-FFF2-40B4-BE49-F238E27FC236}">
              <a16:creationId xmlns:a16="http://schemas.microsoft.com/office/drawing/2014/main" id="{4EA2C368-991F-40B4-A746-7BEBD246ABE4}"/>
            </a:ext>
          </a:extLst>
        </xdr:cNvPr>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180" name="フローチャート: 判断 179">
          <a:extLst>
            <a:ext uri="{FF2B5EF4-FFF2-40B4-BE49-F238E27FC236}">
              <a16:creationId xmlns:a16="http://schemas.microsoft.com/office/drawing/2014/main" id="{3D972B2D-86AC-4041-BBC0-4C8B161CE48E}"/>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181" name="フローチャート: 判断 180">
          <a:extLst>
            <a:ext uri="{FF2B5EF4-FFF2-40B4-BE49-F238E27FC236}">
              <a16:creationId xmlns:a16="http://schemas.microsoft.com/office/drawing/2014/main" id="{19260B4D-A479-4284-86A3-F5BC6301FB6A}"/>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182" name="フローチャート: 判断 181">
          <a:extLst>
            <a:ext uri="{FF2B5EF4-FFF2-40B4-BE49-F238E27FC236}">
              <a16:creationId xmlns:a16="http://schemas.microsoft.com/office/drawing/2014/main" id="{0A80F738-55D0-4CF5-80D9-5F072383D48A}"/>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183" name="フローチャート: 判断 182">
          <a:extLst>
            <a:ext uri="{FF2B5EF4-FFF2-40B4-BE49-F238E27FC236}">
              <a16:creationId xmlns:a16="http://schemas.microsoft.com/office/drawing/2014/main" id="{60C1E0E0-634C-47BC-A41C-1AE07AFB9B6F}"/>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184" name="フローチャート: 判断 183">
          <a:extLst>
            <a:ext uri="{FF2B5EF4-FFF2-40B4-BE49-F238E27FC236}">
              <a16:creationId xmlns:a16="http://schemas.microsoft.com/office/drawing/2014/main" id="{F9495E6D-2022-403E-ABF7-31DB43E1A4DA}"/>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5" name="テキスト ボックス 184">
          <a:extLst>
            <a:ext uri="{FF2B5EF4-FFF2-40B4-BE49-F238E27FC236}">
              <a16:creationId xmlns:a16="http://schemas.microsoft.com/office/drawing/2014/main" id="{05B6B957-2A8C-4F71-92B2-C0691A120F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6" name="テキスト ボックス 185">
          <a:extLst>
            <a:ext uri="{FF2B5EF4-FFF2-40B4-BE49-F238E27FC236}">
              <a16:creationId xmlns:a16="http://schemas.microsoft.com/office/drawing/2014/main" id="{6DB4979F-48F4-4E00-8302-F2EDC03854B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87" name="テキスト ボックス 186">
          <a:extLst>
            <a:ext uri="{FF2B5EF4-FFF2-40B4-BE49-F238E27FC236}">
              <a16:creationId xmlns:a16="http://schemas.microsoft.com/office/drawing/2014/main" id="{AF2A8D3C-3C14-4BD6-B5F9-44D4D57B52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88" name="テキスト ボックス 187">
          <a:extLst>
            <a:ext uri="{FF2B5EF4-FFF2-40B4-BE49-F238E27FC236}">
              <a16:creationId xmlns:a16="http://schemas.microsoft.com/office/drawing/2014/main" id="{C5E0B75A-2623-4DA1-A487-173B25506A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89" name="テキスト ボックス 188">
          <a:extLst>
            <a:ext uri="{FF2B5EF4-FFF2-40B4-BE49-F238E27FC236}">
              <a16:creationId xmlns:a16="http://schemas.microsoft.com/office/drawing/2014/main" id="{38E0FD58-B82D-49CD-98C7-56D6080C153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158986</xdr:rowOff>
    </xdr:from>
    <xdr:to>
      <xdr:col>116</xdr:col>
      <xdr:colOff>114300</xdr:colOff>
      <xdr:row>40</xdr:row>
      <xdr:rowOff>89136</xdr:rowOff>
    </xdr:to>
    <xdr:sp macro="" textlink="">
      <xdr:nvSpPr>
        <xdr:cNvPr id="190" name="楕円 189">
          <a:extLst>
            <a:ext uri="{FF2B5EF4-FFF2-40B4-BE49-F238E27FC236}">
              <a16:creationId xmlns:a16="http://schemas.microsoft.com/office/drawing/2014/main" id="{57119F24-4BA8-43ED-A8CA-429B78FDF1B5}"/>
            </a:ext>
          </a:extLst>
        </xdr:cNvPr>
        <xdr:cNvSpPr/>
      </xdr:nvSpPr>
      <xdr:spPr>
        <a:xfrm>
          <a:off x="22110700" y="684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137413</xdr:rowOff>
    </xdr:from>
    <xdr:ext cx="534377" cy="259045"/>
    <xdr:sp macro="" textlink="">
      <xdr:nvSpPr>
        <xdr:cNvPr id="191" name="【一般廃棄物処理施設】&#10;一人当たり有形固定資産（償却資産）額該当値テキスト">
          <a:extLst>
            <a:ext uri="{FF2B5EF4-FFF2-40B4-BE49-F238E27FC236}">
              <a16:creationId xmlns:a16="http://schemas.microsoft.com/office/drawing/2014/main" id="{1DAD03C3-88A8-4236-BE0F-EBC468DA1C89}"/>
            </a:ext>
          </a:extLst>
        </xdr:cNvPr>
        <xdr:cNvSpPr txBox="1"/>
      </xdr:nvSpPr>
      <xdr:spPr>
        <a:xfrm>
          <a:off x="22199600" y="682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160031</xdr:rowOff>
    </xdr:from>
    <xdr:to>
      <xdr:col>112</xdr:col>
      <xdr:colOff>38100</xdr:colOff>
      <xdr:row>40</xdr:row>
      <xdr:rowOff>90181</xdr:rowOff>
    </xdr:to>
    <xdr:sp macro="" textlink="">
      <xdr:nvSpPr>
        <xdr:cNvPr id="192" name="楕円 191">
          <a:extLst>
            <a:ext uri="{FF2B5EF4-FFF2-40B4-BE49-F238E27FC236}">
              <a16:creationId xmlns:a16="http://schemas.microsoft.com/office/drawing/2014/main" id="{2791DB1D-1A10-4CCE-AF51-C898DD409D87}"/>
            </a:ext>
          </a:extLst>
        </xdr:cNvPr>
        <xdr:cNvSpPr/>
      </xdr:nvSpPr>
      <xdr:spPr>
        <a:xfrm>
          <a:off x="21272500" y="68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38336</xdr:rowOff>
    </xdr:from>
    <xdr:to>
      <xdr:col>116</xdr:col>
      <xdr:colOff>63500</xdr:colOff>
      <xdr:row>40</xdr:row>
      <xdr:rowOff>39381</xdr:rowOff>
    </xdr:to>
    <xdr:cxnSp macro="">
      <xdr:nvCxnSpPr>
        <xdr:cNvPr id="193" name="直線コネクタ 192">
          <a:extLst>
            <a:ext uri="{FF2B5EF4-FFF2-40B4-BE49-F238E27FC236}">
              <a16:creationId xmlns:a16="http://schemas.microsoft.com/office/drawing/2014/main" id="{D8565CDA-D7D2-46CE-9B0F-913D47C66457}"/>
            </a:ext>
          </a:extLst>
        </xdr:cNvPr>
        <xdr:cNvCxnSpPr/>
      </xdr:nvCxnSpPr>
      <xdr:spPr>
        <a:xfrm flipV="1">
          <a:off x="21323300" y="6896336"/>
          <a:ext cx="8382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166622</xdr:rowOff>
    </xdr:from>
    <xdr:to>
      <xdr:col>107</xdr:col>
      <xdr:colOff>101600</xdr:colOff>
      <xdr:row>40</xdr:row>
      <xdr:rowOff>96772</xdr:rowOff>
    </xdr:to>
    <xdr:sp macro="" textlink="">
      <xdr:nvSpPr>
        <xdr:cNvPr id="194" name="楕円 193">
          <a:extLst>
            <a:ext uri="{FF2B5EF4-FFF2-40B4-BE49-F238E27FC236}">
              <a16:creationId xmlns:a16="http://schemas.microsoft.com/office/drawing/2014/main" id="{4CC09FB8-52EB-4920-824B-60086A5FC088}"/>
            </a:ext>
          </a:extLst>
        </xdr:cNvPr>
        <xdr:cNvSpPr/>
      </xdr:nvSpPr>
      <xdr:spPr>
        <a:xfrm>
          <a:off x="20383500" y="685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39381</xdr:rowOff>
    </xdr:from>
    <xdr:to>
      <xdr:col>111</xdr:col>
      <xdr:colOff>177800</xdr:colOff>
      <xdr:row>40</xdr:row>
      <xdr:rowOff>45972</xdr:rowOff>
    </xdr:to>
    <xdr:cxnSp macro="">
      <xdr:nvCxnSpPr>
        <xdr:cNvPr id="195" name="直線コネクタ 194">
          <a:extLst>
            <a:ext uri="{FF2B5EF4-FFF2-40B4-BE49-F238E27FC236}">
              <a16:creationId xmlns:a16="http://schemas.microsoft.com/office/drawing/2014/main" id="{420D78EE-08A4-45BA-AAFA-D1A8F4CA568D}"/>
            </a:ext>
          </a:extLst>
        </xdr:cNvPr>
        <xdr:cNvCxnSpPr/>
      </xdr:nvCxnSpPr>
      <xdr:spPr>
        <a:xfrm flipV="1">
          <a:off x="20434300" y="6897381"/>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6796</xdr:rowOff>
    </xdr:from>
    <xdr:to>
      <xdr:col>98</xdr:col>
      <xdr:colOff>38100</xdr:colOff>
      <xdr:row>40</xdr:row>
      <xdr:rowOff>108396</xdr:rowOff>
    </xdr:to>
    <xdr:sp macro="" textlink="">
      <xdr:nvSpPr>
        <xdr:cNvPr id="196" name="楕円 195">
          <a:extLst>
            <a:ext uri="{FF2B5EF4-FFF2-40B4-BE49-F238E27FC236}">
              <a16:creationId xmlns:a16="http://schemas.microsoft.com/office/drawing/2014/main" id="{1F99B78E-F66A-4024-B2F6-434C153C752D}"/>
            </a:ext>
          </a:extLst>
        </xdr:cNvPr>
        <xdr:cNvSpPr/>
      </xdr:nvSpPr>
      <xdr:spPr>
        <a:xfrm>
          <a:off x="18605500" y="68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20521</xdr:rowOff>
    </xdr:from>
    <xdr:ext cx="599010" cy="259045"/>
    <xdr:sp macro="" textlink="">
      <xdr:nvSpPr>
        <xdr:cNvPr id="197" name="n_1aveValue【一般廃棄物処理施設】&#10;一人当たり有形固定資産（償却資産）額">
          <a:extLst>
            <a:ext uri="{FF2B5EF4-FFF2-40B4-BE49-F238E27FC236}">
              <a16:creationId xmlns:a16="http://schemas.microsoft.com/office/drawing/2014/main" id="{B8D7C9A3-5A1C-4137-8076-E48E70C203E2}"/>
            </a:ext>
          </a:extLst>
        </xdr:cNvPr>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198" name="n_2aveValue【一般廃棄物処理施設】&#10;一人当たり有形固定資産（償却資産）額">
          <a:extLst>
            <a:ext uri="{FF2B5EF4-FFF2-40B4-BE49-F238E27FC236}">
              <a16:creationId xmlns:a16="http://schemas.microsoft.com/office/drawing/2014/main" id="{C28111E0-0C9A-47B8-8FBC-950202FF6F94}"/>
            </a:ext>
          </a:extLst>
        </xdr:cNvPr>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199" name="n_3aveValue【一般廃棄物処理施設】&#10;一人当たり有形固定資産（償却資産）額">
          <a:extLst>
            <a:ext uri="{FF2B5EF4-FFF2-40B4-BE49-F238E27FC236}">
              <a16:creationId xmlns:a16="http://schemas.microsoft.com/office/drawing/2014/main" id="{F29D3557-2C0C-4742-8800-96FC36EF1F77}"/>
            </a:ext>
          </a:extLst>
        </xdr:cNvPr>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107996</xdr:rowOff>
    </xdr:from>
    <xdr:ext cx="534377" cy="259045"/>
    <xdr:sp macro="" textlink="">
      <xdr:nvSpPr>
        <xdr:cNvPr id="200" name="n_4aveValue【一般廃棄物処理施設】&#10;一人当たり有形固定資産（償却資産）額">
          <a:extLst>
            <a:ext uri="{FF2B5EF4-FFF2-40B4-BE49-F238E27FC236}">
              <a16:creationId xmlns:a16="http://schemas.microsoft.com/office/drawing/2014/main" id="{95ECBDF5-B542-4FDF-86AD-09BAD2ABE526}"/>
            </a:ext>
          </a:extLst>
        </xdr:cNvPr>
        <xdr:cNvSpPr txBox="1"/>
      </xdr:nvSpPr>
      <xdr:spPr>
        <a:xfrm>
          <a:off x="18389111" y="69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81308</xdr:rowOff>
    </xdr:from>
    <xdr:ext cx="534377" cy="259045"/>
    <xdr:sp macro="" textlink="">
      <xdr:nvSpPr>
        <xdr:cNvPr id="201" name="n_1mainValue【一般廃棄物処理施設】&#10;一人当たり有形固定資産（償却資産）額">
          <a:extLst>
            <a:ext uri="{FF2B5EF4-FFF2-40B4-BE49-F238E27FC236}">
              <a16:creationId xmlns:a16="http://schemas.microsoft.com/office/drawing/2014/main" id="{B07DAF64-C076-49C0-8CBC-C516DD816519}"/>
            </a:ext>
          </a:extLst>
        </xdr:cNvPr>
        <xdr:cNvSpPr txBox="1"/>
      </xdr:nvSpPr>
      <xdr:spPr>
        <a:xfrm>
          <a:off x="21043411" y="693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87899</xdr:rowOff>
    </xdr:from>
    <xdr:ext cx="534377" cy="259045"/>
    <xdr:sp macro="" textlink="">
      <xdr:nvSpPr>
        <xdr:cNvPr id="202" name="n_2mainValue【一般廃棄物処理施設】&#10;一人当たり有形固定資産（償却資産）額">
          <a:extLst>
            <a:ext uri="{FF2B5EF4-FFF2-40B4-BE49-F238E27FC236}">
              <a16:creationId xmlns:a16="http://schemas.microsoft.com/office/drawing/2014/main" id="{2D97FB96-CEE1-472D-9C84-23AE3B0576F0}"/>
            </a:ext>
          </a:extLst>
        </xdr:cNvPr>
        <xdr:cNvSpPr txBox="1"/>
      </xdr:nvSpPr>
      <xdr:spPr>
        <a:xfrm>
          <a:off x="20167111" y="694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124923</xdr:rowOff>
    </xdr:from>
    <xdr:ext cx="534377" cy="259045"/>
    <xdr:sp macro="" textlink="">
      <xdr:nvSpPr>
        <xdr:cNvPr id="203" name="n_4mainValue【一般廃棄物処理施設】&#10;一人当たり有形固定資産（償却資産）額">
          <a:extLst>
            <a:ext uri="{FF2B5EF4-FFF2-40B4-BE49-F238E27FC236}">
              <a16:creationId xmlns:a16="http://schemas.microsoft.com/office/drawing/2014/main" id="{58553DE7-8B5F-47ED-8137-D65302820D66}"/>
            </a:ext>
          </a:extLst>
        </xdr:cNvPr>
        <xdr:cNvSpPr txBox="1"/>
      </xdr:nvSpPr>
      <xdr:spPr>
        <a:xfrm>
          <a:off x="18389111" y="664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04" name="正方形/長方形 203">
          <a:extLst>
            <a:ext uri="{FF2B5EF4-FFF2-40B4-BE49-F238E27FC236}">
              <a16:creationId xmlns:a16="http://schemas.microsoft.com/office/drawing/2014/main" id="{F29329A7-7BC4-4018-84B9-86BEE806D8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05" name="正方形/長方形 204">
          <a:extLst>
            <a:ext uri="{FF2B5EF4-FFF2-40B4-BE49-F238E27FC236}">
              <a16:creationId xmlns:a16="http://schemas.microsoft.com/office/drawing/2014/main" id="{AF2B09B2-C1E0-456F-B7DE-6A9A9135FE8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06" name="正方形/長方形 205">
          <a:extLst>
            <a:ext uri="{FF2B5EF4-FFF2-40B4-BE49-F238E27FC236}">
              <a16:creationId xmlns:a16="http://schemas.microsoft.com/office/drawing/2014/main" id="{BB3736C7-0E9B-42F9-9F0A-1F6B0E3E1F0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7" name="正方形/長方形 206">
          <a:extLst>
            <a:ext uri="{FF2B5EF4-FFF2-40B4-BE49-F238E27FC236}">
              <a16:creationId xmlns:a16="http://schemas.microsoft.com/office/drawing/2014/main" id="{AF25C34F-F24F-41D1-8164-32730F3BF5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8" name="正方形/長方形 207">
          <a:extLst>
            <a:ext uri="{FF2B5EF4-FFF2-40B4-BE49-F238E27FC236}">
              <a16:creationId xmlns:a16="http://schemas.microsoft.com/office/drawing/2014/main" id="{D9A7BB52-47A5-4872-8DCE-4FC921A979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9" name="正方形/長方形 208">
          <a:extLst>
            <a:ext uri="{FF2B5EF4-FFF2-40B4-BE49-F238E27FC236}">
              <a16:creationId xmlns:a16="http://schemas.microsoft.com/office/drawing/2014/main" id="{A1C0DFD7-E4D2-48D9-A22C-7104BAE3799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0" name="正方形/長方形 209">
          <a:extLst>
            <a:ext uri="{FF2B5EF4-FFF2-40B4-BE49-F238E27FC236}">
              <a16:creationId xmlns:a16="http://schemas.microsoft.com/office/drawing/2014/main" id="{58BF1195-2059-40F9-BD71-2E30C5ACD22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1" name="正方形/長方形 210">
          <a:extLst>
            <a:ext uri="{FF2B5EF4-FFF2-40B4-BE49-F238E27FC236}">
              <a16:creationId xmlns:a16="http://schemas.microsoft.com/office/drawing/2014/main" id="{C12A6ABA-AA57-4B0A-9FFE-B533C579A6A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12" name="テキスト ボックス 211">
          <a:extLst>
            <a:ext uri="{FF2B5EF4-FFF2-40B4-BE49-F238E27FC236}">
              <a16:creationId xmlns:a16="http://schemas.microsoft.com/office/drawing/2014/main" id="{350CA726-8CFE-485E-B7CE-3E55233902C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13" name="直線コネクタ 212">
          <a:extLst>
            <a:ext uri="{FF2B5EF4-FFF2-40B4-BE49-F238E27FC236}">
              <a16:creationId xmlns:a16="http://schemas.microsoft.com/office/drawing/2014/main" id="{69B9DDEB-1893-4CB6-8B34-80070E1D6C7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14" name="テキスト ボックス 213">
          <a:extLst>
            <a:ext uri="{FF2B5EF4-FFF2-40B4-BE49-F238E27FC236}">
              <a16:creationId xmlns:a16="http://schemas.microsoft.com/office/drawing/2014/main" id="{77B25C0D-7A0F-4898-A2FC-AE9DB48D226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15" name="直線コネクタ 214">
          <a:extLst>
            <a:ext uri="{FF2B5EF4-FFF2-40B4-BE49-F238E27FC236}">
              <a16:creationId xmlns:a16="http://schemas.microsoft.com/office/drawing/2014/main" id="{0B97D74C-0A04-4ED1-96D0-401EBE87C1BC}"/>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16" name="テキスト ボックス 215">
          <a:extLst>
            <a:ext uri="{FF2B5EF4-FFF2-40B4-BE49-F238E27FC236}">
              <a16:creationId xmlns:a16="http://schemas.microsoft.com/office/drawing/2014/main" id="{F6F10451-9196-452C-A1E6-9276F7FFDE1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17" name="直線コネクタ 216">
          <a:extLst>
            <a:ext uri="{FF2B5EF4-FFF2-40B4-BE49-F238E27FC236}">
              <a16:creationId xmlns:a16="http://schemas.microsoft.com/office/drawing/2014/main" id="{78686B32-0FF7-4CA1-8D7F-6B97A8255D0C}"/>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18" name="テキスト ボックス 217">
          <a:extLst>
            <a:ext uri="{FF2B5EF4-FFF2-40B4-BE49-F238E27FC236}">
              <a16:creationId xmlns:a16="http://schemas.microsoft.com/office/drawing/2014/main" id="{C6D20D45-17F2-44BE-9EBD-67C2072F33A6}"/>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19" name="直線コネクタ 218">
          <a:extLst>
            <a:ext uri="{FF2B5EF4-FFF2-40B4-BE49-F238E27FC236}">
              <a16:creationId xmlns:a16="http://schemas.microsoft.com/office/drawing/2014/main" id="{800F8919-3203-43F1-BFAC-59092618FB5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20" name="テキスト ボックス 219">
          <a:extLst>
            <a:ext uri="{FF2B5EF4-FFF2-40B4-BE49-F238E27FC236}">
              <a16:creationId xmlns:a16="http://schemas.microsoft.com/office/drawing/2014/main" id="{27177EDF-6D0C-49E8-A966-4948DE5597B3}"/>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21" name="直線コネクタ 220">
          <a:extLst>
            <a:ext uri="{FF2B5EF4-FFF2-40B4-BE49-F238E27FC236}">
              <a16:creationId xmlns:a16="http://schemas.microsoft.com/office/drawing/2014/main" id="{E7C2DD1A-06F1-48F0-93D7-45582FE0F7D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22" name="テキスト ボックス 221">
          <a:extLst>
            <a:ext uri="{FF2B5EF4-FFF2-40B4-BE49-F238E27FC236}">
              <a16:creationId xmlns:a16="http://schemas.microsoft.com/office/drawing/2014/main" id="{859173BC-A605-4FB3-B69B-7FFFF322785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23" name="直線コネクタ 222">
          <a:extLst>
            <a:ext uri="{FF2B5EF4-FFF2-40B4-BE49-F238E27FC236}">
              <a16:creationId xmlns:a16="http://schemas.microsoft.com/office/drawing/2014/main" id="{8BEDF6FF-6195-44C3-B17C-1B813F0BFA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24" name="テキスト ボックス 223">
          <a:extLst>
            <a:ext uri="{FF2B5EF4-FFF2-40B4-BE49-F238E27FC236}">
              <a16:creationId xmlns:a16="http://schemas.microsoft.com/office/drawing/2014/main" id="{37B96A10-50DF-4447-A8A0-D8E65EE8632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5" name="【保健センター・保健所】&#10;有形固定資産減価償却率グラフ枠">
          <a:extLst>
            <a:ext uri="{FF2B5EF4-FFF2-40B4-BE49-F238E27FC236}">
              <a16:creationId xmlns:a16="http://schemas.microsoft.com/office/drawing/2014/main" id="{978E6AD9-DF20-4268-9C0F-213246EABD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226" name="直線コネクタ 225">
          <a:extLst>
            <a:ext uri="{FF2B5EF4-FFF2-40B4-BE49-F238E27FC236}">
              <a16:creationId xmlns:a16="http://schemas.microsoft.com/office/drawing/2014/main" id="{57723869-DD88-4049-A4D8-07CE23EE12F7}"/>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227" name="【保健センター・保健所】&#10;有形固定資産減価償却率最小値テキスト">
          <a:extLst>
            <a:ext uri="{FF2B5EF4-FFF2-40B4-BE49-F238E27FC236}">
              <a16:creationId xmlns:a16="http://schemas.microsoft.com/office/drawing/2014/main" id="{4989F8FD-DCF0-4F2E-85FD-91683B61DF5B}"/>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228" name="直線コネクタ 227">
          <a:extLst>
            <a:ext uri="{FF2B5EF4-FFF2-40B4-BE49-F238E27FC236}">
              <a16:creationId xmlns:a16="http://schemas.microsoft.com/office/drawing/2014/main" id="{463B9041-7893-4C77-A6DE-531D879DACAE}"/>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229" name="【保健センター・保健所】&#10;有形固定資産減価償却率最大値テキスト">
          <a:extLst>
            <a:ext uri="{FF2B5EF4-FFF2-40B4-BE49-F238E27FC236}">
              <a16:creationId xmlns:a16="http://schemas.microsoft.com/office/drawing/2014/main" id="{7590DE93-74AF-4101-A587-46E1E67CD54A}"/>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230" name="直線コネクタ 229">
          <a:extLst>
            <a:ext uri="{FF2B5EF4-FFF2-40B4-BE49-F238E27FC236}">
              <a16:creationId xmlns:a16="http://schemas.microsoft.com/office/drawing/2014/main" id="{668929E7-967B-45CA-9A88-9F2875407FD4}"/>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231" name="【保健センター・保健所】&#10;有形固定資産減価償却率平均値テキスト">
          <a:extLst>
            <a:ext uri="{FF2B5EF4-FFF2-40B4-BE49-F238E27FC236}">
              <a16:creationId xmlns:a16="http://schemas.microsoft.com/office/drawing/2014/main" id="{D026301B-78B4-4BFA-B7A1-0536641EC87E}"/>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232" name="フローチャート: 判断 231">
          <a:extLst>
            <a:ext uri="{FF2B5EF4-FFF2-40B4-BE49-F238E27FC236}">
              <a16:creationId xmlns:a16="http://schemas.microsoft.com/office/drawing/2014/main" id="{C15A42B7-44E6-49EC-A418-25D1F2636710}"/>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233" name="フローチャート: 判断 232">
          <a:extLst>
            <a:ext uri="{FF2B5EF4-FFF2-40B4-BE49-F238E27FC236}">
              <a16:creationId xmlns:a16="http://schemas.microsoft.com/office/drawing/2014/main" id="{188F918D-CAD2-4DFD-A6C1-694BBB5BD8B8}"/>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234" name="フローチャート: 判断 233">
          <a:extLst>
            <a:ext uri="{FF2B5EF4-FFF2-40B4-BE49-F238E27FC236}">
              <a16:creationId xmlns:a16="http://schemas.microsoft.com/office/drawing/2014/main" id="{E0D3889F-C9AD-4E84-9E39-041A494B6D2C}"/>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235" name="フローチャート: 判断 234">
          <a:extLst>
            <a:ext uri="{FF2B5EF4-FFF2-40B4-BE49-F238E27FC236}">
              <a16:creationId xmlns:a16="http://schemas.microsoft.com/office/drawing/2014/main" id="{3F71C94A-5115-4E48-A613-8EC0B04EA747}"/>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134366</xdr:rowOff>
    </xdr:from>
    <xdr:to>
      <xdr:col>67</xdr:col>
      <xdr:colOff>101600</xdr:colOff>
      <xdr:row>59</xdr:row>
      <xdr:rowOff>64516</xdr:rowOff>
    </xdr:to>
    <xdr:sp macro="" textlink="">
      <xdr:nvSpPr>
        <xdr:cNvPr id="236" name="フローチャート: 判断 235">
          <a:extLst>
            <a:ext uri="{FF2B5EF4-FFF2-40B4-BE49-F238E27FC236}">
              <a16:creationId xmlns:a16="http://schemas.microsoft.com/office/drawing/2014/main" id="{43377308-6075-4CB2-AD32-4F872A64C508}"/>
            </a:ext>
          </a:extLst>
        </xdr:cNvPr>
        <xdr:cNvSpPr/>
      </xdr:nvSpPr>
      <xdr:spPr>
        <a:xfrm>
          <a:off x="127635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0049D6D-1E52-4586-86B2-CF346EEFCD6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3EB1075-D138-43C0-A86C-551DD429917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D61A7F6-5D2C-4440-A5BC-A766027440D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F59FDC6B-C88C-4933-ADDE-699F464D77D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8F50DB6-3104-4F12-A2E4-187D7B39DE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17780</xdr:rowOff>
    </xdr:from>
    <xdr:to>
      <xdr:col>85</xdr:col>
      <xdr:colOff>177800</xdr:colOff>
      <xdr:row>63</xdr:row>
      <xdr:rowOff>119380</xdr:rowOff>
    </xdr:to>
    <xdr:sp macro="" textlink="">
      <xdr:nvSpPr>
        <xdr:cNvPr id="242" name="楕円 241">
          <a:extLst>
            <a:ext uri="{FF2B5EF4-FFF2-40B4-BE49-F238E27FC236}">
              <a16:creationId xmlns:a16="http://schemas.microsoft.com/office/drawing/2014/main" id="{20CEC10D-DA10-4247-8BD2-805E33B0542D}"/>
            </a:ext>
          </a:extLst>
        </xdr:cNvPr>
        <xdr:cNvSpPr/>
      </xdr:nvSpPr>
      <xdr:spPr>
        <a:xfrm>
          <a:off x="16268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167657</xdr:rowOff>
    </xdr:from>
    <xdr:ext cx="405111" cy="259045"/>
    <xdr:sp macro="" textlink="">
      <xdr:nvSpPr>
        <xdr:cNvPr id="243" name="【保健センター・保健所】&#10;有形固定資産減価償却率該当値テキスト">
          <a:extLst>
            <a:ext uri="{FF2B5EF4-FFF2-40B4-BE49-F238E27FC236}">
              <a16:creationId xmlns:a16="http://schemas.microsoft.com/office/drawing/2014/main" id="{E6012D6B-7E54-4969-BD02-BDA94BC8F538}"/>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157226</xdr:rowOff>
    </xdr:from>
    <xdr:to>
      <xdr:col>81</xdr:col>
      <xdr:colOff>101600</xdr:colOff>
      <xdr:row>63</xdr:row>
      <xdr:rowOff>87376</xdr:rowOff>
    </xdr:to>
    <xdr:sp macro="" textlink="">
      <xdr:nvSpPr>
        <xdr:cNvPr id="244" name="楕円 243">
          <a:extLst>
            <a:ext uri="{FF2B5EF4-FFF2-40B4-BE49-F238E27FC236}">
              <a16:creationId xmlns:a16="http://schemas.microsoft.com/office/drawing/2014/main" id="{B6528FCC-F7CE-4176-84ED-E2FEC42FA962}"/>
            </a:ext>
          </a:extLst>
        </xdr:cNvPr>
        <xdr:cNvSpPr/>
      </xdr:nvSpPr>
      <xdr:spPr>
        <a:xfrm>
          <a:off x="15430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36576</xdr:rowOff>
    </xdr:from>
    <xdr:to>
      <xdr:col>85</xdr:col>
      <xdr:colOff>127000</xdr:colOff>
      <xdr:row>63</xdr:row>
      <xdr:rowOff>68580</xdr:rowOff>
    </xdr:to>
    <xdr:cxnSp macro="">
      <xdr:nvCxnSpPr>
        <xdr:cNvPr id="245" name="直線コネクタ 244">
          <a:extLst>
            <a:ext uri="{FF2B5EF4-FFF2-40B4-BE49-F238E27FC236}">
              <a16:creationId xmlns:a16="http://schemas.microsoft.com/office/drawing/2014/main" id="{F3830AFB-8710-4510-BCFA-F5CF73830797}"/>
            </a:ext>
          </a:extLst>
        </xdr:cNvPr>
        <xdr:cNvCxnSpPr/>
      </xdr:nvCxnSpPr>
      <xdr:spPr>
        <a:xfrm>
          <a:off x="15481300" y="1083792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122936</xdr:rowOff>
    </xdr:from>
    <xdr:to>
      <xdr:col>76</xdr:col>
      <xdr:colOff>165100</xdr:colOff>
      <xdr:row>63</xdr:row>
      <xdr:rowOff>53086</xdr:rowOff>
    </xdr:to>
    <xdr:sp macro="" textlink="">
      <xdr:nvSpPr>
        <xdr:cNvPr id="246" name="楕円 245">
          <a:extLst>
            <a:ext uri="{FF2B5EF4-FFF2-40B4-BE49-F238E27FC236}">
              <a16:creationId xmlns:a16="http://schemas.microsoft.com/office/drawing/2014/main" id="{1B0C8AF9-DEC9-4A05-8A37-4966485CE6AC}"/>
            </a:ext>
          </a:extLst>
        </xdr:cNvPr>
        <xdr:cNvSpPr/>
      </xdr:nvSpPr>
      <xdr:spPr>
        <a:xfrm>
          <a:off x="14541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2286</xdr:rowOff>
    </xdr:from>
    <xdr:to>
      <xdr:col>81</xdr:col>
      <xdr:colOff>50800</xdr:colOff>
      <xdr:row>63</xdr:row>
      <xdr:rowOff>36576</xdr:rowOff>
    </xdr:to>
    <xdr:cxnSp macro="">
      <xdr:nvCxnSpPr>
        <xdr:cNvPr id="247" name="直線コネクタ 246">
          <a:extLst>
            <a:ext uri="{FF2B5EF4-FFF2-40B4-BE49-F238E27FC236}">
              <a16:creationId xmlns:a16="http://schemas.microsoft.com/office/drawing/2014/main" id="{74D24064-E34C-4657-8C0A-38C1A5C87192}"/>
            </a:ext>
          </a:extLst>
        </xdr:cNvPr>
        <xdr:cNvCxnSpPr/>
      </xdr:nvCxnSpPr>
      <xdr:spPr>
        <a:xfrm>
          <a:off x="14592300" y="108036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90932</xdr:rowOff>
    </xdr:from>
    <xdr:to>
      <xdr:col>72</xdr:col>
      <xdr:colOff>38100</xdr:colOff>
      <xdr:row>63</xdr:row>
      <xdr:rowOff>21082</xdr:rowOff>
    </xdr:to>
    <xdr:sp macro="" textlink="">
      <xdr:nvSpPr>
        <xdr:cNvPr id="248" name="楕円 247">
          <a:extLst>
            <a:ext uri="{FF2B5EF4-FFF2-40B4-BE49-F238E27FC236}">
              <a16:creationId xmlns:a16="http://schemas.microsoft.com/office/drawing/2014/main" id="{E8E477D8-4462-42BC-B843-CB41C6842A79}"/>
            </a:ext>
          </a:extLst>
        </xdr:cNvPr>
        <xdr:cNvSpPr/>
      </xdr:nvSpPr>
      <xdr:spPr>
        <a:xfrm>
          <a:off x="1365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141732</xdr:rowOff>
    </xdr:from>
    <xdr:to>
      <xdr:col>76</xdr:col>
      <xdr:colOff>114300</xdr:colOff>
      <xdr:row>63</xdr:row>
      <xdr:rowOff>2286</xdr:rowOff>
    </xdr:to>
    <xdr:cxnSp macro="">
      <xdr:nvCxnSpPr>
        <xdr:cNvPr id="249" name="直線コネクタ 248">
          <a:extLst>
            <a:ext uri="{FF2B5EF4-FFF2-40B4-BE49-F238E27FC236}">
              <a16:creationId xmlns:a16="http://schemas.microsoft.com/office/drawing/2014/main" id="{98409DBA-E505-49FC-94ED-9FEDC53BECE2}"/>
            </a:ext>
          </a:extLst>
        </xdr:cNvPr>
        <xdr:cNvCxnSpPr/>
      </xdr:nvCxnSpPr>
      <xdr:spPr>
        <a:xfrm>
          <a:off x="13703300" y="10771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58928</xdr:rowOff>
    </xdr:from>
    <xdr:to>
      <xdr:col>67</xdr:col>
      <xdr:colOff>101600</xdr:colOff>
      <xdr:row>62</xdr:row>
      <xdr:rowOff>160528</xdr:rowOff>
    </xdr:to>
    <xdr:sp macro="" textlink="">
      <xdr:nvSpPr>
        <xdr:cNvPr id="250" name="楕円 249">
          <a:extLst>
            <a:ext uri="{FF2B5EF4-FFF2-40B4-BE49-F238E27FC236}">
              <a16:creationId xmlns:a16="http://schemas.microsoft.com/office/drawing/2014/main" id="{88D6D25E-882D-49B6-A3F1-D5EDE991025B}"/>
            </a:ext>
          </a:extLst>
        </xdr:cNvPr>
        <xdr:cNvSpPr/>
      </xdr:nvSpPr>
      <xdr:spPr>
        <a:xfrm>
          <a:off x="12763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109728</xdr:rowOff>
    </xdr:from>
    <xdr:to>
      <xdr:col>71</xdr:col>
      <xdr:colOff>177800</xdr:colOff>
      <xdr:row>62</xdr:row>
      <xdr:rowOff>141732</xdr:rowOff>
    </xdr:to>
    <xdr:cxnSp macro="">
      <xdr:nvCxnSpPr>
        <xdr:cNvPr id="251" name="直線コネクタ 250">
          <a:extLst>
            <a:ext uri="{FF2B5EF4-FFF2-40B4-BE49-F238E27FC236}">
              <a16:creationId xmlns:a16="http://schemas.microsoft.com/office/drawing/2014/main" id="{8895FAEF-9BEF-42AD-9A7D-205A7C768A87}"/>
            </a:ext>
          </a:extLst>
        </xdr:cNvPr>
        <xdr:cNvCxnSpPr/>
      </xdr:nvCxnSpPr>
      <xdr:spPr>
        <a:xfrm>
          <a:off x="12814300" y="10739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252" name="n_1aveValue【保健センター・保健所】&#10;有形固定資産減価償却率">
          <a:extLst>
            <a:ext uri="{FF2B5EF4-FFF2-40B4-BE49-F238E27FC236}">
              <a16:creationId xmlns:a16="http://schemas.microsoft.com/office/drawing/2014/main" id="{3D256045-82A7-4724-9EA4-39503BAAFBEC}"/>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253" name="n_2aveValue【保健センター・保健所】&#10;有形固定資産減価償却率">
          <a:extLst>
            <a:ext uri="{FF2B5EF4-FFF2-40B4-BE49-F238E27FC236}">
              <a16:creationId xmlns:a16="http://schemas.microsoft.com/office/drawing/2014/main" id="{36774272-01C4-4286-A3DB-3984CFB0B58D}"/>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254" name="n_3aveValue【保健センター・保健所】&#10;有形固定資産減価償却率">
          <a:extLst>
            <a:ext uri="{FF2B5EF4-FFF2-40B4-BE49-F238E27FC236}">
              <a16:creationId xmlns:a16="http://schemas.microsoft.com/office/drawing/2014/main" id="{49DA6B4E-22E3-4A57-8BC4-020FE68BBD4B}"/>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81043</xdr:rowOff>
    </xdr:from>
    <xdr:ext cx="405111" cy="259045"/>
    <xdr:sp macro="" textlink="">
      <xdr:nvSpPr>
        <xdr:cNvPr id="255" name="n_4aveValue【保健センター・保健所】&#10;有形固定資産減価償却率">
          <a:extLst>
            <a:ext uri="{FF2B5EF4-FFF2-40B4-BE49-F238E27FC236}">
              <a16:creationId xmlns:a16="http://schemas.microsoft.com/office/drawing/2014/main" id="{55B5CF87-7B8A-4B82-8BFC-96264B0374A3}"/>
            </a:ext>
          </a:extLst>
        </xdr:cNvPr>
        <xdr:cNvSpPr txBox="1"/>
      </xdr:nvSpPr>
      <xdr:spPr>
        <a:xfrm>
          <a:off x="126117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78503</xdr:rowOff>
    </xdr:from>
    <xdr:ext cx="405111" cy="259045"/>
    <xdr:sp macro="" textlink="">
      <xdr:nvSpPr>
        <xdr:cNvPr id="256" name="n_1mainValue【保健センター・保健所】&#10;有形固定資産減価償却率">
          <a:extLst>
            <a:ext uri="{FF2B5EF4-FFF2-40B4-BE49-F238E27FC236}">
              <a16:creationId xmlns:a16="http://schemas.microsoft.com/office/drawing/2014/main" id="{C18E4149-0C5D-4B41-860D-D10F7A938A15}"/>
            </a:ext>
          </a:extLst>
        </xdr:cNvPr>
        <xdr:cNvSpPr txBox="1"/>
      </xdr:nvSpPr>
      <xdr:spPr>
        <a:xfrm>
          <a:off x="15266044" y="1087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44213</xdr:rowOff>
    </xdr:from>
    <xdr:ext cx="405111" cy="259045"/>
    <xdr:sp macro="" textlink="">
      <xdr:nvSpPr>
        <xdr:cNvPr id="257" name="n_2mainValue【保健センター・保健所】&#10;有形固定資産減価償却率">
          <a:extLst>
            <a:ext uri="{FF2B5EF4-FFF2-40B4-BE49-F238E27FC236}">
              <a16:creationId xmlns:a16="http://schemas.microsoft.com/office/drawing/2014/main" id="{5EC5A22F-9A11-4AA5-A82D-64CB92BE900A}"/>
            </a:ext>
          </a:extLst>
        </xdr:cNvPr>
        <xdr:cNvSpPr txBox="1"/>
      </xdr:nvSpPr>
      <xdr:spPr>
        <a:xfrm>
          <a:off x="14389744" y="1084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12209</xdr:rowOff>
    </xdr:from>
    <xdr:ext cx="405111" cy="259045"/>
    <xdr:sp macro="" textlink="">
      <xdr:nvSpPr>
        <xdr:cNvPr id="258" name="n_3mainValue【保健センター・保健所】&#10;有形固定資産減価償却率">
          <a:extLst>
            <a:ext uri="{FF2B5EF4-FFF2-40B4-BE49-F238E27FC236}">
              <a16:creationId xmlns:a16="http://schemas.microsoft.com/office/drawing/2014/main" id="{923A7339-A90B-4A31-96EB-D73B94A92AB2}"/>
            </a:ext>
          </a:extLst>
        </xdr:cNvPr>
        <xdr:cNvSpPr txBox="1"/>
      </xdr:nvSpPr>
      <xdr:spPr>
        <a:xfrm>
          <a:off x="13500744"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151655</xdr:rowOff>
    </xdr:from>
    <xdr:ext cx="405111" cy="259045"/>
    <xdr:sp macro="" textlink="">
      <xdr:nvSpPr>
        <xdr:cNvPr id="259" name="n_4mainValue【保健センター・保健所】&#10;有形固定資産減価償却率">
          <a:extLst>
            <a:ext uri="{FF2B5EF4-FFF2-40B4-BE49-F238E27FC236}">
              <a16:creationId xmlns:a16="http://schemas.microsoft.com/office/drawing/2014/main" id="{5ED7B1A5-4DB2-414B-8CCD-176FDD9636FB}"/>
            </a:ext>
          </a:extLst>
        </xdr:cNvPr>
        <xdr:cNvSpPr txBox="1"/>
      </xdr:nvSpPr>
      <xdr:spPr>
        <a:xfrm>
          <a:off x="12611744"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60" name="正方形/長方形 259">
          <a:extLst>
            <a:ext uri="{FF2B5EF4-FFF2-40B4-BE49-F238E27FC236}">
              <a16:creationId xmlns:a16="http://schemas.microsoft.com/office/drawing/2014/main" id="{CA61E00E-C67F-4278-865A-FAA59616FB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1" name="正方形/長方形 260">
          <a:extLst>
            <a:ext uri="{FF2B5EF4-FFF2-40B4-BE49-F238E27FC236}">
              <a16:creationId xmlns:a16="http://schemas.microsoft.com/office/drawing/2014/main" id="{D5FD2DAD-8396-45B3-A6B8-2D3A9D5410B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2" name="正方形/長方形 261">
          <a:extLst>
            <a:ext uri="{FF2B5EF4-FFF2-40B4-BE49-F238E27FC236}">
              <a16:creationId xmlns:a16="http://schemas.microsoft.com/office/drawing/2014/main" id="{59BEDDDD-2C1C-4AC4-B2EF-D585522A569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3" name="正方形/長方形 262">
          <a:extLst>
            <a:ext uri="{FF2B5EF4-FFF2-40B4-BE49-F238E27FC236}">
              <a16:creationId xmlns:a16="http://schemas.microsoft.com/office/drawing/2014/main" id="{438573DC-200D-48F4-8EF2-0F8D90FBD1C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4" name="正方形/長方形 263">
          <a:extLst>
            <a:ext uri="{FF2B5EF4-FFF2-40B4-BE49-F238E27FC236}">
              <a16:creationId xmlns:a16="http://schemas.microsoft.com/office/drawing/2014/main" id="{5EBFADF7-22AF-4E42-BFF4-2018F28C66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5" name="正方形/長方形 264">
          <a:extLst>
            <a:ext uri="{FF2B5EF4-FFF2-40B4-BE49-F238E27FC236}">
              <a16:creationId xmlns:a16="http://schemas.microsoft.com/office/drawing/2014/main" id="{F6A422DD-85B8-4949-8422-33E469F68B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6" name="正方形/長方形 265">
          <a:extLst>
            <a:ext uri="{FF2B5EF4-FFF2-40B4-BE49-F238E27FC236}">
              <a16:creationId xmlns:a16="http://schemas.microsoft.com/office/drawing/2014/main" id="{A5A1B22D-8B59-4C10-95B0-5CE4A810472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7" name="正方形/長方形 266">
          <a:extLst>
            <a:ext uri="{FF2B5EF4-FFF2-40B4-BE49-F238E27FC236}">
              <a16:creationId xmlns:a16="http://schemas.microsoft.com/office/drawing/2014/main" id="{BC219497-CF0F-4100-AA57-49A95B37E5F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68" name="テキスト ボックス 267">
          <a:extLst>
            <a:ext uri="{FF2B5EF4-FFF2-40B4-BE49-F238E27FC236}">
              <a16:creationId xmlns:a16="http://schemas.microsoft.com/office/drawing/2014/main" id="{638C5B49-6101-4AE8-87DE-E4104D2C15D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69" name="直線コネクタ 268">
          <a:extLst>
            <a:ext uri="{FF2B5EF4-FFF2-40B4-BE49-F238E27FC236}">
              <a16:creationId xmlns:a16="http://schemas.microsoft.com/office/drawing/2014/main" id="{2CC45374-1B51-462C-AE0C-EB3F964D43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270" name="直線コネクタ 269">
          <a:extLst>
            <a:ext uri="{FF2B5EF4-FFF2-40B4-BE49-F238E27FC236}">
              <a16:creationId xmlns:a16="http://schemas.microsoft.com/office/drawing/2014/main" id="{46A700B6-9920-4120-AD3B-EA3E024F9C0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271" name="テキスト ボックス 270">
          <a:extLst>
            <a:ext uri="{FF2B5EF4-FFF2-40B4-BE49-F238E27FC236}">
              <a16:creationId xmlns:a16="http://schemas.microsoft.com/office/drawing/2014/main" id="{DE698C14-45DA-4CB0-A140-5601949C6B7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272" name="直線コネクタ 271">
          <a:extLst>
            <a:ext uri="{FF2B5EF4-FFF2-40B4-BE49-F238E27FC236}">
              <a16:creationId xmlns:a16="http://schemas.microsoft.com/office/drawing/2014/main" id="{3AAC460A-1E68-49AB-8CB1-CD9DD5AA785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273" name="テキスト ボックス 272">
          <a:extLst>
            <a:ext uri="{FF2B5EF4-FFF2-40B4-BE49-F238E27FC236}">
              <a16:creationId xmlns:a16="http://schemas.microsoft.com/office/drawing/2014/main" id="{9C553B78-64C5-4969-9E47-E4A684B2190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274" name="直線コネクタ 273">
          <a:extLst>
            <a:ext uri="{FF2B5EF4-FFF2-40B4-BE49-F238E27FC236}">
              <a16:creationId xmlns:a16="http://schemas.microsoft.com/office/drawing/2014/main" id="{1DDE1C43-4F8F-443A-858B-DB9D597302D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275" name="テキスト ボックス 274">
          <a:extLst>
            <a:ext uri="{FF2B5EF4-FFF2-40B4-BE49-F238E27FC236}">
              <a16:creationId xmlns:a16="http://schemas.microsoft.com/office/drawing/2014/main" id="{E97E6AC4-91ED-4D30-B340-BA0AB3A19A5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276" name="直線コネクタ 275">
          <a:extLst>
            <a:ext uri="{FF2B5EF4-FFF2-40B4-BE49-F238E27FC236}">
              <a16:creationId xmlns:a16="http://schemas.microsoft.com/office/drawing/2014/main" id="{F8AA578A-D338-4250-A016-0A7E1CC194B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277" name="テキスト ボックス 276">
          <a:extLst>
            <a:ext uri="{FF2B5EF4-FFF2-40B4-BE49-F238E27FC236}">
              <a16:creationId xmlns:a16="http://schemas.microsoft.com/office/drawing/2014/main" id="{8E503671-B9BE-4A68-8373-7445F9CC236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78" name="直線コネクタ 277">
          <a:extLst>
            <a:ext uri="{FF2B5EF4-FFF2-40B4-BE49-F238E27FC236}">
              <a16:creationId xmlns:a16="http://schemas.microsoft.com/office/drawing/2014/main" id="{7E2EF7B0-D6DA-4E85-A929-2F94988DA4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79" name="テキスト ボックス 278">
          <a:extLst>
            <a:ext uri="{FF2B5EF4-FFF2-40B4-BE49-F238E27FC236}">
              <a16:creationId xmlns:a16="http://schemas.microsoft.com/office/drawing/2014/main" id="{60C2CBF0-71A2-4BBD-92F0-3F9B13ED39E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80" name="【保健センター・保健所】&#10;一人当たり面積グラフ枠">
          <a:extLst>
            <a:ext uri="{FF2B5EF4-FFF2-40B4-BE49-F238E27FC236}">
              <a16:creationId xmlns:a16="http://schemas.microsoft.com/office/drawing/2014/main" id="{E8291F48-1096-4A68-9E5D-DD1D31A2D2F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281" name="直線コネクタ 280">
          <a:extLst>
            <a:ext uri="{FF2B5EF4-FFF2-40B4-BE49-F238E27FC236}">
              <a16:creationId xmlns:a16="http://schemas.microsoft.com/office/drawing/2014/main" id="{15838F2B-6B0F-479D-9ABC-8473F4D3D32E}"/>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282" name="【保健センター・保健所】&#10;一人当たり面積最小値テキスト">
          <a:extLst>
            <a:ext uri="{FF2B5EF4-FFF2-40B4-BE49-F238E27FC236}">
              <a16:creationId xmlns:a16="http://schemas.microsoft.com/office/drawing/2014/main" id="{35EE3164-904F-461C-86DD-7D08D2EF897D}"/>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283" name="直線コネクタ 282">
          <a:extLst>
            <a:ext uri="{FF2B5EF4-FFF2-40B4-BE49-F238E27FC236}">
              <a16:creationId xmlns:a16="http://schemas.microsoft.com/office/drawing/2014/main" id="{6D7DE71B-4C1E-473E-8232-CD9A9477BF2C}"/>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284" name="【保健センター・保健所】&#10;一人当たり面積最大値テキスト">
          <a:extLst>
            <a:ext uri="{FF2B5EF4-FFF2-40B4-BE49-F238E27FC236}">
              <a16:creationId xmlns:a16="http://schemas.microsoft.com/office/drawing/2014/main" id="{425A5DC2-FB35-4A53-A6F7-790D2312859D}"/>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285" name="直線コネクタ 284">
          <a:extLst>
            <a:ext uri="{FF2B5EF4-FFF2-40B4-BE49-F238E27FC236}">
              <a16:creationId xmlns:a16="http://schemas.microsoft.com/office/drawing/2014/main" id="{49B8F922-BA24-4B5B-A507-227D7496F276}"/>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286" name="【保健センター・保健所】&#10;一人当たり面積平均値テキスト">
          <a:extLst>
            <a:ext uri="{FF2B5EF4-FFF2-40B4-BE49-F238E27FC236}">
              <a16:creationId xmlns:a16="http://schemas.microsoft.com/office/drawing/2014/main" id="{EAFD93F7-9C59-4B9C-A620-345194D6EA3B}"/>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287" name="フローチャート: 判断 286">
          <a:extLst>
            <a:ext uri="{FF2B5EF4-FFF2-40B4-BE49-F238E27FC236}">
              <a16:creationId xmlns:a16="http://schemas.microsoft.com/office/drawing/2014/main" id="{33B74528-BFFF-4A29-8CEB-F4913BED2A62}"/>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288" name="フローチャート: 判断 287">
          <a:extLst>
            <a:ext uri="{FF2B5EF4-FFF2-40B4-BE49-F238E27FC236}">
              <a16:creationId xmlns:a16="http://schemas.microsoft.com/office/drawing/2014/main" id="{36DF9045-6FA2-476A-82E7-0C85A5FB190D}"/>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289" name="フローチャート: 判断 288">
          <a:extLst>
            <a:ext uri="{FF2B5EF4-FFF2-40B4-BE49-F238E27FC236}">
              <a16:creationId xmlns:a16="http://schemas.microsoft.com/office/drawing/2014/main" id="{8618D406-EAA8-4A9F-BCD0-55A3532121F5}"/>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290" name="フローチャート: 判断 289">
          <a:extLst>
            <a:ext uri="{FF2B5EF4-FFF2-40B4-BE49-F238E27FC236}">
              <a16:creationId xmlns:a16="http://schemas.microsoft.com/office/drawing/2014/main" id="{EA921CFE-FA42-47E2-B589-F1D497C58A3D}"/>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93218</xdr:rowOff>
    </xdr:from>
    <xdr:to>
      <xdr:col>98</xdr:col>
      <xdr:colOff>38100</xdr:colOff>
      <xdr:row>62</xdr:row>
      <xdr:rowOff>23368</xdr:rowOff>
    </xdr:to>
    <xdr:sp macro="" textlink="">
      <xdr:nvSpPr>
        <xdr:cNvPr id="291" name="フローチャート: 判断 290">
          <a:extLst>
            <a:ext uri="{FF2B5EF4-FFF2-40B4-BE49-F238E27FC236}">
              <a16:creationId xmlns:a16="http://schemas.microsoft.com/office/drawing/2014/main" id="{EC91959E-A7D6-4206-88A7-6BC6011494AB}"/>
            </a:ext>
          </a:extLst>
        </xdr:cNvPr>
        <xdr:cNvSpPr/>
      </xdr:nvSpPr>
      <xdr:spPr>
        <a:xfrm>
          <a:off x="18605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92" name="テキスト ボックス 291">
          <a:extLst>
            <a:ext uri="{FF2B5EF4-FFF2-40B4-BE49-F238E27FC236}">
              <a16:creationId xmlns:a16="http://schemas.microsoft.com/office/drawing/2014/main" id="{F1C88B6D-104D-4B91-A6B3-F99E97B55FA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93" name="テキスト ボックス 292">
          <a:extLst>
            <a:ext uri="{FF2B5EF4-FFF2-40B4-BE49-F238E27FC236}">
              <a16:creationId xmlns:a16="http://schemas.microsoft.com/office/drawing/2014/main" id="{1FDF83B7-E09E-4427-B61C-DD31C8221E5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94" name="テキスト ボックス 293">
          <a:extLst>
            <a:ext uri="{FF2B5EF4-FFF2-40B4-BE49-F238E27FC236}">
              <a16:creationId xmlns:a16="http://schemas.microsoft.com/office/drawing/2014/main" id="{A58AF360-763A-470C-A20B-F4FF925F48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95" name="テキスト ボックス 294">
          <a:extLst>
            <a:ext uri="{FF2B5EF4-FFF2-40B4-BE49-F238E27FC236}">
              <a16:creationId xmlns:a16="http://schemas.microsoft.com/office/drawing/2014/main" id="{0C12D7D6-5EF8-4F0A-91C6-6DC68987C75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96" name="テキスト ボックス 295">
          <a:extLst>
            <a:ext uri="{FF2B5EF4-FFF2-40B4-BE49-F238E27FC236}">
              <a16:creationId xmlns:a16="http://schemas.microsoft.com/office/drawing/2014/main" id="{680DBEB6-8B56-41EA-BE93-C80D955009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36068</xdr:rowOff>
    </xdr:from>
    <xdr:to>
      <xdr:col>116</xdr:col>
      <xdr:colOff>114300</xdr:colOff>
      <xdr:row>62</xdr:row>
      <xdr:rowOff>137668</xdr:rowOff>
    </xdr:to>
    <xdr:sp macro="" textlink="">
      <xdr:nvSpPr>
        <xdr:cNvPr id="297" name="楕円 296">
          <a:extLst>
            <a:ext uri="{FF2B5EF4-FFF2-40B4-BE49-F238E27FC236}">
              <a16:creationId xmlns:a16="http://schemas.microsoft.com/office/drawing/2014/main" id="{701D000C-D3AA-4D17-AFA7-380176AC79A7}"/>
            </a:ext>
          </a:extLst>
        </xdr:cNvPr>
        <xdr:cNvSpPr/>
      </xdr:nvSpPr>
      <xdr:spPr>
        <a:xfrm>
          <a:off x="221107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14495</xdr:rowOff>
    </xdr:from>
    <xdr:ext cx="469744" cy="259045"/>
    <xdr:sp macro="" textlink="">
      <xdr:nvSpPr>
        <xdr:cNvPr id="298" name="【保健センター・保健所】&#10;一人当たり面積該当値テキスト">
          <a:extLst>
            <a:ext uri="{FF2B5EF4-FFF2-40B4-BE49-F238E27FC236}">
              <a16:creationId xmlns:a16="http://schemas.microsoft.com/office/drawing/2014/main" id="{E21EE7B5-7B75-4667-A28D-704663EF4B73}"/>
            </a:ext>
          </a:extLst>
        </xdr:cNvPr>
        <xdr:cNvSpPr txBox="1"/>
      </xdr:nvSpPr>
      <xdr:spPr>
        <a:xfrm>
          <a:off x="22199600"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299" name="楕円 298">
          <a:extLst>
            <a:ext uri="{FF2B5EF4-FFF2-40B4-BE49-F238E27FC236}">
              <a16:creationId xmlns:a16="http://schemas.microsoft.com/office/drawing/2014/main" id="{DCF90CAD-AB02-44E5-84CE-BFD7058E336B}"/>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86868</xdr:rowOff>
    </xdr:from>
    <xdr:to>
      <xdr:col>116</xdr:col>
      <xdr:colOff>63500</xdr:colOff>
      <xdr:row>62</xdr:row>
      <xdr:rowOff>91440</xdr:rowOff>
    </xdr:to>
    <xdr:cxnSp macro="">
      <xdr:nvCxnSpPr>
        <xdr:cNvPr id="300" name="直線コネクタ 299">
          <a:extLst>
            <a:ext uri="{FF2B5EF4-FFF2-40B4-BE49-F238E27FC236}">
              <a16:creationId xmlns:a16="http://schemas.microsoft.com/office/drawing/2014/main" id="{4F572CBB-0EE8-4E00-AFAB-9D6E8253D13E}"/>
            </a:ext>
          </a:extLst>
        </xdr:cNvPr>
        <xdr:cNvCxnSpPr/>
      </xdr:nvCxnSpPr>
      <xdr:spPr>
        <a:xfrm flipV="1">
          <a:off x="21323300" y="107167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45212</xdr:rowOff>
    </xdr:from>
    <xdr:to>
      <xdr:col>107</xdr:col>
      <xdr:colOff>101600</xdr:colOff>
      <xdr:row>62</xdr:row>
      <xdr:rowOff>146812</xdr:rowOff>
    </xdr:to>
    <xdr:sp macro="" textlink="">
      <xdr:nvSpPr>
        <xdr:cNvPr id="301" name="楕円 300">
          <a:extLst>
            <a:ext uri="{FF2B5EF4-FFF2-40B4-BE49-F238E27FC236}">
              <a16:creationId xmlns:a16="http://schemas.microsoft.com/office/drawing/2014/main" id="{C8A1F7B6-017E-4972-BB9D-24D2B34BC622}"/>
            </a:ext>
          </a:extLst>
        </xdr:cNvPr>
        <xdr:cNvSpPr/>
      </xdr:nvSpPr>
      <xdr:spPr>
        <a:xfrm>
          <a:off x="20383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96012</xdr:rowOff>
    </xdr:to>
    <xdr:cxnSp macro="">
      <xdr:nvCxnSpPr>
        <xdr:cNvPr id="302" name="直線コネクタ 301">
          <a:extLst>
            <a:ext uri="{FF2B5EF4-FFF2-40B4-BE49-F238E27FC236}">
              <a16:creationId xmlns:a16="http://schemas.microsoft.com/office/drawing/2014/main" id="{3BA250F8-EE91-4458-8EAA-A0654E090136}"/>
            </a:ext>
          </a:extLst>
        </xdr:cNvPr>
        <xdr:cNvCxnSpPr/>
      </xdr:nvCxnSpPr>
      <xdr:spPr>
        <a:xfrm flipV="1">
          <a:off x="20434300" y="1072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303" name="楕円 302">
          <a:extLst>
            <a:ext uri="{FF2B5EF4-FFF2-40B4-BE49-F238E27FC236}">
              <a16:creationId xmlns:a16="http://schemas.microsoft.com/office/drawing/2014/main" id="{6249A865-381A-4666-A20B-50C682BAF947}"/>
            </a:ext>
          </a:extLst>
        </xdr:cNvPr>
        <xdr:cNvSpPr/>
      </xdr:nvSpPr>
      <xdr:spPr>
        <a:xfrm>
          <a:off x="19494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96012</xdr:rowOff>
    </xdr:from>
    <xdr:to>
      <xdr:col>107</xdr:col>
      <xdr:colOff>50800</xdr:colOff>
      <xdr:row>62</xdr:row>
      <xdr:rowOff>100584</xdr:rowOff>
    </xdr:to>
    <xdr:cxnSp macro="">
      <xdr:nvCxnSpPr>
        <xdr:cNvPr id="304" name="直線コネクタ 303">
          <a:extLst>
            <a:ext uri="{FF2B5EF4-FFF2-40B4-BE49-F238E27FC236}">
              <a16:creationId xmlns:a16="http://schemas.microsoft.com/office/drawing/2014/main" id="{D16FCDD1-65A9-4E31-8C4D-B2488B96A42B}"/>
            </a:ext>
          </a:extLst>
        </xdr:cNvPr>
        <xdr:cNvCxnSpPr/>
      </xdr:nvCxnSpPr>
      <xdr:spPr>
        <a:xfrm flipV="1">
          <a:off x="19545300" y="1072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54356</xdr:rowOff>
    </xdr:from>
    <xdr:to>
      <xdr:col>98</xdr:col>
      <xdr:colOff>38100</xdr:colOff>
      <xdr:row>62</xdr:row>
      <xdr:rowOff>155956</xdr:rowOff>
    </xdr:to>
    <xdr:sp macro="" textlink="">
      <xdr:nvSpPr>
        <xdr:cNvPr id="305" name="楕円 304">
          <a:extLst>
            <a:ext uri="{FF2B5EF4-FFF2-40B4-BE49-F238E27FC236}">
              <a16:creationId xmlns:a16="http://schemas.microsoft.com/office/drawing/2014/main" id="{C551DE9E-7078-4D5D-A4D6-FBA45E6BC050}"/>
            </a:ext>
          </a:extLst>
        </xdr:cNvPr>
        <xdr:cNvSpPr/>
      </xdr:nvSpPr>
      <xdr:spPr>
        <a:xfrm>
          <a:off x="18605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100584</xdr:rowOff>
    </xdr:from>
    <xdr:to>
      <xdr:col>102</xdr:col>
      <xdr:colOff>114300</xdr:colOff>
      <xdr:row>62</xdr:row>
      <xdr:rowOff>105156</xdr:rowOff>
    </xdr:to>
    <xdr:cxnSp macro="">
      <xdr:nvCxnSpPr>
        <xdr:cNvPr id="306" name="直線コネクタ 305">
          <a:extLst>
            <a:ext uri="{FF2B5EF4-FFF2-40B4-BE49-F238E27FC236}">
              <a16:creationId xmlns:a16="http://schemas.microsoft.com/office/drawing/2014/main" id="{8423DAB3-174A-4A00-9A53-2882CAB8FF49}"/>
            </a:ext>
          </a:extLst>
        </xdr:cNvPr>
        <xdr:cNvCxnSpPr/>
      </xdr:nvCxnSpPr>
      <xdr:spPr>
        <a:xfrm flipV="1">
          <a:off x="18656300" y="10730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62755</xdr:rowOff>
    </xdr:from>
    <xdr:ext cx="469744" cy="259045"/>
    <xdr:sp macro="" textlink="">
      <xdr:nvSpPr>
        <xdr:cNvPr id="307" name="n_1aveValue【保健センター・保健所】&#10;一人当たり面積">
          <a:extLst>
            <a:ext uri="{FF2B5EF4-FFF2-40B4-BE49-F238E27FC236}">
              <a16:creationId xmlns:a16="http://schemas.microsoft.com/office/drawing/2014/main" id="{7132D9F0-867C-4C02-8435-0D18D08DB912}"/>
            </a:ext>
          </a:extLst>
        </xdr:cNvPr>
        <xdr:cNvSpPr txBox="1"/>
      </xdr:nvSpPr>
      <xdr:spPr>
        <a:xfrm>
          <a:off x="210757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71899</xdr:rowOff>
    </xdr:from>
    <xdr:ext cx="469744" cy="259045"/>
    <xdr:sp macro="" textlink="">
      <xdr:nvSpPr>
        <xdr:cNvPr id="308" name="n_2aveValue【保健センター・保健所】&#10;一人当たり面積">
          <a:extLst>
            <a:ext uri="{FF2B5EF4-FFF2-40B4-BE49-F238E27FC236}">
              <a16:creationId xmlns:a16="http://schemas.microsoft.com/office/drawing/2014/main" id="{695A2DC7-5779-4AB5-8D95-91051FED82D3}"/>
            </a:ext>
          </a:extLst>
        </xdr:cNvPr>
        <xdr:cNvSpPr txBox="1"/>
      </xdr:nvSpPr>
      <xdr:spPr>
        <a:xfrm>
          <a:off x="20199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309" name="n_3aveValue【保健センター・保健所】&#10;一人当たり面積">
          <a:extLst>
            <a:ext uri="{FF2B5EF4-FFF2-40B4-BE49-F238E27FC236}">
              <a16:creationId xmlns:a16="http://schemas.microsoft.com/office/drawing/2014/main" id="{84B1476B-A636-4A44-B8E2-79156CF65E29}"/>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39895</xdr:rowOff>
    </xdr:from>
    <xdr:ext cx="469744" cy="259045"/>
    <xdr:sp macro="" textlink="">
      <xdr:nvSpPr>
        <xdr:cNvPr id="310" name="n_4aveValue【保健センター・保健所】&#10;一人当たり面積">
          <a:extLst>
            <a:ext uri="{FF2B5EF4-FFF2-40B4-BE49-F238E27FC236}">
              <a16:creationId xmlns:a16="http://schemas.microsoft.com/office/drawing/2014/main" id="{A3D8A289-9078-4753-84A9-9E5422FAA3D9}"/>
            </a:ext>
          </a:extLst>
        </xdr:cNvPr>
        <xdr:cNvSpPr txBox="1"/>
      </xdr:nvSpPr>
      <xdr:spPr>
        <a:xfrm>
          <a:off x="18421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311" name="n_1mainValue【保健センター・保健所】&#10;一人当たり面積">
          <a:extLst>
            <a:ext uri="{FF2B5EF4-FFF2-40B4-BE49-F238E27FC236}">
              <a16:creationId xmlns:a16="http://schemas.microsoft.com/office/drawing/2014/main" id="{BDED9F1E-4EC2-4129-A317-4CC30F6F9F4B}"/>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312" name="n_2mainValue【保健センター・保健所】&#10;一人当たり面積">
          <a:extLst>
            <a:ext uri="{FF2B5EF4-FFF2-40B4-BE49-F238E27FC236}">
              <a16:creationId xmlns:a16="http://schemas.microsoft.com/office/drawing/2014/main" id="{5FCB7601-F638-4873-9876-8F07A6B08B7D}"/>
            </a:ext>
          </a:extLst>
        </xdr:cNvPr>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142511</xdr:rowOff>
    </xdr:from>
    <xdr:ext cx="469744" cy="259045"/>
    <xdr:sp macro="" textlink="">
      <xdr:nvSpPr>
        <xdr:cNvPr id="313" name="n_3mainValue【保健センター・保健所】&#10;一人当たり面積">
          <a:extLst>
            <a:ext uri="{FF2B5EF4-FFF2-40B4-BE49-F238E27FC236}">
              <a16:creationId xmlns:a16="http://schemas.microsoft.com/office/drawing/2014/main" id="{1F9D9098-334C-4857-9590-51764BA29802}"/>
            </a:ext>
          </a:extLst>
        </xdr:cNvPr>
        <xdr:cNvSpPr txBox="1"/>
      </xdr:nvSpPr>
      <xdr:spPr>
        <a:xfrm>
          <a:off x="19310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147083</xdr:rowOff>
    </xdr:from>
    <xdr:ext cx="469744" cy="259045"/>
    <xdr:sp macro="" textlink="">
      <xdr:nvSpPr>
        <xdr:cNvPr id="314" name="n_4mainValue【保健センター・保健所】&#10;一人当たり面積">
          <a:extLst>
            <a:ext uri="{FF2B5EF4-FFF2-40B4-BE49-F238E27FC236}">
              <a16:creationId xmlns:a16="http://schemas.microsoft.com/office/drawing/2014/main" id="{19F35AF0-BA5D-456D-9DAE-8F8D17EB223C}"/>
            </a:ext>
          </a:extLst>
        </xdr:cNvPr>
        <xdr:cNvSpPr txBox="1"/>
      </xdr:nvSpPr>
      <xdr:spPr>
        <a:xfrm>
          <a:off x="18421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15" name="正方形/長方形 314">
          <a:extLst>
            <a:ext uri="{FF2B5EF4-FFF2-40B4-BE49-F238E27FC236}">
              <a16:creationId xmlns:a16="http://schemas.microsoft.com/office/drawing/2014/main" id="{2E1C0CD7-FCFC-441D-B877-79C7C41D85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6" name="正方形/長方形 315">
          <a:extLst>
            <a:ext uri="{FF2B5EF4-FFF2-40B4-BE49-F238E27FC236}">
              <a16:creationId xmlns:a16="http://schemas.microsoft.com/office/drawing/2014/main" id="{139C9E09-51C3-44F5-A0FC-706E93B9FC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7" name="正方形/長方形 316">
          <a:extLst>
            <a:ext uri="{FF2B5EF4-FFF2-40B4-BE49-F238E27FC236}">
              <a16:creationId xmlns:a16="http://schemas.microsoft.com/office/drawing/2014/main" id="{DAAF5F3F-8C4D-4385-8233-DC6AF926C5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8" name="正方形/長方形 317">
          <a:extLst>
            <a:ext uri="{FF2B5EF4-FFF2-40B4-BE49-F238E27FC236}">
              <a16:creationId xmlns:a16="http://schemas.microsoft.com/office/drawing/2014/main" id="{A43FE348-0307-44B0-8FD5-D79B36D1EFC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9" name="正方形/長方形 318">
          <a:extLst>
            <a:ext uri="{FF2B5EF4-FFF2-40B4-BE49-F238E27FC236}">
              <a16:creationId xmlns:a16="http://schemas.microsoft.com/office/drawing/2014/main" id="{2EA12B89-91DF-466A-82D1-9A5C7A418FE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20" name="正方形/長方形 319">
          <a:extLst>
            <a:ext uri="{FF2B5EF4-FFF2-40B4-BE49-F238E27FC236}">
              <a16:creationId xmlns:a16="http://schemas.microsoft.com/office/drawing/2014/main" id="{3C5E40F4-D5D3-4484-B5AD-851AA5A2CD7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21" name="正方形/長方形 320">
          <a:extLst>
            <a:ext uri="{FF2B5EF4-FFF2-40B4-BE49-F238E27FC236}">
              <a16:creationId xmlns:a16="http://schemas.microsoft.com/office/drawing/2014/main" id="{1F350667-1DFE-43D5-ABAD-17A13880591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22" name="正方形/長方形 321">
          <a:extLst>
            <a:ext uri="{FF2B5EF4-FFF2-40B4-BE49-F238E27FC236}">
              <a16:creationId xmlns:a16="http://schemas.microsoft.com/office/drawing/2014/main" id="{B6A32066-F924-4119-939A-8531B5B6DDE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23" name="テキスト ボックス 322">
          <a:extLst>
            <a:ext uri="{FF2B5EF4-FFF2-40B4-BE49-F238E27FC236}">
              <a16:creationId xmlns:a16="http://schemas.microsoft.com/office/drawing/2014/main" id="{84763436-AD76-4A33-A811-DF2C687D886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24" name="直線コネクタ 323">
          <a:extLst>
            <a:ext uri="{FF2B5EF4-FFF2-40B4-BE49-F238E27FC236}">
              <a16:creationId xmlns:a16="http://schemas.microsoft.com/office/drawing/2014/main" id="{08CF5167-B00E-4813-9DD8-A6A87B9800B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5" name="テキスト ボックス 324">
          <a:extLst>
            <a:ext uri="{FF2B5EF4-FFF2-40B4-BE49-F238E27FC236}">
              <a16:creationId xmlns:a16="http://schemas.microsoft.com/office/drawing/2014/main" id="{849F1C52-2012-48A1-88CA-8F028BB2E96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6" name="直線コネクタ 325">
          <a:extLst>
            <a:ext uri="{FF2B5EF4-FFF2-40B4-BE49-F238E27FC236}">
              <a16:creationId xmlns:a16="http://schemas.microsoft.com/office/drawing/2014/main" id="{5C8E19B2-5E0B-4742-978A-4B5314E2CFA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7" name="テキスト ボックス 326">
          <a:extLst>
            <a:ext uri="{FF2B5EF4-FFF2-40B4-BE49-F238E27FC236}">
              <a16:creationId xmlns:a16="http://schemas.microsoft.com/office/drawing/2014/main" id="{4105BD48-EE76-4BBC-8EEA-FA39D2BE079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8" name="直線コネクタ 327">
          <a:extLst>
            <a:ext uri="{FF2B5EF4-FFF2-40B4-BE49-F238E27FC236}">
              <a16:creationId xmlns:a16="http://schemas.microsoft.com/office/drawing/2014/main" id="{9FF4C095-3839-40B3-A92D-2172281504B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9" name="テキスト ボックス 328">
          <a:extLst>
            <a:ext uri="{FF2B5EF4-FFF2-40B4-BE49-F238E27FC236}">
              <a16:creationId xmlns:a16="http://schemas.microsoft.com/office/drawing/2014/main" id="{A46A8015-F15E-4E38-9E07-58BDC86E0EB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30" name="直線コネクタ 329">
          <a:extLst>
            <a:ext uri="{FF2B5EF4-FFF2-40B4-BE49-F238E27FC236}">
              <a16:creationId xmlns:a16="http://schemas.microsoft.com/office/drawing/2014/main" id="{44353EC1-E514-4A03-9124-7D3B66F931F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31" name="テキスト ボックス 330">
          <a:extLst>
            <a:ext uri="{FF2B5EF4-FFF2-40B4-BE49-F238E27FC236}">
              <a16:creationId xmlns:a16="http://schemas.microsoft.com/office/drawing/2014/main" id="{9489B9E7-9C25-4A3F-82D8-2CB09B9B27A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32" name="直線コネクタ 331">
          <a:extLst>
            <a:ext uri="{FF2B5EF4-FFF2-40B4-BE49-F238E27FC236}">
              <a16:creationId xmlns:a16="http://schemas.microsoft.com/office/drawing/2014/main" id="{5FA618C0-B1F5-42BA-8A5E-56650128A64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33" name="テキスト ボックス 332">
          <a:extLst>
            <a:ext uri="{FF2B5EF4-FFF2-40B4-BE49-F238E27FC236}">
              <a16:creationId xmlns:a16="http://schemas.microsoft.com/office/drawing/2014/main" id="{56B4A688-C029-4318-B3D0-63DFFC5BDD4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34" name="直線コネクタ 333">
          <a:extLst>
            <a:ext uri="{FF2B5EF4-FFF2-40B4-BE49-F238E27FC236}">
              <a16:creationId xmlns:a16="http://schemas.microsoft.com/office/drawing/2014/main" id="{2C7F4A32-342A-44BE-AB45-5B0877EA24A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5" name="テキスト ボックス 334">
          <a:extLst>
            <a:ext uri="{FF2B5EF4-FFF2-40B4-BE49-F238E27FC236}">
              <a16:creationId xmlns:a16="http://schemas.microsoft.com/office/drawing/2014/main" id="{F8159A40-2984-4F96-80B4-D6BD57C6854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6" name="直線コネクタ 335">
          <a:extLst>
            <a:ext uri="{FF2B5EF4-FFF2-40B4-BE49-F238E27FC236}">
              <a16:creationId xmlns:a16="http://schemas.microsoft.com/office/drawing/2014/main" id="{6103AA25-6639-4CB0-83B4-5053A5A4790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7" name="テキスト ボックス 336">
          <a:extLst>
            <a:ext uri="{FF2B5EF4-FFF2-40B4-BE49-F238E27FC236}">
              <a16:creationId xmlns:a16="http://schemas.microsoft.com/office/drawing/2014/main" id="{DADF0D1E-91CC-4785-984D-F931A3A725F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8" name="直線コネクタ 337">
          <a:extLst>
            <a:ext uri="{FF2B5EF4-FFF2-40B4-BE49-F238E27FC236}">
              <a16:creationId xmlns:a16="http://schemas.microsoft.com/office/drawing/2014/main" id="{E43F1D4B-C88E-4BBA-B75E-3DB2F225C76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9" name="【消防施設】&#10;有形固定資産減価償却率グラフ枠">
          <a:extLst>
            <a:ext uri="{FF2B5EF4-FFF2-40B4-BE49-F238E27FC236}">
              <a16:creationId xmlns:a16="http://schemas.microsoft.com/office/drawing/2014/main" id="{F6E05402-B50E-465E-BB2D-827CB1187A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340" name="直線コネクタ 339">
          <a:extLst>
            <a:ext uri="{FF2B5EF4-FFF2-40B4-BE49-F238E27FC236}">
              <a16:creationId xmlns:a16="http://schemas.microsoft.com/office/drawing/2014/main" id="{2869B35A-206C-4D1B-8CCE-F721C7ECDA0A}"/>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341" name="【消防施設】&#10;有形固定資産減価償却率最小値テキスト">
          <a:extLst>
            <a:ext uri="{FF2B5EF4-FFF2-40B4-BE49-F238E27FC236}">
              <a16:creationId xmlns:a16="http://schemas.microsoft.com/office/drawing/2014/main" id="{C8BF9CEF-6C94-4D17-9A92-2EE3D09D4C81}"/>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342" name="直線コネクタ 341">
          <a:extLst>
            <a:ext uri="{FF2B5EF4-FFF2-40B4-BE49-F238E27FC236}">
              <a16:creationId xmlns:a16="http://schemas.microsoft.com/office/drawing/2014/main" id="{F26D0E1A-FC17-46C2-A35C-C6D95ABF44AB}"/>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343" name="【消防施設】&#10;有形固定資産減価償却率最大値テキスト">
          <a:extLst>
            <a:ext uri="{FF2B5EF4-FFF2-40B4-BE49-F238E27FC236}">
              <a16:creationId xmlns:a16="http://schemas.microsoft.com/office/drawing/2014/main" id="{33062091-3BDA-4317-BB9B-B91465AE5972}"/>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344" name="直線コネクタ 343">
          <a:extLst>
            <a:ext uri="{FF2B5EF4-FFF2-40B4-BE49-F238E27FC236}">
              <a16:creationId xmlns:a16="http://schemas.microsoft.com/office/drawing/2014/main" id="{8DA28FCC-3DDD-4C48-8150-DA391473091C}"/>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17978</xdr:rowOff>
    </xdr:from>
    <xdr:ext cx="405111" cy="259045"/>
    <xdr:sp macro="" textlink="">
      <xdr:nvSpPr>
        <xdr:cNvPr id="345" name="【消防施設】&#10;有形固定資産減価償却率平均値テキスト">
          <a:extLst>
            <a:ext uri="{FF2B5EF4-FFF2-40B4-BE49-F238E27FC236}">
              <a16:creationId xmlns:a16="http://schemas.microsoft.com/office/drawing/2014/main" id="{76F4A77F-02BB-4E90-92BB-E48DAA94840D}"/>
            </a:ext>
          </a:extLst>
        </xdr:cNvPr>
        <xdr:cNvSpPr txBox="1"/>
      </xdr:nvSpPr>
      <xdr:spPr>
        <a:xfrm>
          <a:off x="16357600" y="1407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346" name="フローチャート: 判断 345">
          <a:extLst>
            <a:ext uri="{FF2B5EF4-FFF2-40B4-BE49-F238E27FC236}">
              <a16:creationId xmlns:a16="http://schemas.microsoft.com/office/drawing/2014/main" id="{BC621EE3-4671-4161-9989-08BDFA03C77E}"/>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347" name="フローチャート: 判断 346">
          <a:extLst>
            <a:ext uri="{FF2B5EF4-FFF2-40B4-BE49-F238E27FC236}">
              <a16:creationId xmlns:a16="http://schemas.microsoft.com/office/drawing/2014/main" id="{E5D238F7-8B8A-421F-8153-6035A9A286BF}"/>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348" name="フローチャート: 判断 347">
          <a:extLst>
            <a:ext uri="{FF2B5EF4-FFF2-40B4-BE49-F238E27FC236}">
              <a16:creationId xmlns:a16="http://schemas.microsoft.com/office/drawing/2014/main" id="{A9C65081-510C-437D-8C60-2B070D66A8A3}"/>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349" name="フローチャート: 判断 348">
          <a:extLst>
            <a:ext uri="{FF2B5EF4-FFF2-40B4-BE49-F238E27FC236}">
              <a16:creationId xmlns:a16="http://schemas.microsoft.com/office/drawing/2014/main" id="{875B4948-68DF-466F-B05C-A3EFB1857266}"/>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34652</xdr:rowOff>
    </xdr:from>
    <xdr:to>
      <xdr:col>67</xdr:col>
      <xdr:colOff>101600</xdr:colOff>
      <xdr:row>83</xdr:row>
      <xdr:rowOff>136252</xdr:rowOff>
    </xdr:to>
    <xdr:sp macro="" textlink="">
      <xdr:nvSpPr>
        <xdr:cNvPr id="350" name="フローチャート: 判断 349">
          <a:extLst>
            <a:ext uri="{FF2B5EF4-FFF2-40B4-BE49-F238E27FC236}">
              <a16:creationId xmlns:a16="http://schemas.microsoft.com/office/drawing/2014/main" id="{96ABC2BF-ABE1-41DF-9843-5924D19EA777}"/>
            </a:ext>
          </a:extLst>
        </xdr:cNvPr>
        <xdr:cNvSpPr/>
      </xdr:nvSpPr>
      <xdr:spPr>
        <a:xfrm>
          <a:off x="12763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0C2FD4B-8DC5-41DA-B173-C4C68053630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F76C9DF-85EE-4BAA-A338-DD07CD82F40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B2CD19FF-3221-4D9C-BF4C-2F1D06F31B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E47E92F-E3FE-4AB3-B469-18D72A5C81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4E6C5EB-9E55-49D8-B7B8-A8FB5B3439E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67311</xdr:rowOff>
    </xdr:from>
    <xdr:to>
      <xdr:col>85</xdr:col>
      <xdr:colOff>177800</xdr:colOff>
      <xdr:row>79</xdr:row>
      <xdr:rowOff>168911</xdr:rowOff>
    </xdr:to>
    <xdr:sp macro="" textlink="">
      <xdr:nvSpPr>
        <xdr:cNvPr id="356" name="楕円 355">
          <a:extLst>
            <a:ext uri="{FF2B5EF4-FFF2-40B4-BE49-F238E27FC236}">
              <a16:creationId xmlns:a16="http://schemas.microsoft.com/office/drawing/2014/main" id="{5ED53CE9-AC8C-4080-9B62-4537092CCEFD}"/>
            </a:ext>
          </a:extLst>
        </xdr:cNvPr>
        <xdr:cNvSpPr/>
      </xdr:nvSpPr>
      <xdr:spPr>
        <a:xfrm>
          <a:off x="16268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90188</xdr:rowOff>
    </xdr:from>
    <xdr:ext cx="405111" cy="259045"/>
    <xdr:sp macro="" textlink="">
      <xdr:nvSpPr>
        <xdr:cNvPr id="357" name="【消防施設】&#10;有形固定資産減価償却率該当値テキスト">
          <a:extLst>
            <a:ext uri="{FF2B5EF4-FFF2-40B4-BE49-F238E27FC236}">
              <a16:creationId xmlns:a16="http://schemas.microsoft.com/office/drawing/2014/main" id="{722C8839-A21C-4128-900E-FEE9E31A5B2F}"/>
            </a:ext>
          </a:extLst>
        </xdr:cNvPr>
        <xdr:cNvSpPr txBox="1"/>
      </xdr:nvSpPr>
      <xdr:spPr>
        <a:xfrm>
          <a:off x="16357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160382</xdr:rowOff>
    </xdr:from>
    <xdr:to>
      <xdr:col>81</xdr:col>
      <xdr:colOff>101600</xdr:colOff>
      <xdr:row>80</xdr:row>
      <xdr:rowOff>90532</xdr:rowOff>
    </xdr:to>
    <xdr:sp macro="" textlink="">
      <xdr:nvSpPr>
        <xdr:cNvPr id="358" name="楕円 357">
          <a:extLst>
            <a:ext uri="{FF2B5EF4-FFF2-40B4-BE49-F238E27FC236}">
              <a16:creationId xmlns:a16="http://schemas.microsoft.com/office/drawing/2014/main" id="{968F1425-E363-4A3A-B983-6C583C307FE0}"/>
            </a:ext>
          </a:extLst>
        </xdr:cNvPr>
        <xdr:cNvSpPr/>
      </xdr:nvSpPr>
      <xdr:spPr>
        <a:xfrm>
          <a:off x="15430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118111</xdr:rowOff>
    </xdr:from>
    <xdr:to>
      <xdr:col>85</xdr:col>
      <xdr:colOff>127000</xdr:colOff>
      <xdr:row>80</xdr:row>
      <xdr:rowOff>39732</xdr:rowOff>
    </xdr:to>
    <xdr:cxnSp macro="">
      <xdr:nvCxnSpPr>
        <xdr:cNvPr id="359" name="直線コネクタ 358">
          <a:extLst>
            <a:ext uri="{FF2B5EF4-FFF2-40B4-BE49-F238E27FC236}">
              <a16:creationId xmlns:a16="http://schemas.microsoft.com/office/drawing/2014/main" id="{9B62B80C-4722-4224-8ADD-D665AAB628CC}"/>
            </a:ext>
          </a:extLst>
        </xdr:cNvPr>
        <xdr:cNvCxnSpPr/>
      </xdr:nvCxnSpPr>
      <xdr:spPr>
        <a:xfrm flipV="1">
          <a:off x="15481300" y="13662661"/>
          <a:ext cx="838200" cy="9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155484</xdr:rowOff>
    </xdr:from>
    <xdr:to>
      <xdr:col>76</xdr:col>
      <xdr:colOff>165100</xdr:colOff>
      <xdr:row>80</xdr:row>
      <xdr:rowOff>85634</xdr:rowOff>
    </xdr:to>
    <xdr:sp macro="" textlink="">
      <xdr:nvSpPr>
        <xdr:cNvPr id="360" name="楕円 359">
          <a:extLst>
            <a:ext uri="{FF2B5EF4-FFF2-40B4-BE49-F238E27FC236}">
              <a16:creationId xmlns:a16="http://schemas.microsoft.com/office/drawing/2014/main" id="{EA40E5A8-3CF9-4A64-9B23-1CA96027BC35}"/>
            </a:ext>
          </a:extLst>
        </xdr:cNvPr>
        <xdr:cNvSpPr/>
      </xdr:nvSpPr>
      <xdr:spPr>
        <a:xfrm>
          <a:off x="145415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34834</xdr:rowOff>
    </xdr:from>
    <xdr:to>
      <xdr:col>81</xdr:col>
      <xdr:colOff>50800</xdr:colOff>
      <xdr:row>80</xdr:row>
      <xdr:rowOff>39732</xdr:rowOff>
    </xdr:to>
    <xdr:cxnSp macro="">
      <xdr:nvCxnSpPr>
        <xdr:cNvPr id="361" name="直線コネクタ 360">
          <a:extLst>
            <a:ext uri="{FF2B5EF4-FFF2-40B4-BE49-F238E27FC236}">
              <a16:creationId xmlns:a16="http://schemas.microsoft.com/office/drawing/2014/main" id="{91B07CD2-5266-4D5E-BC18-7E4B310C63C4}"/>
            </a:ext>
          </a:extLst>
        </xdr:cNvPr>
        <xdr:cNvCxnSpPr/>
      </xdr:nvCxnSpPr>
      <xdr:spPr>
        <a:xfrm>
          <a:off x="14592300" y="1375083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137523</xdr:rowOff>
    </xdr:from>
    <xdr:to>
      <xdr:col>72</xdr:col>
      <xdr:colOff>38100</xdr:colOff>
      <xdr:row>81</xdr:row>
      <xdr:rowOff>67673</xdr:rowOff>
    </xdr:to>
    <xdr:sp macro="" textlink="">
      <xdr:nvSpPr>
        <xdr:cNvPr id="362" name="楕円 361">
          <a:extLst>
            <a:ext uri="{FF2B5EF4-FFF2-40B4-BE49-F238E27FC236}">
              <a16:creationId xmlns:a16="http://schemas.microsoft.com/office/drawing/2014/main" id="{F124D3D6-1675-4AD4-A656-7566F341A159}"/>
            </a:ext>
          </a:extLst>
        </xdr:cNvPr>
        <xdr:cNvSpPr/>
      </xdr:nvSpPr>
      <xdr:spPr>
        <a:xfrm>
          <a:off x="13652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34834</xdr:rowOff>
    </xdr:from>
    <xdr:to>
      <xdr:col>76</xdr:col>
      <xdr:colOff>114300</xdr:colOff>
      <xdr:row>81</xdr:row>
      <xdr:rowOff>16873</xdr:rowOff>
    </xdr:to>
    <xdr:cxnSp macro="">
      <xdr:nvCxnSpPr>
        <xdr:cNvPr id="363" name="直線コネクタ 362">
          <a:extLst>
            <a:ext uri="{FF2B5EF4-FFF2-40B4-BE49-F238E27FC236}">
              <a16:creationId xmlns:a16="http://schemas.microsoft.com/office/drawing/2014/main" id="{BD353424-3A3F-4368-9A44-AA7CF659F6F3}"/>
            </a:ext>
          </a:extLst>
        </xdr:cNvPr>
        <xdr:cNvCxnSpPr/>
      </xdr:nvCxnSpPr>
      <xdr:spPr>
        <a:xfrm flipV="1">
          <a:off x="13703300" y="13750834"/>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109764</xdr:rowOff>
    </xdr:from>
    <xdr:to>
      <xdr:col>67</xdr:col>
      <xdr:colOff>101600</xdr:colOff>
      <xdr:row>81</xdr:row>
      <xdr:rowOff>39914</xdr:rowOff>
    </xdr:to>
    <xdr:sp macro="" textlink="">
      <xdr:nvSpPr>
        <xdr:cNvPr id="364" name="楕円 363">
          <a:extLst>
            <a:ext uri="{FF2B5EF4-FFF2-40B4-BE49-F238E27FC236}">
              <a16:creationId xmlns:a16="http://schemas.microsoft.com/office/drawing/2014/main" id="{C651551B-1D67-4783-8C5A-29B039BAE429}"/>
            </a:ext>
          </a:extLst>
        </xdr:cNvPr>
        <xdr:cNvSpPr/>
      </xdr:nvSpPr>
      <xdr:spPr>
        <a:xfrm>
          <a:off x="12763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160564</xdr:rowOff>
    </xdr:from>
    <xdr:to>
      <xdr:col>71</xdr:col>
      <xdr:colOff>177800</xdr:colOff>
      <xdr:row>81</xdr:row>
      <xdr:rowOff>16873</xdr:rowOff>
    </xdr:to>
    <xdr:cxnSp macro="">
      <xdr:nvCxnSpPr>
        <xdr:cNvPr id="365" name="直線コネクタ 364">
          <a:extLst>
            <a:ext uri="{FF2B5EF4-FFF2-40B4-BE49-F238E27FC236}">
              <a16:creationId xmlns:a16="http://schemas.microsoft.com/office/drawing/2014/main" id="{56B7807C-7DF1-4AB8-9214-DEC97681756A}"/>
            </a:ext>
          </a:extLst>
        </xdr:cNvPr>
        <xdr:cNvCxnSpPr/>
      </xdr:nvCxnSpPr>
      <xdr:spPr>
        <a:xfrm>
          <a:off x="12814300" y="138765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366" name="n_1aveValue【消防施設】&#10;有形固定資産減価償却率">
          <a:extLst>
            <a:ext uri="{FF2B5EF4-FFF2-40B4-BE49-F238E27FC236}">
              <a16:creationId xmlns:a16="http://schemas.microsoft.com/office/drawing/2014/main" id="{5075D349-F0DB-41B1-974C-791C2330DD7F}"/>
            </a:ext>
          </a:extLst>
        </xdr:cNvPr>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367" name="n_2aveValue【消防施設】&#10;有形固定資産減価償却率">
          <a:extLst>
            <a:ext uri="{FF2B5EF4-FFF2-40B4-BE49-F238E27FC236}">
              <a16:creationId xmlns:a16="http://schemas.microsoft.com/office/drawing/2014/main" id="{A5A6AA94-FC70-4C0C-BAE2-4F5B91690A4F}"/>
            </a:ext>
          </a:extLst>
        </xdr:cNvPr>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368" name="n_3aveValue【消防施設】&#10;有形固定資産減価償却率">
          <a:extLst>
            <a:ext uri="{FF2B5EF4-FFF2-40B4-BE49-F238E27FC236}">
              <a16:creationId xmlns:a16="http://schemas.microsoft.com/office/drawing/2014/main" id="{61E797D7-1285-48A5-A838-C64F5C932021}"/>
            </a:ext>
          </a:extLst>
        </xdr:cNvPr>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127379</xdr:rowOff>
    </xdr:from>
    <xdr:ext cx="405111" cy="259045"/>
    <xdr:sp macro="" textlink="">
      <xdr:nvSpPr>
        <xdr:cNvPr id="369" name="n_4aveValue【消防施設】&#10;有形固定資産減価償却率">
          <a:extLst>
            <a:ext uri="{FF2B5EF4-FFF2-40B4-BE49-F238E27FC236}">
              <a16:creationId xmlns:a16="http://schemas.microsoft.com/office/drawing/2014/main" id="{C9EB238A-61AA-4DED-B6E0-3A6DD7C25F1C}"/>
            </a:ext>
          </a:extLst>
        </xdr:cNvPr>
        <xdr:cNvSpPr txBox="1"/>
      </xdr:nvSpPr>
      <xdr:spPr>
        <a:xfrm>
          <a:off x="12611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107059</xdr:rowOff>
    </xdr:from>
    <xdr:ext cx="405111" cy="259045"/>
    <xdr:sp macro="" textlink="">
      <xdr:nvSpPr>
        <xdr:cNvPr id="370" name="n_1mainValue【消防施設】&#10;有形固定資産減価償却率">
          <a:extLst>
            <a:ext uri="{FF2B5EF4-FFF2-40B4-BE49-F238E27FC236}">
              <a16:creationId xmlns:a16="http://schemas.microsoft.com/office/drawing/2014/main" id="{68F904D7-1C3D-42C6-ADA4-3E1520E71032}"/>
            </a:ext>
          </a:extLst>
        </xdr:cNvPr>
        <xdr:cNvSpPr txBox="1"/>
      </xdr:nvSpPr>
      <xdr:spPr>
        <a:xfrm>
          <a:off x="152660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102161</xdr:rowOff>
    </xdr:from>
    <xdr:ext cx="405111" cy="259045"/>
    <xdr:sp macro="" textlink="">
      <xdr:nvSpPr>
        <xdr:cNvPr id="371" name="n_2mainValue【消防施設】&#10;有形固定資産減価償却率">
          <a:extLst>
            <a:ext uri="{FF2B5EF4-FFF2-40B4-BE49-F238E27FC236}">
              <a16:creationId xmlns:a16="http://schemas.microsoft.com/office/drawing/2014/main" id="{5AED10E3-C968-4C79-83A9-69CB8205053B}"/>
            </a:ext>
          </a:extLst>
        </xdr:cNvPr>
        <xdr:cNvSpPr txBox="1"/>
      </xdr:nvSpPr>
      <xdr:spPr>
        <a:xfrm>
          <a:off x="14389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84200</xdr:rowOff>
    </xdr:from>
    <xdr:ext cx="405111" cy="259045"/>
    <xdr:sp macro="" textlink="">
      <xdr:nvSpPr>
        <xdr:cNvPr id="372" name="n_3mainValue【消防施設】&#10;有形固定資産減価償却率">
          <a:extLst>
            <a:ext uri="{FF2B5EF4-FFF2-40B4-BE49-F238E27FC236}">
              <a16:creationId xmlns:a16="http://schemas.microsoft.com/office/drawing/2014/main" id="{57122735-D278-429C-9DE7-5FC9501E4BBF}"/>
            </a:ext>
          </a:extLst>
        </xdr:cNvPr>
        <xdr:cNvSpPr txBox="1"/>
      </xdr:nvSpPr>
      <xdr:spPr>
        <a:xfrm>
          <a:off x="13500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56441</xdr:rowOff>
    </xdr:from>
    <xdr:ext cx="405111" cy="259045"/>
    <xdr:sp macro="" textlink="">
      <xdr:nvSpPr>
        <xdr:cNvPr id="373" name="n_4mainValue【消防施設】&#10;有形固定資産減価償却率">
          <a:extLst>
            <a:ext uri="{FF2B5EF4-FFF2-40B4-BE49-F238E27FC236}">
              <a16:creationId xmlns:a16="http://schemas.microsoft.com/office/drawing/2014/main" id="{AC20712B-5D5F-48A3-92B6-226A72C9A5F7}"/>
            </a:ext>
          </a:extLst>
        </xdr:cNvPr>
        <xdr:cNvSpPr txBox="1"/>
      </xdr:nvSpPr>
      <xdr:spPr>
        <a:xfrm>
          <a:off x="12611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4" name="正方形/長方形 373">
          <a:extLst>
            <a:ext uri="{FF2B5EF4-FFF2-40B4-BE49-F238E27FC236}">
              <a16:creationId xmlns:a16="http://schemas.microsoft.com/office/drawing/2014/main" id="{1AC8E3C0-3824-43D5-9CD1-68704908208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5" name="正方形/長方形 374">
          <a:extLst>
            <a:ext uri="{FF2B5EF4-FFF2-40B4-BE49-F238E27FC236}">
              <a16:creationId xmlns:a16="http://schemas.microsoft.com/office/drawing/2014/main" id="{D9712E10-4FD0-49E2-8D6E-1FD67FF067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6" name="正方形/長方形 375">
          <a:extLst>
            <a:ext uri="{FF2B5EF4-FFF2-40B4-BE49-F238E27FC236}">
              <a16:creationId xmlns:a16="http://schemas.microsoft.com/office/drawing/2014/main" id="{8F0DE631-6F48-4A0F-8458-AFF7D27B256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7" name="正方形/長方形 376">
          <a:extLst>
            <a:ext uri="{FF2B5EF4-FFF2-40B4-BE49-F238E27FC236}">
              <a16:creationId xmlns:a16="http://schemas.microsoft.com/office/drawing/2014/main" id="{CB00F6D9-643D-4D51-9D45-DB5EDE2BE86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8" name="正方形/長方形 377">
          <a:extLst>
            <a:ext uri="{FF2B5EF4-FFF2-40B4-BE49-F238E27FC236}">
              <a16:creationId xmlns:a16="http://schemas.microsoft.com/office/drawing/2014/main" id="{84B01C04-04D4-4C22-BD39-340B9747DC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9" name="正方形/長方形 378">
          <a:extLst>
            <a:ext uri="{FF2B5EF4-FFF2-40B4-BE49-F238E27FC236}">
              <a16:creationId xmlns:a16="http://schemas.microsoft.com/office/drawing/2014/main" id="{F8892859-B8E7-490E-BF3F-DBCC6CDDEA9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0" name="正方形/長方形 379">
          <a:extLst>
            <a:ext uri="{FF2B5EF4-FFF2-40B4-BE49-F238E27FC236}">
              <a16:creationId xmlns:a16="http://schemas.microsoft.com/office/drawing/2014/main" id="{E538CBFE-189C-4001-B0A5-D4FEC5B1293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1" name="正方形/長方形 380">
          <a:extLst>
            <a:ext uri="{FF2B5EF4-FFF2-40B4-BE49-F238E27FC236}">
              <a16:creationId xmlns:a16="http://schemas.microsoft.com/office/drawing/2014/main" id="{90847A16-3752-4080-97C0-991BECFB11B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2" name="テキスト ボックス 381">
          <a:extLst>
            <a:ext uri="{FF2B5EF4-FFF2-40B4-BE49-F238E27FC236}">
              <a16:creationId xmlns:a16="http://schemas.microsoft.com/office/drawing/2014/main" id="{66AE9CF8-0981-4886-BA15-40F2EE016B4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3" name="直線コネクタ 382">
          <a:extLst>
            <a:ext uri="{FF2B5EF4-FFF2-40B4-BE49-F238E27FC236}">
              <a16:creationId xmlns:a16="http://schemas.microsoft.com/office/drawing/2014/main" id="{63611C4C-3DC6-4692-99BC-34F7BB69AD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4" name="直線コネクタ 383">
          <a:extLst>
            <a:ext uri="{FF2B5EF4-FFF2-40B4-BE49-F238E27FC236}">
              <a16:creationId xmlns:a16="http://schemas.microsoft.com/office/drawing/2014/main" id="{C30557C8-7791-4B4F-81EC-2A562D2E8D1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85" name="テキスト ボックス 384">
          <a:extLst>
            <a:ext uri="{FF2B5EF4-FFF2-40B4-BE49-F238E27FC236}">
              <a16:creationId xmlns:a16="http://schemas.microsoft.com/office/drawing/2014/main" id="{30166A23-B797-40B0-B76E-C63AE7E18CF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86" name="直線コネクタ 385">
          <a:extLst>
            <a:ext uri="{FF2B5EF4-FFF2-40B4-BE49-F238E27FC236}">
              <a16:creationId xmlns:a16="http://schemas.microsoft.com/office/drawing/2014/main" id="{15C25DE1-8F36-4EF8-9F8E-BB3AEAE160A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87" name="テキスト ボックス 386">
          <a:extLst>
            <a:ext uri="{FF2B5EF4-FFF2-40B4-BE49-F238E27FC236}">
              <a16:creationId xmlns:a16="http://schemas.microsoft.com/office/drawing/2014/main" id="{2A2E4D5F-1025-48B8-9314-5D1C53E1B26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88" name="直線コネクタ 387">
          <a:extLst>
            <a:ext uri="{FF2B5EF4-FFF2-40B4-BE49-F238E27FC236}">
              <a16:creationId xmlns:a16="http://schemas.microsoft.com/office/drawing/2014/main" id="{C7BDF7B2-46BC-4A0F-8CE7-74486295454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89" name="テキスト ボックス 388">
          <a:extLst>
            <a:ext uri="{FF2B5EF4-FFF2-40B4-BE49-F238E27FC236}">
              <a16:creationId xmlns:a16="http://schemas.microsoft.com/office/drawing/2014/main" id="{B954644E-5D4D-45D4-BEF4-C51409B189C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0" name="直線コネクタ 389">
          <a:extLst>
            <a:ext uri="{FF2B5EF4-FFF2-40B4-BE49-F238E27FC236}">
              <a16:creationId xmlns:a16="http://schemas.microsoft.com/office/drawing/2014/main" id="{3A00D429-6E07-4F10-B748-7BF6683F151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1" name="テキスト ボックス 390">
          <a:extLst>
            <a:ext uri="{FF2B5EF4-FFF2-40B4-BE49-F238E27FC236}">
              <a16:creationId xmlns:a16="http://schemas.microsoft.com/office/drawing/2014/main" id="{8D2F9040-10A0-4CD1-A5A9-1C70EDBAB61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2" name="直線コネクタ 391">
          <a:extLst>
            <a:ext uri="{FF2B5EF4-FFF2-40B4-BE49-F238E27FC236}">
              <a16:creationId xmlns:a16="http://schemas.microsoft.com/office/drawing/2014/main" id="{040D3D78-4B6E-4BFC-8B68-1EDE10D034F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3" name="テキスト ボックス 392">
          <a:extLst>
            <a:ext uri="{FF2B5EF4-FFF2-40B4-BE49-F238E27FC236}">
              <a16:creationId xmlns:a16="http://schemas.microsoft.com/office/drawing/2014/main" id="{FB24704E-261A-4EC2-94E0-91B6EC39B7B3}"/>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4" name="直線コネクタ 393">
          <a:extLst>
            <a:ext uri="{FF2B5EF4-FFF2-40B4-BE49-F238E27FC236}">
              <a16:creationId xmlns:a16="http://schemas.microsoft.com/office/drawing/2014/main" id="{BADDC941-6C33-4B69-A785-F014F3A412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95" name="テキスト ボックス 394">
          <a:extLst>
            <a:ext uri="{FF2B5EF4-FFF2-40B4-BE49-F238E27FC236}">
              <a16:creationId xmlns:a16="http://schemas.microsoft.com/office/drawing/2014/main" id="{FAC4B212-17AC-453A-AF4C-039069E9F49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6" name="【消防施設】&#10;一人当たり面積グラフ枠">
          <a:extLst>
            <a:ext uri="{FF2B5EF4-FFF2-40B4-BE49-F238E27FC236}">
              <a16:creationId xmlns:a16="http://schemas.microsoft.com/office/drawing/2014/main" id="{F8FEFB9D-18BA-4B8D-9DEC-745419BB428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397" name="直線コネクタ 396">
          <a:extLst>
            <a:ext uri="{FF2B5EF4-FFF2-40B4-BE49-F238E27FC236}">
              <a16:creationId xmlns:a16="http://schemas.microsoft.com/office/drawing/2014/main" id="{A7F4E17A-3DC2-4823-8DE8-2E7B82C18FDD}"/>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398" name="【消防施設】&#10;一人当たり面積最小値テキスト">
          <a:extLst>
            <a:ext uri="{FF2B5EF4-FFF2-40B4-BE49-F238E27FC236}">
              <a16:creationId xmlns:a16="http://schemas.microsoft.com/office/drawing/2014/main" id="{4FD12A81-8A16-47D3-9DCE-9E745D26237E}"/>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399" name="直線コネクタ 398">
          <a:extLst>
            <a:ext uri="{FF2B5EF4-FFF2-40B4-BE49-F238E27FC236}">
              <a16:creationId xmlns:a16="http://schemas.microsoft.com/office/drawing/2014/main" id="{8E747FEE-F468-46C4-93C2-D4F355B57361}"/>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400" name="【消防施設】&#10;一人当たり面積最大値テキスト">
          <a:extLst>
            <a:ext uri="{FF2B5EF4-FFF2-40B4-BE49-F238E27FC236}">
              <a16:creationId xmlns:a16="http://schemas.microsoft.com/office/drawing/2014/main" id="{00FA82F6-5FB3-477C-8342-4DC3AC0CBDE4}"/>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401" name="直線コネクタ 400">
          <a:extLst>
            <a:ext uri="{FF2B5EF4-FFF2-40B4-BE49-F238E27FC236}">
              <a16:creationId xmlns:a16="http://schemas.microsoft.com/office/drawing/2014/main" id="{5268B6AB-D6C8-4494-BB19-029A6013C317}"/>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402" name="【消防施設】&#10;一人当たり面積平均値テキスト">
          <a:extLst>
            <a:ext uri="{FF2B5EF4-FFF2-40B4-BE49-F238E27FC236}">
              <a16:creationId xmlns:a16="http://schemas.microsoft.com/office/drawing/2014/main" id="{4CF4FFEA-F3CD-44CA-8FD2-847D0BC248EE}"/>
            </a:ext>
          </a:extLst>
        </xdr:cNvPr>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403" name="フローチャート: 判断 402">
          <a:extLst>
            <a:ext uri="{FF2B5EF4-FFF2-40B4-BE49-F238E27FC236}">
              <a16:creationId xmlns:a16="http://schemas.microsoft.com/office/drawing/2014/main" id="{7D74E8E0-DAE4-4EBA-A789-607DE052DECC}"/>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404" name="フローチャート: 判断 403">
          <a:extLst>
            <a:ext uri="{FF2B5EF4-FFF2-40B4-BE49-F238E27FC236}">
              <a16:creationId xmlns:a16="http://schemas.microsoft.com/office/drawing/2014/main" id="{0A2C1CE6-C9BA-44CF-B623-A1290612585E}"/>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405" name="フローチャート: 判断 404">
          <a:extLst>
            <a:ext uri="{FF2B5EF4-FFF2-40B4-BE49-F238E27FC236}">
              <a16:creationId xmlns:a16="http://schemas.microsoft.com/office/drawing/2014/main" id="{A52E44B6-FE59-4025-A7B2-EC12AA64157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406" name="フローチャート: 判断 405">
          <a:extLst>
            <a:ext uri="{FF2B5EF4-FFF2-40B4-BE49-F238E27FC236}">
              <a16:creationId xmlns:a16="http://schemas.microsoft.com/office/drawing/2014/main" id="{A379F218-DE28-467D-9B8E-76E9A8BEDD59}"/>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149225</xdr:rowOff>
    </xdr:from>
    <xdr:to>
      <xdr:col>98</xdr:col>
      <xdr:colOff>38100</xdr:colOff>
      <xdr:row>85</xdr:row>
      <xdr:rowOff>79375</xdr:rowOff>
    </xdr:to>
    <xdr:sp macro="" textlink="">
      <xdr:nvSpPr>
        <xdr:cNvPr id="407" name="フローチャート: 判断 406">
          <a:extLst>
            <a:ext uri="{FF2B5EF4-FFF2-40B4-BE49-F238E27FC236}">
              <a16:creationId xmlns:a16="http://schemas.microsoft.com/office/drawing/2014/main" id="{F5D936A5-BDCE-4306-B5B4-B731FF55F238}"/>
            </a:ext>
          </a:extLst>
        </xdr:cNvPr>
        <xdr:cNvSpPr/>
      </xdr:nvSpPr>
      <xdr:spPr>
        <a:xfrm>
          <a:off x="18605500" y="145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8" name="テキスト ボックス 407">
          <a:extLst>
            <a:ext uri="{FF2B5EF4-FFF2-40B4-BE49-F238E27FC236}">
              <a16:creationId xmlns:a16="http://schemas.microsoft.com/office/drawing/2014/main" id="{882D7481-7403-471D-A4E7-6C4433C64EF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9" name="テキスト ボックス 408">
          <a:extLst>
            <a:ext uri="{FF2B5EF4-FFF2-40B4-BE49-F238E27FC236}">
              <a16:creationId xmlns:a16="http://schemas.microsoft.com/office/drawing/2014/main" id="{F07F3F98-A0FC-47B0-A377-F30539200A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0" name="テキスト ボックス 409">
          <a:extLst>
            <a:ext uri="{FF2B5EF4-FFF2-40B4-BE49-F238E27FC236}">
              <a16:creationId xmlns:a16="http://schemas.microsoft.com/office/drawing/2014/main" id="{D0DA288A-8FB1-428E-B024-6C11E8336B6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9DCD2EE6-1617-4796-B57C-8494275DE24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BA53EB4E-AA95-44B6-B6F1-0E07C19878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636</xdr:rowOff>
    </xdr:from>
    <xdr:to>
      <xdr:col>116</xdr:col>
      <xdr:colOff>114300</xdr:colOff>
      <xdr:row>80</xdr:row>
      <xdr:rowOff>102236</xdr:rowOff>
    </xdr:to>
    <xdr:sp macro="" textlink="">
      <xdr:nvSpPr>
        <xdr:cNvPr id="413" name="楕円 412">
          <a:extLst>
            <a:ext uri="{FF2B5EF4-FFF2-40B4-BE49-F238E27FC236}">
              <a16:creationId xmlns:a16="http://schemas.microsoft.com/office/drawing/2014/main" id="{2ABD7BA8-F007-4CD3-8B87-D77B58AC14E0}"/>
            </a:ext>
          </a:extLst>
        </xdr:cNvPr>
        <xdr:cNvSpPr/>
      </xdr:nvSpPr>
      <xdr:spPr>
        <a:xfrm>
          <a:off x="221107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23513</xdr:rowOff>
    </xdr:from>
    <xdr:ext cx="469744" cy="259045"/>
    <xdr:sp macro="" textlink="">
      <xdr:nvSpPr>
        <xdr:cNvPr id="414" name="【消防施設】&#10;一人当たり面積該当値テキスト">
          <a:extLst>
            <a:ext uri="{FF2B5EF4-FFF2-40B4-BE49-F238E27FC236}">
              <a16:creationId xmlns:a16="http://schemas.microsoft.com/office/drawing/2014/main" id="{D89EF709-C5F7-4D45-9486-523AB4ABD42D}"/>
            </a:ext>
          </a:extLst>
        </xdr:cNvPr>
        <xdr:cNvSpPr txBox="1"/>
      </xdr:nvSpPr>
      <xdr:spPr>
        <a:xfrm>
          <a:off x="22199600" y="1356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48261</xdr:rowOff>
    </xdr:from>
    <xdr:to>
      <xdr:col>112</xdr:col>
      <xdr:colOff>38100</xdr:colOff>
      <xdr:row>84</xdr:row>
      <xdr:rowOff>149861</xdr:rowOff>
    </xdr:to>
    <xdr:sp macro="" textlink="">
      <xdr:nvSpPr>
        <xdr:cNvPr id="415" name="楕円 414">
          <a:extLst>
            <a:ext uri="{FF2B5EF4-FFF2-40B4-BE49-F238E27FC236}">
              <a16:creationId xmlns:a16="http://schemas.microsoft.com/office/drawing/2014/main" id="{B27A82AB-5948-4AC0-AF8A-4D62DBF5382F}"/>
            </a:ext>
          </a:extLst>
        </xdr:cNvPr>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51436</xdr:rowOff>
    </xdr:from>
    <xdr:to>
      <xdr:col>116</xdr:col>
      <xdr:colOff>63500</xdr:colOff>
      <xdr:row>84</xdr:row>
      <xdr:rowOff>99061</xdr:rowOff>
    </xdr:to>
    <xdr:cxnSp macro="">
      <xdr:nvCxnSpPr>
        <xdr:cNvPr id="416" name="直線コネクタ 415">
          <a:extLst>
            <a:ext uri="{FF2B5EF4-FFF2-40B4-BE49-F238E27FC236}">
              <a16:creationId xmlns:a16="http://schemas.microsoft.com/office/drawing/2014/main" id="{F1011942-4B23-4D92-87A3-3544989353FB}"/>
            </a:ext>
          </a:extLst>
        </xdr:cNvPr>
        <xdr:cNvCxnSpPr/>
      </xdr:nvCxnSpPr>
      <xdr:spPr>
        <a:xfrm flipV="1">
          <a:off x="21323300" y="13767436"/>
          <a:ext cx="838200" cy="73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417" name="楕円 416">
          <a:extLst>
            <a:ext uri="{FF2B5EF4-FFF2-40B4-BE49-F238E27FC236}">
              <a16:creationId xmlns:a16="http://schemas.microsoft.com/office/drawing/2014/main" id="{AC63CF01-9879-488D-BDF9-DD8E1F873712}"/>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99061</xdr:rowOff>
    </xdr:from>
    <xdr:to>
      <xdr:col>111</xdr:col>
      <xdr:colOff>177800</xdr:colOff>
      <xdr:row>84</xdr:row>
      <xdr:rowOff>106680</xdr:rowOff>
    </xdr:to>
    <xdr:cxnSp macro="">
      <xdr:nvCxnSpPr>
        <xdr:cNvPr id="418" name="直線コネクタ 417">
          <a:extLst>
            <a:ext uri="{FF2B5EF4-FFF2-40B4-BE49-F238E27FC236}">
              <a16:creationId xmlns:a16="http://schemas.microsoft.com/office/drawing/2014/main" id="{EDF1472F-6612-4408-95C8-4E78EFE749F2}"/>
            </a:ext>
          </a:extLst>
        </xdr:cNvPr>
        <xdr:cNvCxnSpPr/>
      </xdr:nvCxnSpPr>
      <xdr:spPr>
        <a:xfrm flipV="1">
          <a:off x="20434300" y="1450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133986</xdr:rowOff>
    </xdr:from>
    <xdr:to>
      <xdr:col>102</xdr:col>
      <xdr:colOff>165100</xdr:colOff>
      <xdr:row>85</xdr:row>
      <xdr:rowOff>64136</xdr:rowOff>
    </xdr:to>
    <xdr:sp macro="" textlink="">
      <xdr:nvSpPr>
        <xdr:cNvPr id="419" name="楕円 418">
          <a:extLst>
            <a:ext uri="{FF2B5EF4-FFF2-40B4-BE49-F238E27FC236}">
              <a16:creationId xmlns:a16="http://schemas.microsoft.com/office/drawing/2014/main" id="{CC380DE7-0AB7-4367-A711-E5F95C35F6B8}"/>
            </a:ext>
          </a:extLst>
        </xdr:cNvPr>
        <xdr:cNvSpPr/>
      </xdr:nvSpPr>
      <xdr:spPr>
        <a:xfrm>
          <a:off x="19494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85</xdr:row>
      <xdr:rowOff>13336</xdr:rowOff>
    </xdr:to>
    <xdr:cxnSp macro="">
      <xdr:nvCxnSpPr>
        <xdr:cNvPr id="420" name="直線コネクタ 419">
          <a:extLst>
            <a:ext uri="{FF2B5EF4-FFF2-40B4-BE49-F238E27FC236}">
              <a16:creationId xmlns:a16="http://schemas.microsoft.com/office/drawing/2014/main" id="{381EA15A-B140-4C61-AF21-60BE00C4CEDC}"/>
            </a:ext>
          </a:extLst>
        </xdr:cNvPr>
        <xdr:cNvCxnSpPr/>
      </xdr:nvCxnSpPr>
      <xdr:spPr>
        <a:xfrm flipV="1">
          <a:off x="19545300" y="14508480"/>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44450</xdr:rowOff>
    </xdr:from>
    <xdr:to>
      <xdr:col>98</xdr:col>
      <xdr:colOff>38100</xdr:colOff>
      <xdr:row>84</xdr:row>
      <xdr:rowOff>146050</xdr:rowOff>
    </xdr:to>
    <xdr:sp macro="" textlink="">
      <xdr:nvSpPr>
        <xdr:cNvPr id="421" name="楕円 420">
          <a:extLst>
            <a:ext uri="{FF2B5EF4-FFF2-40B4-BE49-F238E27FC236}">
              <a16:creationId xmlns:a16="http://schemas.microsoft.com/office/drawing/2014/main" id="{68699B01-C2A9-49C9-B539-A05F0FE5D69E}"/>
            </a:ext>
          </a:extLst>
        </xdr:cNvPr>
        <xdr:cNvSpPr/>
      </xdr:nvSpPr>
      <xdr:spPr>
        <a:xfrm>
          <a:off x="18605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95250</xdr:rowOff>
    </xdr:from>
    <xdr:to>
      <xdr:col>102</xdr:col>
      <xdr:colOff>114300</xdr:colOff>
      <xdr:row>85</xdr:row>
      <xdr:rowOff>13336</xdr:rowOff>
    </xdr:to>
    <xdr:cxnSp macro="">
      <xdr:nvCxnSpPr>
        <xdr:cNvPr id="422" name="直線コネクタ 421">
          <a:extLst>
            <a:ext uri="{FF2B5EF4-FFF2-40B4-BE49-F238E27FC236}">
              <a16:creationId xmlns:a16="http://schemas.microsoft.com/office/drawing/2014/main" id="{4D3C5377-A3EC-45C8-87E9-51D37E1AF407}"/>
            </a:ext>
          </a:extLst>
        </xdr:cNvPr>
        <xdr:cNvCxnSpPr/>
      </xdr:nvCxnSpPr>
      <xdr:spPr>
        <a:xfrm>
          <a:off x="18656300" y="14497050"/>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423" name="n_1aveValue【消防施設】&#10;一人当たり面積">
          <a:extLst>
            <a:ext uri="{FF2B5EF4-FFF2-40B4-BE49-F238E27FC236}">
              <a16:creationId xmlns:a16="http://schemas.microsoft.com/office/drawing/2014/main" id="{C754CBEB-4537-4ABC-B27E-00BE50CDBE3D}"/>
            </a:ext>
          </a:extLst>
        </xdr:cNvPr>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424" name="n_2aveValue【消防施設】&#10;一人当たり面積">
          <a:extLst>
            <a:ext uri="{FF2B5EF4-FFF2-40B4-BE49-F238E27FC236}">
              <a16:creationId xmlns:a16="http://schemas.microsoft.com/office/drawing/2014/main" id="{0C5278A0-0BDF-45E7-AB26-59FAA8296B09}"/>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425" name="n_3aveValue【消防施設】&#10;一人当たり面積">
          <a:extLst>
            <a:ext uri="{FF2B5EF4-FFF2-40B4-BE49-F238E27FC236}">
              <a16:creationId xmlns:a16="http://schemas.microsoft.com/office/drawing/2014/main" id="{3601AA23-1963-427F-A3F4-7DEA911E2E74}"/>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70502</xdr:rowOff>
    </xdr:from>
    <xdr:ext cx="469744" cy="259045"/>
    <xdr:sp macro="" textlink="">
      <xdr:nvSpPr>
        <xdr:cNvPr id="426" name="n_4aveValue【消防施設】&#10;一人当たり面積">
          <a:extLst>
            <a:ext uri="{FF2B5EF4-FFF2-40B4-BE49-F238E27FC236}">
              <a16:creationId xmlns:a16="http://schemas.microsoft.com/office/drawing/2014/main" id="{341DF05F-9566-4BE6-BBF2-5800528AFA0C}"/>
            </a:ext>
          </a:extLst>
        </xdr:cNvPr>
        <xdr:cNvSpPr txBox="1"/>
      </xdr:nvSpPr>
      <xdr:spPr>
        <a:xfrm>
          <a:off x="18421427" y="146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166388</xdr:rowOff>
    </xdr:from>
    <xdr:ext cx="469744" cy="259045"/>
    <xdr:sp macro="" textlink="">
      <xdr:nvSpPr>
        <xdr:cNvPr id="427" name="n_1mainValue【消防施設】&#10;一人当たり面積">
          <a:extLst>
            <a:ext uri="{FF2B5EF4-FFF2-40B4-BE49-F238E27FC236}">
              <a16:creationId xmlns:a16="http://schemas.microsoft.com/office/drawing/2014/main" id="{240C5068-7B4B-47E2-A62B-D4DC92E17181}"/>
            </a:ext>
          </a:extLst>
        </xdr:cNvPr>
        <xdr:cNvSpPr txBox="1"/>
      </xdr:nvSpPr>
      <xdr:spPr>
        <a:xfrm>
          <a:off x="210757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2557</xdr:rowOff>
    </xdr:from>
    <xdr:ext cx="469744" cy="259045"/>
    <xdr:sp macro="" textlink="">
      <xdr:nvSpPr>
        <xdr:cNvPr id="428" name="n_2mainValue【消防施設】&#10;一人当たり面積">
          <a:extLst>
            <a:ext uri="{FF2B5EF4-FFF2-40B4-BE49-F238E27FC236}">
              <a16:creationId xmlns:a16="http://schemas.microsoft.com/office/drawing/2014/main" id="{FEDCE573-D456-4B6F-9301-2DD0FFA5AFA9}"/>
            </a:ext>
          </a:extLst>
        </xdr:cNvPr>
        <xdr:cNvSpPr txBox="1"/>
      </xdr:nvSpPr>
      <xdr:spPr>
        <a:xfrm>
          <a:off x="20199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80663</xdr:rowOff>
    </xdr:from>
    <xdr:ext cx="469744" cy="259045"/>
    <xdr:sp macro="" textlink="">
      <xdr:nvSpPr>
        <xdr:cNvPr id="429" name="n_3mainValue【消防施設】&#10;一人当たり面積">
          <a:extLst>
            <a:ext uri="{FF2B5EF4-FFF2-40B4-BE49-F238E27FC236}">
              <a16:creationId xmlns:a16="http://schemas.microsoft.com/office/drawing/2014/main" id="{D8F61679-10AF-4927-8770-3BA1E58FEEC0}"/>
            </a:ext>
          </a:extLst>
        </xdr:cNvPr>
        <xdr:cNvSpPr txBox="1"/>
      </xdr:nvSpPr>
      <xdr:spPr>
        <a:xfrm>
          <a:off x="19310427" y="143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162577</xdr:rowOff>
    </xdr:from>
    <xdr:ext cx="469744" cy="259045"/>
    <xdr:sp macro="" textlink="">
      <xdr:nvSpPr>
        <xdr:cNvPr id="430" name="n_4mainValue【消防施設】&#10;一人当たり面積">
          <a:extLst>
            <a:ext uri="{FF2B5EF4-FFF2-40B4-BE49-F238E27FC236}">
              <a16:creationId xmlns:a16="http://schemas.microsoft.com/office/drawing/2014/main" id="{F1C42118-3E79-46B3-992C-D5C9C5D18EE2}"/>
            </a:ext>
          </a:extLst>
        </xdr:cNvPr>
        <xdr:cNvSpPr txBox="1"/>
      </xdr:nvSpPr>
      <xdr:spPr>
        <a:xfrm>
          <a:off x="18421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1" name="正方形/長方形 430">
          <a:extLst>
            <a:ext uri="{FF2B5EF4-FFF2-40B4-BE49-F238E27FC236}">
              <a16:creationId xmlns:a16="http://schemas.microsoft.com/office/drawing/2014/main" id="{D39368DD-274D-4C7C-AC52-D530E64E03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2" name="正方形/長方形 431">
          <a:extLst>
            <a:ext uri="{FF2B5EF4-FFF2-40B4-BE49-F238E27FC236}">
              <a16:creationId xmlns:a16="http://schemas.microsoft.com/office/drawing/2014/main" id="{4FFA11D1-863F-402E-AC0D-C8C3AB6E492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3" name="正方形/長方形 432">
          <a:extLst>
            <a:ext uri="{FF2B5EF4-FFF2-40B4-BE49-F238E27FC236}">
              <a16:creationId xmlns:a16="http://schemas.microsoft.com/office/drawing/2014/main" id="{06FB9CA5-B8C1-46DA-910C-66305A5500F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4" name="正方形/長方形 433">
          <a:extLst>
            <a:ext uri="{FF2B5EF4-FFF2-40B4-BE49-F238E27FC236}">
              <a16:creationId xmlns:a16="http://schemas.microsoft.com/office/drawing/2014/main" id="{66789384-E43B-40FA-8FFC-20D03B2F06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5" name="正方形/長方形 434">
          <a:extLst>
            <a:ext uri="{FF2B5EF4-FFF2-40B4-BE49-F238E27FC236}">
              <a16:creationId xmlns:a16="http://schemas.microsoft.com/office/drawing/2014/main" id="{02D656A6-B1D0-4DC3-921C-8EA37C63FF1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6" name="正方形/長方形 435">
          <a:extLst>
            <a:ext uri="{FF2B5EF4-FFF2-40B4-BE49-F238E27FC236}">
              <a16:creationId xmlns:a16="http://schemas.microsoft.com/office/drawing/2014/main" id="{427BF4BC-AA46-4403-93AC-00A9A68D569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7" name="正方形/長方形 436">
          <a:extLst>
            <a:ext uri="{FF2B5EF4-FFF2-40B4-BE49-F238E27FC236}">
              <a16:creationId xmlns:a16="http://schemas.microsoft.com/office/drawing/2014/main" id="{955901E9-B83A-4ADC-BC20-1505D2B0EA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8" name="正方形/長方形 437">
          <a:extLst>
            <a:ext uri="{FF2B5EF4-FFF2-40B4-BE49-F238E27FC236}">
              <a16:creationId xmlns:a16="http://schemas.microsoft.com/office/drawing/2014/main" id="{5815FC85-6955-4153-A2A1-F4B95FBAB8E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9" name="テキスト ボックス 438">
          <a:extLst>
            <a:ext uri="{FF2B5EF4-FFF2-40B4-BE49-F238E27FC236}">
              <a16:creationId xmlns:a16="http://schemas.microsoft.com/office/drawing/2014/main" id="{C917D806-FAEB-4AB5-B47D-074F2A069B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0" name="直線コネクタ 439">
          <a:extLst>
            <a:ext uri="{FF2B5EF4-FFF2-40B4-BE49-F238E27FC236}">
              <a16:creationId xmlns:a16="http://schemas.microsoft.com/office/drawing/2014/main" id="{A18AF33D-BF9D-4427-A418-974ADEEE051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1" name="テキスト ボックス 440">
          <a:extLst>
            <a:ext uri="{FF2B5EF4-FFF2-40B4-BE49-F238E27FC236}">
              <a16:creationId xmlns:a16="http://schemas.microsoft.com/office/drawing/2014/main" id="{47E54CF4-7D20-4DBE-A7EC-6B89CF5E125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2" name="直線コネクタ 441">
          <a:extLst>
            <a:ext uri="{FF2B5EF4-FFF2-40B4-BE49-F238E27FC236}">
              <a16:creationId xmlns:a16="http://schemas.microsoft.com/office/drawing/2014/main" id="{E3C89E75-A6C1-4CB4-B04B-BE2BC687743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3" name="テキスト ボックス 442">
          <a:extLst>
            <a:ext uri="{FF2B5EF4-FFF2-40B4-BE49-F238E27FC236}">
              <a16:creationId xmlns:a16="http://schemas.microsoft.com/office/drawing/2014/main" id="{7306AE72-185E-46B7-9129-BBF9E1489F5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4" name="直線コネクタ 443">
          <a:extLst>
            <a:ext uri="{FF2B5EF4-FFF2-40B4-BE49-F238E27FC236}">
              <a16:creationId xmlns:a16="http://schemas.microsoft.com/office/drawing/2014/main" id="{53136604-9F2D-454A-BCBD-1C3666FA0C2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5" name="テキスト ボックス 444">
          <a:extLst>
            <a:ext uri="{FF2B5EF4-FFF2-40B4-BE49-F238E27FC236}">
              <a16:creationId xmlns:a16="http://schemas.microsoft.com/office/drawing/2014/main" id="{2CD2B08F-E490-4322-8324-7E028E5B2D3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6" name="直線コネクタ 445">
          <a:extLst>
            <a:ext uri="{FF2B5EF4-FFF2-40B4-BE49-F238E27FC236}">
              <a16:creationId xmlns:a16="http://schemas.microsoft.com/office/drawing/2014/main" id="{F2148A97-D759-474A-9E26-8E82DF8B258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7" name="テキスト ボックス 446">
          <a:extLst>
            <a:ext uri="{FF2B5EF4-FFF2-40B4-BE49-F238E27FC236}">
              <a16:creationId xmlns:a16="http://schemas.microsoft.com/office/drawing/2014/main" id="{B870950F-0DE7-4289-9C79-EF244718F20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8" name="直線コネクタ 447">
          <a:extLst>
            <a:ext uri="{FF2B5EF4-FFF2-40B4-BE49-F238E27FC236}">
              <a16:creationId xmlns:a16="http://schemas.microsoft.com/office/drawing/2014/main" id="{8FAD78CD-C6C0-43E3-AB14-957B645598E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9" name="テキスト ボックス 448">
          <a:extLst>
            <a:ext uri="{FF2B5EF4-FFF2-40B4-BE49-F238E27FC236}">
              <a16:creationId xmlns:a16="http://schemas.microsoft.com/office/drawing/2014/main" id="{984A58D7-D093-4F4B-AFA9-559616EF36D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0" name="直線コネクタ 449">
          <a:extLst>
            <a:ext uri="{FF2B5EF4-FFF2-40B4-BE49-F238E27FC236}">
              <a16:creationId xmlns:a16="http://schemas.microsoft.com/office/drawing/2014/main" id="{74866FC2-FE2C-4E1E-92F6-B2215ACB0B4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1" name="テキスト ボックス 450">
          <a:extLst>
            <a:ext uri="{FF2B5EF4-FFF2-40B4-BE49-F238E27FC236}">
              <a16:creationId xmlns:a16="http://schemas.microsoft.com/office/drawing/2014/main" id="{C03CBD0B-05C5-4AEB-B3B0-E2A4D04254D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2" name="直線コネクタ 451">
          <a:extLst>
            <a:ext uri="{FF2B5EF4-FFF2-40B4-BE49-F238E27FC236}">
              <a16:creationId xmlns:a16="http://schemas.microsoft.com/office/drawing/2014/main" id="{7ACE7339-BBA9-4540-8468-712AD66AA5D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3" name="テキスト ボックス 452">
          <a:extLst>
            <a:ext uri="{FF2B5EF4-FFF2-40B4-BE49-F238E27FC236}">
              <a16:creationId xmlns:a16="http://schemas.microsoft.com/office/drawing/2014/main" id="{E473B580-2912-447D-B33D-3A79FB59252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a:extLst>
            <a:ext uri="{FF2B5EF4-FFF2-40B4-BE49-F238E27FC236}">
              <a16:creationId xmlns:a16="http://schemas.microsoft.com/office/drawing/2014/main" id="{C1EDAC5A-5F22-49BD-B47E-7C4A5EFB9C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5" name="【庁舎】&#10;有形固定資産減価償却率グラフ枠">
          <a:extLst>
            <a:ext uri="{FF2B5EF4-FFF2-40B4-BE49-F238E27FC236}">
              <a16:creationId xmlns:a16="http://schemas.microsoft.com/office/drawing/2014/main" id="{259B2A43-EDAE-4370-8F30-A66A7DB526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456" name="直線コネクタ 455">
          <a:extLst>
            <a:ext uri="{FF2B5EF4-FFF2-40B4-BE49-F238E27FC236}">
              <a16:creationId xmlns:a16="http://schemas.microsoft.com/office/drawing/2014/main" id="{8897E2F0-BFC9-48B5-BE71-032EA2C5E83C}"/>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457" name="【庁舎】&#10;有形固定資産減価償却率最小値テキスト">
          <a:extLst>
            <a:ext uri="{FF2B5EF4-FFF2-40B4-BE49-F238E27FC236}">
              <a16:creationId xmlns:a16="http://schemas.microsoft.com/office/drawing/2014/main" id="{6D7DED0B-26F6-4327-9FED-39D4D5D617EF}"/>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458" name="直線コネクタ 457">
          <a:extLst>
            <a:ext uri="{FF2B5EF4-FFF2-40B4-BE49-F238E27FC236}">
              <a16:creationId xmlns:a16="http://schemas.microsoft.com/office/drawing/2014/main" id="{039D57A0-DD9C-4DFD-A0C8-61B9D5A95E7B}"/>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459" name="【庁舎】&#10;有形固定資産減価償却率最大値テキスト">
          <a:extLst>
            <a:ext uri="{FF2B5EF4-FFF2-40B4-BE49-F238E27FC236}">
              <a16:creationId xmlns:a16="http://schemas.microsoft.com/office/drawing/2014/main" id="{6BC0461A-8E5F-47C8-A821-36C59EC465ED}"/>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460" name="直線コネクタ 459">
          <a:extLst>
            <a:ext uri="{FF2B5EF4-FFF2-40B4-BE49-F238E27FC236}">
              <a16:creationId xmlns:a16="http://schemas.microsoft.com/office/drawing/2014/main" id="{E9C82EB1-2967-45D7-982F-2023555F4F7E}"/>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461" name="【庁舎】&#10;有形固定資産減価償却率平均値テキスト">
          <a:extLst>
            <a:ext uri="{FF2B5EF4-FFF2-40B4-BE49-F238E27FC236}">
              <a16:creationId xmlns:a16="http://schemas.microsoft.com/office/drawing/2014/main" id="{CB55597F-450F-483F-A553-5B90E8C42496}"/>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462" name="フローチャート: 判断 461">
          <a:extLst>
            <a:ext uri="{FF2B5EF4-FFF2-40B4-BE49-F238E27FC236}">
              <a16:creationId xmlns:a16="http://schemas.microsoft.com/office/drawing/2014/main" id="{A7180B44-06D4-461C-BDAF-900C5EDD9602}"/>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463" name="フローチャート: 判断 462">
          <a:extLst>
            <a:ext uri="{FF2B5EF4-FFF2-40B4-BE49-F238E27FC236}">
              <a16:creationId xmlns:a16="http://schemas.microsoft.com/office/drawing/2014/main" id="{141712F6-F24A-4B58-A6E5-591994C52792}"/>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464" name="フローチャート: 判断 463">
          <a:extLst>
            <a:ext uri="{FF2B5EF4-FFF2-40B4-BE49-F238E27FC236}">
              <a16:creationId xmlns:a16="http://schemas.microsoft.com/office/drawing/2014/main" id="{FB0A2D56-0871-4F9E-B80C-1A695369133D}"/>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465" name="フローチャート: 判断 464">
          <a:extLst>
            <a:ext uri="{FF2B5EF4-FFF2-40B4-BE49-F238E27FC236}">
              <a16:creationId xmlns:a16="http://schemas.microsoft.com/office/drawing/2014/main" id="{67DF8D68-CB89-4739-B56B-A18E0ED8AB75}"/>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466" name="フローチャート: 判断 465">
          <a:extLst>
            <a:ext uri="{FF2B5EF4-FFF2-40B4-BE49-F238E27FC236}">
              <a16:creationId xmlns:a16="http://schemas.microsoft.com/office/drawing/2014/main" id="{9C445D72-B694-4100-91D8-C3849ABE21E2}"/>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D8913F2-2271-4A95-BE72-34C0ECE88B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2FF98C9-5F09-4CDB-8581-09D81DF82B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52C0C0B-F46E-4DCA-9F71-FA987FCDDC6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019383D-3A90-400D-A399-0E1DF2D1D01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B84E7BD5-CF31-46A7-BBD5-29D08BF6F8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156029</xdr:rowOff>
    </xdr:from>
    <xdr:to>
      <xdr:col>85</xdr:col>
      <xdr:colOff>177800</xdr:colOff>
      <xdr:row>108</xdr:row>
      <xdr:rowOff>86179</xdr:rowOff>
    </xdr:to>
    <xdr:sp macro="" textlink="">
      <xdr:nvSpPr>
        <xdr:cNvPr id="472" name="楕円 471">
          <a:extLst>
            <a:ext uri="{FF2B5EF4-FFF2-40B4-BE49-F238E27FC236}">
              <a16:creationId xmlns:a16="http://schemas.microsoft.com/office/drawing/2014/main" id="{2316D6A4-ADF1-479F-A603-DA49F28DFCF6}"/>
            </a:ext>
          </a:extLst>
        </xdr:cNvPr>
        <xdr:cNvSpPr/>
      </xdr:nvSpPr>
      <xdr:spPr>
        <a:xfrm>
          <a:off x="16268700" y="1850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134456</xdr:rowOff>
    </xdr:from>
    <xdr:ext cx="405111" cy="259045"/>
    <xdr:sp macro="" textlink="">
      <xdr:nvSpPr>
        <xdr:cNvPr id="473" name="【庁舎】&#10;有形固定資産減価償却率該当値テキスト">
          <a:extLst>
            <a:ext uri="{FF2B5EF4-FFF2-40B4-BE49-F238E27FC236}">
              <a16:creationId xmlns:a16="http://schemas.microsoft.com/office/drawing/2014/main" id="{4CB60586-52ED-4793-9D36-57B0B20DD6A1}"/>
            </a:ext>
          </a:extLst>
        </xdr:cNvPr>
        <xdr:cNvSpPr txBox="1"/>
      </xdr:nvSpPr>
      <xdr:spPr>
        <a:xfrm>
          <a:off x="16357600"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142966</xdr:rowOff>
    </xdr:from>
    <xdr:to>
      <xdr:col>81</xdr:col>
      <xdr:colOff>101600</xdr:colOff>
      <xdr:row>108</xdr:row>
      <xdr:rowOff>73116</xdr:rowOff>
    </xdr:to>
    <xdr:sp macro="" textlink="">
      <xdr:nvSpPr>
        <xdr:cNvPr id="474" name="楕円 473">
          <a:extLst>
            <a:ext uri="{FF2B5EF4-FFF2-40B4-BE49-F238E27FC236}">
              <a16:creationId xmlns:a16="http://schemas.microsoft.com/office/drawing/2014/main" id="{18F76C89-3A0E-44D2-826B-970970760556}"/>
            </a:ext>
          </a:extLst>
        </xdr:cNvPr>
        <xdr:cNvSpPr/>
      </xdr:nvSpPr>
      <xdr:spPr>
        <a:xfrm>
          <a:off x="15430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22316</xdr:rowOff>
    </xdr:from>
    <xdr:to>
      <xdr:col>85</xdr:col>
      <xdr:colOff>127000</xdr:colOff>
      <xdr:row>108</xdr:row>
      <xdr:rowOff>35379</xdr:rowOff>
    </xdr:to>
    <xdr:cxnSp macro="">
      <xdr:nvCxnSpPr>
        <xdr:cNvPr id="475" name="直線コネクタ 474">
          <a:extLst>
            <a:ext uri="{FF2B5EF4-FFF2-40B4-BE49-F238E27FC236}">
              <a16:creationId xmlns:a16="http://schemas.microsoft.com/office/drawing/2014/main" id="{0A869CBD-28F3-469B-BF03-939461F30431}"/>
            </a:ext>
          </a:extLst>
        </xdr:cNvPr>
        <xdr:cNvCxnSpPr/>
      </xdr:nvCxnSpPr>
      <xdr:spPr>
        <a:xfrm>
          <a:off x="15481300" y="1853891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123371</xdr:rowOff>
    </xdr:from>
    <xdr:to>
      <xdr:col>76</xdr:col>
      <xdr:colOff>165100</xdr:colOff>
      <xdr:row>108</xdr:row>
      <xdr:rowOff>53521</xdr:rowOff>
    </xdr:to>
    <xdr:sp macro="" textlink="">
      <xdr:nvSpPr>
        <xdr:cNvPr id="476" name="楕円 475">
          <a:extLst>
            <a:ext uri="{FF2B5EF4-FFF2-40B4-BE49-F238E27FC236}">
              <a16:creationId xmlns:a16="http://schemas.microsoft.com/office/drawing/2014/main" id="{B1502C48-CECE-49EB-98EE-64E204BBD3E9}"/>
            </a:ext>
          </a:extLst>
        </xdr:cNvPr>
        <xdr:cNvSpPr/>
      </xdr:nvSpPr>
      <xdr:spPr>
        <a:xfrm>
          <a:off x="14541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2721</xdr:rowOff>
    </xdr:from>
    <xdr:to>
      <xdr:col>81</xdr:col>
      <xdr:colOff>50800</xdr:colOff>
      <xdr:row>108</xdr:row>
      <xdr:rowOff>22316</xdr:rowOff>
    </xdr:to>
    <xdr:cxnSp macro="">
      <xdr:nvCxnSpPr>
        <xdr:cNvPr id="477" name="直線コネクタ 476">
          <a:extLst>
            <a:ext uri="{FF2B5EF4-FFF2-40B4-BE49-F238E27FC236}">
              <a16:creationId xmlns:a16="http://schemas.microsoft.com/office/drawing/2014/main" id="{BDA5ED02-D540-4356-B735-B4C936EDDBCB}"/>
            </a:ext>
          </a:extLst>
        </xdr:cNvPr>
        <xdr:cNvCxnSpPr/>
      </xdr:nvCxnSpPr>
      <xdr:spPr>
        <a:xfrm>
          <a:off x="14592300" y="1851932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31931</xdr:rowOff>
    </xdr:from>
    <xdr:to>
      <xdr:col>72</xdr:col>
      <xdr:colOff>38100</xdr:colOff>
      <xdr:row>108</xdr:row>
      <xdr:rowOff>133531</xdr:rowOff>
    </xdr:to>
    <xdr:sp macro="" textlink="">
      <xdr:nvSpPr>
        <xdr:cNvPr id="478" name="楕円 477">
          <a:extLst>
            <a:ext uri="{FF2B5EF4-FFF2-40B4-BE49-F238E27FC236}">
              <a16:creationId xmlns:a16="http://schemas.microsoft.com/office/drawing/2014/main" id="{6B1EDF2A-AAAD-4727-A123-98DBB937A652}"/>
            </a:ext>
          </a:extLst>
        </xdr:cNvPr>
        <xdr:cNvSpPr/>
      </xdr:nvSpPr>
      <xdr:spPr>
        <a:xfrm>
          <a:off x="1365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xdr:rowOff>
    </xdr:from>
    <xdr:to>
      <xdr:col>76</xdr:col>
      <xdr:colOff>114300</xdr:colOff>
      <xdr:row>108</xdr:row>
      <xdr:rowOff>82731</xdr:rowOff>
    </xdr:to>
    <xdr:cxnSp macro="">
      <xdr:nvCxnSpPr>
        <xdr:cNvPr id="479" name="直線コネクタ 478">
          <a:extLst>
            <a:ext uri="{FF2B5EF4-FFF2-40B4-BE49-F238E27FC236}">
              <a16:creationId xmlns:a16="http://schemas.microsoft.com/office/drawing/2014/main" id="{2B960E1D-A6EC-4812-A620-750ABF56CBA1}"/>
            </a:ext>
          </a:extLst>
        </xdr:cNvPr>
        <xdr:cNvCxnSpPr/>
      </xdr:nvCxnSpPr>
      <xdr:spPr>
        <a:xfrm flipV="1">
          <a:off x="13703300" y="1851932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20501</xdr:rowOff>
    </xdr:from>
    <xdr:to>
      <xdr:col>67</xdr:col>
      <xdr:colOff>101600</xdr:colOff>
      <xdr:row>108</xdr:row>
      <xdr:rowOff>122101</xdr:rowOff>
    </xdr:to>
    <xdr:sp macro="" textlink="">
      <xdr:nvSpPr>
        <xdr:cNvPr id="480" name="楕円 479">
          <a:extLst>
            <a:ext uri="{FF2B5EF4-FFF2-40B4-BE49-F238E27FC236}">
              <a16:creationId xmlns:a16="http://schemas.microsoft.com/office/drawing/2014/main" id="{EB710012-0A11-49FD-B915-7DF0AFA78278}"/>
            </a:ext>
          </a:extLst>
        </xdr:cNvPr>
        <xdr:cNvSpPr/>
      </xdr:nvSpPr>
      <xdr:spPr>
        <a:xfrm>
          <a:off x="1276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71301</xdr:rowOff>
    </xdr:from>
    <xdr:to>
      <xdr:col>71</xdr:col>
      <xdr:colOff>177800</xdr:colOff>
      <xdr:row>108</xdr:row>
      <xdr:rowOff>82731</xdr:rowOff>
    </xdr:to>
    <xdr:cxnSp macro="">
      <xdr:nvCxnSpPr>
        <xdr:cNvPr id="481" name="直線コネクタ 480">
          <a:extLst>
            <a:ext uri="{FF2B5EF4-FFF2-40B4-BE49-F238E27FC236}">
              <a16:creationId xmlns:a16="http://schemas.microsoft.com/office/drawing/2014/main" id="{AB56CF85-392B-45D7-93C3-2D892947A680}"/>
            </a:ext>
          </a:extLst>
        </xdr:cNvPr>
        <xdr:cNvCxnSpPr/>
      </xdr:nvCxnSpPr>
      <xdr:spPr>
        <a:xfrm>
          <a:off x="12814300" y="185879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482" name="n_1aveValue【庁舎】&#10;有形固定資産減価償却率">
          <a:extLst>
            <a:ext uri="{FF2B5EF4-FFF2-40B4-BE49-F238E27FC236}">
              <a16:creationId xmlns:a16="http://schemas.microsoft.com/office/drawing/2014/main" id="{60789EBD-491E-449C-8793-091D7FDA0835}"/>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483" name="n_2aveValue【庁舎】&#10;有形固定資産減価償却率">
          <a:extLst>
            <a:ext uri="{FF2B5EF4-FFF2-40B4-BE49-F238E27FC236}">
              <a16:creationId xmlns:a16="http://schemas.microsoft.com/office/drawing/2014/main" id="{F5EF95ED-1C32-40B9-A0F6-4A00FB78195E}"/>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484" name="n_3aveValue【庁舎】&#10;有形固定資産減価償却率">
          <a:extLst>
            <a:ext uri="{FF2B5EF4-FFF2-40B4-BE49-F238E27FC236}">
              <a16:creationId xmlns:a16="http://schemas.microsoft.com/office/drawing/2014/main" id="{76CBA5BF-AEC3-4E85-9F45-710AC8DFB1E9}"/>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485" name="n_4aveValue【庁舎】&#10;有形固定資産減価償却率">
          <a:extLst>
            <a:ext uri="{FF2B5EF4-FFF2-40B4-BE49-F238E27FC236}">
              <a16:creationId xmlns:a16="http://schemas.microsoft.com/office/drawing/2014/main" id="{19FA7119-E06B-4F73-BF03-4E65ECFB9B95}"/>
            </a:ext>
          </a:extLst>
        </xdr:cNvPr>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64243</xdr:rowOff>
    </xdr:from>
    <xdr:ext cx="405111" cy="259045"/>
    <xdr:sp macro="" textlink="">
      <xdr:nvSpPr>
        <xdr:cNvPr id="486" name="n_1mainValue【庁舎】&#10;有形固定資産減価償却率">
          <a:extLst>
            <a:ext uri="{FF2B5EF4-FFF2-40B4-BE49-F238E27FC236}">
              <a16:creationId xmlns:a16="http://schemas.microsoft.com/office/drawing/2014/main" id="{B55BE315-B533-4F77-B6B5-5F2A0940EABC}"/>
            </a:ext>
          </a:extLst>
        </xdr:cNvPr>
        <xdr:cNvSpPr txBox="1"/>
      </xdr:nvSpPr>
      <xdr:spPr>
        <a:xfrm>
          <a:off x="152660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44648</xdr:rowOff>
    </xdr:from>
    <xdr:ext cx="405111" cy="259045"/>
    <xdr:sp macro="" textlink="">
      <xdr:nvSpPr>
        <xdr:cNvPr id="487" name="n_2mainValue【庁舎】&#10;有形固定資産減価償却率">
          <a:extLst>
            <a:ext uri="{FF2B5EF4-FFF2-40B4-BE49-F238E27FC236}">
              <a16:creationId xmlns:a16="http://schemas.microsoft.com/office/drawing/2014/main" id="{A624BEB4-47B1-47F8-8054-76C0B9784B85}"/>
            </a:ext>
          </a:extLst>
        </xdr:cNvPr>
        <xdr:cNvSpPr txBox="1"/>
      </xdr:nvSpPr>
      <xdr:spPr>
        <a:xfrm>
          <a:off x="143897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124658</xdr:rowOff>
    </xdr:from>
    <xdr:ext cx="405111" cy="259045"/>
    <xdr:sp macro="" textlink="">
      <xdr:nvSpPr>
        <xdr:cNvPr id="488" name="n_3mainValue【庁舎】&#10;有形固定資産減価償却率">
          <a:extLst>
            <a:ext uri="{FF2B5EF4-FFF2-40B4-BE49-F238E27FC236}">
              <a16:creationId xmlns:a16="http://schemas.microsoft.com/office/drawing/2014/main" id="{457C9FDC-0B65-4D2D-BE20-66ED22AC588E}"/>
            </a:ext>
          </a:extLst>
        </xdr:cNvPr>
        <xdr:cNvSpPr txBox="1"/>
      </xdr:nvSpPr>
      <xdr:spPr>
        <a:xfrm>
          <a:off x="13500744" y="1864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113228</xdr:rowOff>
    </xdr:from>
    <xdr:ext cx="405111" cy="259045"/>
    <xdr:sp macro="" textlink="">
      <xdr:nvSpPr>
        <xdr:cNvPr id="489" name="n_4mainValue【庁舎】&#10;有形固定資産減価償却率">
          <a:extLst>
            <a:ext uri="{FF2B5EF4-FFF2-40B4-BE49-F238E27FC236}">
              <a16:creationId xmlns:a16="http://schemas.microsoft.com/office/drawing/2014/main" id="{A1CF5674-1D88-46C5-96A5-1FA672DCC343}"/>
            </a:ext>
          </a:extLst>
        </xdr:cNvPr>
        <xdr:cNvSpPr txBox="1"/>
      </xdr:nvSpPr>
      <xdr:spPr>
        <a:xfrm>
          <a:off x="12611744" y="1862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0" name="正方形/長方形 489">
          <a:extLst>
            <a:ext uri="{FF2B5EF4-FFF2-40B4-BE49-F238E27FC236}">
              <a16:creationId xmlns:a16="http://schemas.microsoft.com/office/drawing/2014/main" id="{285D9056-E9EE-4E05-993E-75A3DDE134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1" name="正方形/長方形 490">
          <a:extLst>
            <a:ext uri="{FF2B5EF4-FFF2-40B4-BE49-F238E27FC236}">
              <a16:creationId xmlns:a16="http://schemas.microsoft.com/office/drawing/2014/main" id="{E3ABC83C-A351-4BFD-9512-5EDD06F31D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2" name="正方形/長方形 491">
          <a:extLst>
            <a:ext uri="{FF2B5EF4-FFF2-40B4-BE49-F238E27FC236}">
              <a16:creationId xmlns:a16="http://schemas.microsoft.com/office/drawing/2014/main" id="{25E95912-3738-49D4-A3EF-4B82B38173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3" name="正方形/長方形 492">
          <a:extLst>
            <a:ext uri="{FF2B5EF4-FFF2-40B4-BE49-F238E27FC236}">
              <a16:creationId xmlns:a16="http://schemas.microsoft.com/office/drawing/2014/main" id="{6A4A2B20-0EFD-45AF-92B7-0E01D52E6B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4" name="正方形/長方形 493">
          <a:extLst>
            <a:ext uri="{FF2B5EF4-FFF2-40B4-BE49-F238E27FC236}">
              <a16:creationId xmlns:a16="http://schemas.microsoft.com/office/drawing/2014/main" id="{B676A95E-7628-4151-B242-3D7A8CFD1E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5" name="正方形/長方形 494">
          <a:extLst>
            <a:ext uri="{FF2B5EF4-FFF2-40B4-BE49-F238E27FC236}">
              <a16:creationId xmlns:a16="http://schemas.microsoft.com/office/drawing/2014/main" id="{4DCCE45C-91AC-4A98-9504-450332AC1BC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6" name="正方形/長方形 495">
          <a:extLst>
            <a:ext uri="{FF2B5EF4-FFF2-40B4-BE49-F238E27FC236}">
              <a16:creationId xmlns:a16="http://schemas.microsoft.com/office/drawing/2014/main" id="{79F4F2E9-A630-4E39-AB8D-AF71FF7DF25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7" name="正方形/長方形 496">
          <a:extLst>
            <a:ext uri="{FF2B5EF4-FFF2-40B4-BE49-F238E27FC236}">
              <a16:creationId xmlns:a16="http://schemas.microsoft.com/office/drawing/2014/main" id="{5373DD36-3779-49F4-9CDB-C88F8B8E3FC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8" name="テキスト ボックス 497">
          <a:extLst>
            <a:ext uri="{FF2B5EF4-FFF2-40B4-BE49-F238E27FC236}">
              <a16:creationId xmlns:a16="http://schemas.microsoft.com/office/drawing/2014/main" id="{7757A092-C639-4A8D-A507-E0627AAA4B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9" name="直線コネクタ 498">
          <a:extLst>
            <a:ext uri="{FF2B5EF4-FFF2-40B4-BE49-F238E27FC236}">
              <a16:creationId xmlns:a16="http://schemas.microsoft.com/office/drawing/2014/main" id="{F7651170-21CE-47B9-98BD-7BFF2DDB4A3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0" name="直線コネクタ 499">
          <a:extLst>
            <a:ext uri="{FF2B5EF4-FFF2-40B4-BE49-F238E27FC236}">
              <a16:creationId xmlns:a16="http://schemas.microsoft.com/office/drawing/2014/main" id="{BD3E54F8-6283-4276-BCD4-8CCC5B58A34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1" name="テキスト ボックス 500">
          <a:extLst>
            <a:ext uri="{FF2B5EF4-FFF2-40B4-BE49-F238E27FC236}">
              <a16:creationId xmlns:a16="http://schemas.microsoft.com/office/drawing/2014/main" id="{B1DA5046-AACD-470F-9AE5-CDC32668525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2" name="直線コネクタ 501">
          <a:extLst>
            <a:ext uri="{FF2B5EF4-FFF2-40B4-BE49-F238E27FC236}">
              <a16:creationId xmlns:a16="http://schemas.microsoft.com/office/drawing/2014/main" id="{9C110374-B9BE-497F-B7AD-527E55450B7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3" name="テキスト ボックス 502">
          <a:extLst>
            <a:ext uri="{FF2B5EF4-FFF2-40B4-BE49-F238E27FC236}">
              <a16:creationId xmlns:a16="http://schemas.microsoft.com/office/drawing/2014/main" id="{70CCF374-68F0-4F70-BAEA-32870C17F49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4" name="直線コネクタ 503">
          <a:extLst>
            <a:ext uri="{FF2B5EF4-FFF2-40B4-BE49-F238E27FC236}">
              <a16:creationId xmlns:a16="http://schemas.microsoft.com/office/drawing/2014/main" id="{07DCA065-D82A-4793-BCFC-3D69C5579803}"/>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5" name="テキスト ボックス 504">
          <a:extLst>
            <a:ext uri="{FF2B5EF4-FFF2-40B4-BE49-F238E27FC236}">
              <a16:creationId xmlns:a16="http://schemas.microsoft.com/office/drawing/2014/main" id="{A2390DEE-1B54-424D-B6E3-4D0D89CBCFD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6" name="直線コネクタ 505">
          <a:extLst>
            <a:ext uri="{FF2B5EF4-FFF2-40B4-BE49-F238E27FC236}">
              <a16:creationId xmlns:a16="http://schemas.microsoft.com/office/drawing/2014/main" id="{24E46CBE-AF52-499B-B572-7D1BE0B3C61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7" name="テキスト ボックス 506">
          <a:extLst>
            <a:ext uri="{FF2B5EF4-FFF2-40B4-BE49-F238E27FC236}">
              <a16:creationId xmlns:a16="http://schemas.microsoft.com/office/drawing/2014/main" id="{220D6C36-31A3-4894-B5C8-9B634B68E41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8" name="直線コネクタ 507">
          <a:extLst>
            <a:ext uri="{FF2B5EF4-FFF2-40B4-BE49-F238E27FC236}">
              <a16:creationId xmlns:a16="http://schemas.microsoft.com/office/drawing/2014/main" id="{F03819CF-A526-40A6-8BA2-8A7BA8D9EF0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9" name="テキスト ボックス 508">
          <a:extLst>
            <a:ext uri="{FF2B5EF4-FFF2-40B4-BE49-F238E27FC236}">
              <a16:creationId xmlns:a16="http://schemas.microsoft.com/office/drawing/2014/main" id="{D6D39849-B071-4FCB-BA10-731FCD5B440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0" name="直線コネクタ 509">
          <a:extLst>
            <a:ext uri="{FF2B5EF4-FFF2-40B4-BE49-F238E27FC236}">
              <a16:creationId xmlns:a16="http://schemas.microsoft.com/office/drawing/2014/main" id="{5F894D8E-02D4-4C99-A0B1-8773B8EEC77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1" name="テキスト ボックス 510">
          <a:extLst>
            <a:ext uri="{FF2B5EF4-FFF2-40B4-BE49-F238E27FC236}">
              <a16:creationId xmlns:a16="http://schemas.microsoft.com/office/drawing/2014/main" id="{A5BD1096-556B-417A-A644-22E08257EE6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2" name="直線コネクタ 511">
          <a:extLst>
            <a:ext uri="{FF2B5EF4-FFF2-40B4-BE49-F238E27FC236}">
              <a16:creationId xmlns:a16="http://schemas.microsoft.com/office/drawing/2014/main" id="{E8D34CF6-2A1E-4E0D-B655-F65C608F85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3" name="テキスト ボックス 512">
          <a:extLst>
            <a:ext uri="{FF2B5EF4-FFF2-40B4-BE49-F238E27FC236}">
              <a16:creationId xmlns:a16="http://schemas.microsoft.com/office/drawing/2014/main" id="{C5BAC9F6-F213-4E0F-9EAF-D74A50E8B0F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4" name="【庁舎】&#10;一人当たり面積グラフ枠">
          <a:extLst>
            <a:ext uri="{FF2B5EF4-FFF2-40B4-BE49-F238E27FC236}">
              <a16:creationId xmlns:a16="http://schemas.microsoft.com/office/drawing/2014/main" id="{EA0302ED-8DBD-4A99-BF9B-3567FCF015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515" name="直線コネクタ 514">
          <a:extLst>
            <a:ext uri="{FF2B5EF4-FFF2-40B4-BE49-F238E27FC236}">
              <a16:creationId xmlns:a16="http://schemas.microsoft.com/office/drawing/2014/main" id="{26413772-F4C2-4B33-AF81-7A5158A08B18}"/>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516" name="【庁舎】&#10;一人当たり面積最小値テキスト">
          <a:extLst>
            <a:ext uri="{FF2B5EF4-FFF2-40B4-BE49-F238E27FC236}">
              <a16:creationId xmlns:a16="http://schemas.microsoft.com/office/drawing/2014/main" id="{09C444F8-06F9-4B5F-8CD7-BAAECC8FFE65}"/>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517" name="直線コネクタ 516">
          <a:extLst>
            <a:ext uri="{FF2B5EF4-FFF2-40B4-BE49-F238E27FC236}">
              <a16:creationId xmlns:a16="http://schemas.microsoft.com/office/drawing/2014/main" id="{4670EF39-A020-4F31-BC61-0E5C3E587729}"/>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518" name="【庁舎】&#10;一人当たり面積最大値テキスト">
          <a:extLst>
            <a:ext uri="{FF2B5EF4-FFF2-40B4-BE49-F238E27FC236}">
              <a16:creationId xmlns:a16="http://schemas.microsoft.com/office/drawing/2014/main" id="{DCBA57EB-E701-46E1-8BC8-30BC992D2994}"/>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519" name="直線コネクタ 518">
          <a:extLst>
            <a:ext uri="{FF2B5EF4-FFF2-40B4-BE49-F238E27FC236}">
              <a16:creationId xmlns:a16="http://schemas.microsoft.com/office/drawing/2014/main" id="{E6721C4E-FD9C-4351-BC74-347361A50EAF}"/>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520" name="【庁舎】&#10;一人当たり面積平均値テキスト">
          <a:extLst>
            <a:ext uri="{FF2B5EF4-FFF2-40B4-BE49-F238E27FC236}">
              <a16:creationId xmlns:a16="http://schemas.microsoft.com/office/drawing/2014/main" id="{D828DEA5-2C38-4EBD-8059-423AC2E0CF0B}"/>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521" name="フローチャート: 判断 520">
          <a:extLst>
            <a:ext uri="{FF2B5EF4-FFF2-40B4-BE49-F238E27FC236}">
              <a16:creationId xmlns:a16="http://schemas.microsoft.com/office/drawing/2014/main" id="{47D162CB-4848-423A-83DD-66070279D296}"/>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522" name="フローチャート: 判断 521">
          <a:extLst>
            <a:ext uri="{FF2B5EF4-FFF2-40B4-BE49-F238E27FC236}">
              <a16:creationId xmlns:a16="http://schemas.microsoft.com/office/drawing/2014/main" id="{0492DEEC-A52D-47D8-87D2-7E61A1FFCDAB}"/>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523" name="フローチャート: 判断 522">
          <a:extLst>
            <a:ext uri="{FF2B5EF4-FFF2-40B4-BE49-F238E27FC236}">
              <a16:creationId xmlns:a16="http://schemas.microsoft.com/office/drawing/2014/main" id="{517448E4-4B9E-4C34-A7C2-8BB219D706BA}"/>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524" name="フローチャート: 判断 523">
          <a:extLst>
            <a:ext uri="{FF2B5EF4-FFF2-40B4-BE49-F238E27FC236}">
              <a16:creationId xmlns:a16="http://schemas.microsoft.com/office/drawing/2014/main" id="{3C94B264-21B5-46EE-970C-1F65BD3576C4}"/>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525" name="フローチャート: 判断 524">
          <a:extLst>
            <a:ext uri="{FF2B5EF4-FFF2-40B4-BE49-F238E27FC236}">
              <a16:creationId xmlns:a16="http://schemas.microsoft.com/office/drawing/2014/main" id="{925EBE25-3C16-4599-908D-8A5E3782C018}"/>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6" name="テキスト ボックス 525">
          <a:extLst>
            <a:ext uri="{FF2B5EF4-FFF2-40B4-BE49-F238E27FC236}">
              <a16:creationId xmlns:a16="http://schemas.microsoft.com/office/drawing/2014/main" id="{906F0B31-8D5D-4470-97CE-EAC19A5F07E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B31485DC-15C1-4389-80B6-D1F49787D6D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CA36AB7F-4481-431A-8A56-AC4B456748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8E511B61-81C2-4DC7-9D11-088ACEC4639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2968CA53-9B95-4F39-B071-97709A620E8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18869</xdr:rowOff>
    </xdr:from>
    <xdr:to>
      <xdr:col>116</xdr:col>
      <xdr:colOff>114300</xdr:colOff>
      <xdr:row>107</xdr:row>
      <xdr:rowOff>120469</xdr:rowOff>
    </xdr:to>
    <xdr:sp macro="" textlink="">
      <xdr:nvSpPr>
        <xdr:cNvPr id="531" name="楕円 530">
          <a:extLst>
            <a:ext uri="{FF2B5EF4-FFF2-40B4-BE49-F238E27FC236}">
              <a16:creationId xmlns:a16="http://schemas.microsoft.com/office/drawing/2014/main" id="{B7C6A60F-67B0-4B63-B339-FD01A1D85E11}"/>
            </a:ext>
          </a:extLst>
        </xdr:cNvPr>
        <xdr:cNvSpPr/>
      </xdr:nvSpPr>
      <xdr:spPr>
        <a:xfrm>
          <a:off x="221107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168746</xdr:rowOff>
    </xdr:from>
    <xdr:ext cx="469744" cy="259045"/>
    <xdr:sp macro="" textlink="">
      <xdr:nvSpPr>
        <xdr:cNvPr id="532" name="【庁舎】&#10;一人当たり面積該当値テキスト">
          <a:extLst>
            <a:ext uri="{FF2B5EF4-FFF2-40B4-BE49-F238E27FC236}">
              <a16:creationId xmlns:a16="http://schemas.microsoft.com/office/drawing/2014/main" id="{D25D0095-1DA4-4673-87FD-19F25DE1A66A}"/>
            </a:ext>
          </a:extLst>
        </xdr:cNvPr>
        <xdr:cNvSpPr txBox="1"/>
      </xdr:nvSpPr>
      <xdr:spPr>
        <a:xfrm>
          <a:off x="22199600"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533" name="楕円 532">
          <a:extLst>
            <a:ext uri="{FF2B5EF4-FFF2-40B4-BE49-F238E27FC236}">
              <a16:creationId xmlns:a16="http://schemas.microsoft.com/office/drawing/2014/main" id="{00D44522-DD78-4085-86C5-51A6CDA29991}"/>
            </a:ext>
          </a:extLst>
        </xdr:cNvPr>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69669</xdr:rowOff>
    </xdr:from>
    <xdr:to>
      <xdr:col>116</xdr:col>
      <xdr:colOff>63500</xdr:colOff>
      <xdr:row>107</xdr:row>
      <xdr:rowOff>76200</xdr:rowOff>
    </xdr:to>
    <xdr:cxnSp macro="">
      <xdr:nvCxnSpPr>
        <xdr:cNvPr id="534" name="直線コネクタ 533">
          <a:extLst>
            <a:ext uri="{FF2B5EF4-FFF2-40B4-BE49-F238E27FC236}">
              <a16:creationId xmlns:a16="http://schemas.microsoft.com/office/drawing/2014/main" id="{C1418426-F1F0-452A-AD5B-084B00D3FDE6}"/>
            </a:ext>
          </a:extLst>
        </xdr:cNvPr>
        <xdr:cNvCxnSpPr/>
      </xdr:nvCxnSpPr>
      <xdr:spPr>
        <a:xfrm flipV="1">
          <a:off x="21323300" y="1841481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31931</xdr:rowOff>
    </xdr:from>
    <xdr:to>
      <xdr:col>107</xdr:col>
      <xdr:colOff>101600</xdr:colOff>
      <xdr:row>107</xdr:row>
      <xdr:rowOff>133531</xdr:rowOff>
    </xdr:to>
    <xdr:sp macro="" textlink="">
      <xdr:nvSpPr>
        <xdr:cNvPr id="535" name="楕円 534">
          <a:extLst>
            <a:ext uri="{FF2B5EF4-FFF2-40B4-BE49-F238E27FC236}">
              <a16:creationId xmlns:a16="http://schemas.microsoft.com/office/drawing/2014/main" id="{F6C054DB-7FED-43FA-B35F-241A877597EA}"/>
            </a:ext>
          </a:extLst>
        </xdr:cNvPr>
        <xdr:cNvSpPr/>
      </xdr:nvSpPr>
      <xdr:spPr>
        <a:xfrm>
          <a:off x="20383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76200</xdr:rowOff>
    </xdr:from>
    <xdr:to>
      <xdr:col>111</xdr:col>
      <xdr:colOff>177800</xdr:colOff>
      <xdr:row>107</xdr:row>
      <xdr:rowOff>82731</xdr:rowOff>
    </xdr:to>
    <xdr:cxnSp macro="">
      <xdr:nvCxnSpPr>
        <xdr:cNvPr id="536" name="直線コネクタ 535">
          <a:extLst>
            <a:ext uri="{FF2B5EF4-FFF2-40B4-BE49-F238E27FC236}">
              <a16:creationId xmlns:a16="http://schemas.microsoft.com/office/drawing/2014/main" id="{5D1B0A77-252F-46B6-96FC-8128DD64606D}"/>
            </a:ext>
          </a:extLst>
        </xdr:cNvPr>
        <xdr:cNvCxnSpPr/>
      </xdr:nvCxnSpPr>
      <xdr:spPr>
        <a:xfrm flipV="1">
          <a:off x="20434300" y="1842135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38463</xdr:rowOff>
    </xdr:from>
    <xdr:to>
      <xdr:col>102</xdr:col>
      <xdr:colOff>165100</xdr:colOff>
      <xdr:row>107</xdr:row>
      <xdr:rowOff>140063</xdr:rowOff>
    </xdr:to>
    <xdr:sp macro="" textlink="">
      <xdr:nvSpPr>
        <xdr:cNvPr id="537" name="楕円 536">
          <a:extLst>
            <a:ext uri="{FF2B5EF4-FFF2-40B4-BE49-F238E27FC236}">
              <a16:creationId xmlns:a16="http://schemas.microsoft.com/office/drawing/2014/main" id="{639C32C5-A2F6-4829-9FA1-B7A65510ED01}"/>
            </a:ext>
          </a:extLst>
        </xdr:cNvPr>
        <xdr:cNvSpPr/>
      </xdr:nvSpPr>
      <xdr:spPr>
        <a:xfrm>
          <a:off x="19494500" y="183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82731</xdr:rowOff>
    </xdr:from>
    <xdr:to>
      <xdr:col>107</xdr:col>
      <xdr:colOff>50800</xdr:colOff>
      <xdr:row>107</xdr:row>
      <xdr:rowOff>89263</xdr:rowOff>
    </xdr:to>
    <xdr:cxnSp macro="">
      <xdr:nvCxnSpPr>
        <xdr:cNvPr id="538" name="直線コネクタ 537">
          <a:extLst>
            <a:ext uri="{FF2B5EF4-FFF2-40B4-BE49-F238E27FC236}">
              <a16:creationId xmlns:a16="http://schemas.microsoft.com/office/drawing/2014/main" id="{D516085F-16E1-4C38-9AE1-48FB42C7F579}"/>
            </a:ext>
          </a:extLst>
        </xdr:cNvPr>
        <xdr:cNvCxnSpPr/>
      </xdr:nvCxnSpPr>
      <xdr:spPr>
        <a:xfrm flipV="1">
          <a:off x="19545300" y="184278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44994</xdr:rowOff>
    </xdr:from>
    <xdr:to>
      <xdr:col>98</xdr:col>
      <xdr:colOff>38100</xdr:colOff>
      <xdr:row>107</xdr:row>
      <xdr:rowOff>146594</xdr:rowOff>
    </xdr:to>
    <xdr:sp macro="" textlink="">
      <xdr:nvSpPr>
        <xdr:cNvPr id="539" name="楕円 538">
          <a:extLst>
            <a:ext uri="{FF2B5EF4-FFF2-40B4-BE49-F238E27FC236}">
              <a16:creationId xmlns:a16="http://schemas.microsoft.com/office/drawing/2014/main" id="{6E50ED19-2EC0-43EE-B3CB-1F9CC4831052}"/>
            </a:ext>
          </a:extLst>
        </xdr:cNvPr>
        <xdr:cNvSpPr/>
      </xdr:nvSpPr>
      <xdr:spPr>
        <a:xfrm>
          <a:off x="18605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89263</xdr:rowOff>
    </xdr:from>
    <xdr:to>
      <xdr:col>102</xdr:col>
      <xdr:colOff>114300</xdr:colOff>
      <xdr:row>107</xdr:row>
      <xdr:rowOff>95794</xdr:rowOff>
    </xdr:to>
    <xdr:cxnSp macro="">
      <xdr:nvCxnSpPr>
        <xdr:cNvPr id="540" name="直線コネクタ 539">
          <a:extLst>
            <a:ext uri="{FF2B5EF4-FFF2-40B4-BE49-F238E27FC236}">
              <a16:creationId xmlns:a16="http://schemas.microsoft.com/office/drawing/2014/main" id="{2281289D-1092-44FD-BD82-00FE0643A8BE}"/>
            </a:ext>
          </a:extLst>
        </xdr:cNvPr>
        <xdr:cNvCxnSpPr/>
      </xdr:nvCxnSpPr>
      <xdr:spPr>
        <a:xfrm flipV="1">
          <a:off x="18656300" y="184344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541" name="n_1aveValue【庁舎】&#10;一人当たり面積">
          <a:extLst>
            <a:ext uri="{FF2B5EF4-FFF2-40B4-BE49-F238E27FC236}">
              <a16:creationId xmlns:a16="http://schemas.microsoft.com/office/drawing/2014/main" id="{91EB7617-8A1C-42EF-84D3-136C5780B6EB}"/>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542" name="n_2aveValue【庁舎】&#10;一人当たり面積">
          <a:extLst>
            <a:ext uri="{FF2B5EF4-FFF2-40B4-BE49-F238E27FC236}">
              <a16:creationId xmlns:a16="http://schemas.microsoft.com/office/drawing/2014/main" id="{01351A28-C142-4E21-AF07-DCA191EB909C}"/>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543" name="n_3aveValue【庁舎】&#10;一人当たり面積">
          <a:extLst>
            <a:ext uri="{FF2B5EF4-FFF2-40B4-BE49-F238E27FC236}">
              <a16:creationId xmlns:a16="http://schemas.microsoft.com/office/drawing/2014/main" id="{A080ABEC-8C2D-49D4-95DE-451772C08ED4}"/>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544" name="n_4aveValue【庁舎】&#10;一人当たり面積">
          <a:extLst>
            <a:ext uri="{FF2B5EF4-FFF2-40B4-BE49-F238E27FC236}">
              <a16:creationId xmlns:a16="http://schemas.microsoft.com/office/drawing/2014/main" id="{38BC694B-1DC1-4D38-9BB2-409847519A90}"/>
            </a:ext>
          </a:extLst>
        </xdr:cNvPr>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545" name="n_1mainValue【庁舎】&#10;一人当たり面積">
          <a:extLst>
            <a:ext uri="{FF2B5EF4-FFF2-40B4-BE49-F238E27FC236}">
              <a16:creationId xmlns:a16="http://schemas.microsoft.com/office/drawing/2014/main" id="{BC69D624-4229-4584-9B36-E5581BB5B661}"/>
            </a:ext>
          </a:extLst>
        </xdr:cNvPr>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124658</xdr:rowOff>
    </xdr:from>
    <xdr:ext cx="469744" cy="259045"/>
    <xdr:sp macro="" textlink="">
      <xdr:nvSpPr>
        <xdr:cNvPr id="546" name="n_2mainValue【庁舎】&#10;一人当たり面積">
          <a:extLst>
            <a:ext uri="{FF2B5EF4-FFF2-40B4-BE49-F238E27FC236}">
              <a16:creationId xmlns:a16="http://schemas.microsoft.com/office/drawing/2014/main" id="{393B1049-C0CE-4E39-9560-9C919A6D52F2}"/>
            </a:ext>
          </a:extLst>
        </xdr:cNvPr>
        <xdr:cNvSpPr txBox="1"/>
      </xdr:nvSpPr>
      <xdr:spPr>
        <a:xfrm>
          <a:off x="20199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131190</xdr:rowOff>
    </xdr:from>
    <xdr:ext cx="469744" cy="259045"/>
    <xdr:sp macro="" textlink="">
      <xdr:nvSpPr>
        <xdr:cNvPr id="547" name="n_3mainValue【庁舎】&#10;一人当たり面積">
          <a:extLst>
            <a:ext uri="{FF2B5EF4-FFF2-40B4-BE49-F238E27FC236}">
              <a16:creationId xmlns:a16="http://schemas.microsoft.com/office/drawing/2014/main" id="{E63B1E05-395C-4919-8B57-D2245364FF9C}"/>
            </a:ext>
          </a:extLst>
        </xdr:cNvPr>
        <xdr:cNvSpPr txBox="1"/>
      </xdr:nvSpPr>
      <xdr:spPr>
        <a:xfrm>
          <a:off x="19310427" y="184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137721</xdr:rowOff>
    </xdr:from>
    <xdr:ext cx="469744" cy="259045"/>
    <xdr:sp macro="" textlink="">
      <xdr:nvSpPr>
        <xdr:cNvPr id="548" name="n_4mainValue【庁舎】&#10;一人当たり面積">
          <a:extLst>
            <a:ext uri="{FF2B5EF4-FFF2-40B4-BE49-F238E27FC236}">
              <a16:creationId xmlns:a16="http://schemas.microsoft.com/office/drawing/2014/main" id="{04126693-F4F7-465C-839D-0CC53A958549}"/>
            </a:ext>
          </a:extLst>
        </xdr:cNvPr>
        <xdr:cNvSpPr txBox="1"/>
      </xdr:nvSpPr>
      <xdr:spPr>
        <a:xfrm>
          <a:off x="18421427" y="1848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9" name="正方形/長方形 548">
          <a:extLst>
            <a:ext uri="{FF2B5EF4-FFF2-40B4-BE49-F238E27FC236}">
              <a16:creationId xmlns:a16="http://schemas.microsoft.com/office/drawing/2014/main" id="{B9FC57CA-9884-4615-911B-C21CE29ADD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0" name="正方形/長方形 549">
          <a:extLst>
            <a:ext uri="{FF2B5EF4-FFF2-40B4-BE49-F238E27FC236}">
              <a16:creationId xmlns:a16="http://schemas.microsoft.com/office/drawing/2014/main" id="{28F7E012-4653-4380-B2CF-7BC74EBAC0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1" name="テキスト ボックス 550">
          <a:extLst>
            <a:ext uri="{FF2B5EF4-FFF2-40B4-BE49-F238E27FC236}">
              <a16:creationId xmlns:a16="http://schemas.microsoft.com/office/drawing/2014/main" id="{9D9778E1-784E-4DBF-AF22-8CEE0B8EAD4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消防施設は、一部事務組合が所有する資産であるが、類似団体内平均値を下回る結果となった。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　保健センター・庁舎は、減価償却率につい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は類似団体内平均値を上回り、一人当たり面積は類似団体内平均値下回る結果となった。</a:t>
          </a:r>
          <a:endParaRPr lang="ja-JP" altLang="ja-JP" sz="1400">
            <a:effectLst/>
          </a:endParaRPr>
        </a:p>
        <a:p>
          <a:r>
            <a:rPr kumimoji="1" lang="ja-JP" altLang="ja-JP" sz="1100">
              <a:solidFill>
                <a:schemeClr val="dk1"/>
              </a:solidFill>
              <a:effectLst/>
              <a:latin typeface="+mn-lt"/>
              <a:ea typeface="+mn-ea"/>
              <a:cs typeface="+mn-cs"/>
            </a:rPr>
            <a:t>　今後は、九十九里町公共施設等総合管理計画に基づき、総合的かつ計画的な管理による公共施設等の有効活用や最適配置の実現に努める。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15,680
15,308
24.46
6,542,077
6,000,668
154,481
3,821,566
7,725,630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　人口減少や町内に主要産業がないこと等の理由から財政基盤が弱いことを示している。</a:t>
          </a:r>
          <a:endParaRPr lang="ja-JP" altLang="ja-JP" sz="1400">
            <a:effectLst/>
          </a:endParaRPr>
        </a:p>
        <a:p>
          <a:r>
            <a:rPr kumimoji="1" lang="ja-JP" altLang="ja-JP" sz="1100">
              <a:solidFill>
                <a:schemeClr val="dk1"/>
              </a:solidFill>
              <a:effectLst/>
              <a:latin typeface="+mn-lt"/>
              <a:ea typeface="+mn-ea"/>
              <a:cs typeface="+mn-cs"/>
            </a:rPr>
            <a:t>　歳出については、緊急性、必要性、有効性を十分に検証し、事業を取捨選択することで投資的経費を削減するとともに、公共施設の統廃合を図り維持管理経費の削減に努める。</a:t>
          </a:r>
          <a:endParaRPr lang="ja-JP" altLang="ja-JP" sz="1400">
            <a:effectLst/>
          </a:endParaRPr>
        </a:p>
        <a:p>
          <a:r>
            <a:rPr kumimoji="1" lang="ja-JP" altLang="ja-JP" sz="1100">
              <a:solidFill>
                <a:schemeClr val="dk1"/>
              </a:solidFill>
              <a:effectLst/>
              <a:latin typeface="+mn-lt"/>
              <a:ea typeface="+mn-ea"/>
              <a:cs typeface="+mn-cs"/>
            </a:rPr>
            <a:t>　歳入については、税収等の最大限の確保に取り組み、財政基盤の強化に努める。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65088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42738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3225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45631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扶助費、物件費、維持補修費</a:t>
          </a:r>
          <a:r>
            <a:rPr kumimoji="1" lang="ja-JP" altLang="ja-JP" sz="1100">
              <a:solidFill>
                <a:schemeClr val="dk1"/>
              </a:solidFill>
              <a:effectLst/>
              <a:latin typeface="+mn-lt"/>
              <a:ea typeface="+mn-ea"/>
              <a:cs typeface="+mn-cs"/>
            </a:rPr>
            <a:t>等の増額により経常的経費充当一般財源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増加し、地方税、地方交付税の減少により経常一般財源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ポイント減少した。分子の増加と分母の減少により、当該比率は前年度比</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類似団体内平均値を下回る結果となったが、引き続き経常経費の削減、経常一般財源の確保に取り組み、財政基盤の強化に努める。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28122</xdr:rowOff>
    </xdr:from>
    <xdr:to>
      <xdr:col>23</xdr:col>
      <xdr:colOff>133350</xdr:colOff>
      <xdr:row>63</xdr:row>
      <xdr:rowOff>90170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4114800" y="108294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168547</xdr:rowOff>
    </xdr:from>
    <xdr:to>
      <xdr:col>19</xdr:col>
      <xdr:colOff>133350</xdr:colOff>
      <xdr:row>63</xdr:row>
      <xdr:rowOff>28122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3225800" y="107984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168547</xdr:rowOff>
    </xdr:from>
    <xdr:to>
      <xdr:col>15</xdr:col>
      <xdr:colOff>82550</xdr:colOff>
      <xdr:row>63</xdr:row>
      <xdr:rowOff>110853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079844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52251</xdr:rowOff>
    </xdr:from>
    <xdr:to>
      <xdr:col>11</xdr:col>
      <xdr:colOff>31750</xdr:colOff>
      <xdr:row>63</xdr:row>
      <xdr:rowOff>110853</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853601"/>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40839</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148772</xdr:rowOff>
    </xdr:from>
    <xdr:to>
      <xdr:col>19</xdr:col>
      <xdr:colOff>184150</xdr:colOff>
      <xdr:row>63</xdr:row>
      <xdr:rowOff>78922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89099</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117747</xdr:rowOff>
    </xdr:from>
    <xdr:to>
      <xdr:col>15</xdr:col>
      <xdr:colOff>133350</xdr:colOff>
      <xdr:row>63</xdr:row>
      <xdr:rowOff>47897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58074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51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60053</xdr:rowOff>
    </xdr:from>
    <xdr:to>
      <xdr:col>11</xdr:col>
      <xdr:colOff>82550</xdr:colOff>
      <xdr:row>63</xdr:row>
      <xdr:rowOff>161653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1451</xdr:rowOff>
    </xdr:from>
    <xdr:to>
      <xdr:col>7</xdr:col>
      <xdr:colOff>31750</xdr:colOff>
      <xdr:row>63</xdr:row>
      <xdr:rowOff>103051</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87828</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[111,348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人当たり人件費決算額は、</a:t>
          </a:r>
          <a:r>
            <a:rPr kumimoji="1" lang="ja-JP" altLang="ja-JP" sz="1100">
              <a:solidFill>
                <a:sysClr val="windowText" lastClr="000000"/>
              </a:solidFill>
              <a:effectLst/>
              <a:latin typeface="+mn-lt"/>
              <a:ea typeface="+mn-ea"/>
              <a:cs typeface="+mn-cs"/>
            </a:rPr>
            <a:t>退職職員不補充等</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ポイント、物件費決算額は、</a:t>
          </a:r>
          <a:r>
            <a:rPr kumimoji="1" lang="ja-JP" altLang="en-US" sz="1100">
              <a:solidFill>
                <a:schemeClr val="dk1"/>
              </a:solidFill>
              <a:effectLst/>
              <a:latin typeface="+mn-lt"/>
              <a:ea typeface="+mn-ea"/>
              <a:cs typeface="+mn-cs"/>
            </a:rPr>
            <a:t>ふるさと納税事業</a:t>
          </a:r>
          <a:r>
            <a:rPr kumimoji="1" lang="ja-JP" altLang="ja-JP" sz="1100">
              <a:solidFill>
                <a:schemeClr val="dk1"/>
              </a:solidFill>
              <a:effectLst/>
              <a:latin typeface="+mn-lt"/>
              <a:ea typeface="+mn-ea"/>
              <a:cs typeface="+mn-cs"/>
            </a:rPr>
            <a:t>の増額により前年度比</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となり、結果として人口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5,441</a:t>
          </a:r>
          <a:r>
            <a:rPr kumimoji="1" lang="ja-JP" altLang="ja-JP" sz="1100">
              <a:solidFill>
                <a:schemeClr val="dk1"/>
              </a:solidFill>
              <a:effectLst/>
              <a:latin typeface="+mn-lt"/>
              <a:ea typeface="+mn-ea"/>
              <a:cs typeface="+mn-cs"/>
            </a:rPr>
            <a:t>円の増額となった。</a:t>
          </a:r>
          <a:endParaRPr lang="ja-JP" altLang="ja-JP" sz="1400">
            <a:effectLst/>
          </a:endParaRPr>
        </a:p>
        <a:p>
          <a:r>
            <a:rPr kumimoji="1" lang="ja-JP" altLang="ja-JP" sz="1100">
              <a:solidFill>
                <a:schemeClr val="dk1"/>
              </a:solidFill>
              <a:effectLst/>
              <a:latin typeface="+mn-lt"/>
              <a:ea typeface="+mn-ea"/>
              <a:cs typeface="+mn-cs"/>
            </a:rPr>
            <a:t>　継続的に類似団体内平均値を下回っており、今後も現状を維持するよう努める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132178</xdr:rowOff>
    </xdr:from>
    <xdr:to>
      <xdr:col>23</xdr:col>
      <xdr:colOff>133350</xdr:colOff>
      <xdr:row>81</xdr:row>
      <xdr:rowOff>4493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48178"/>
          <a:ext cx="838200" cy="4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115729</xdr:rowOff>
    </xdr:from>
    <xdr:to>
      <xdr:col>19</xdr:col>
      <xdr:colOff>133350</xdr:colOff>
      <xdr:row>80</xdr:row>
      <xdr:rowOff>132178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31729"/>
          <a:ext cx="889000" cy="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16556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4418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115729</xdr:rowOff>
    </xdr:from>
    <xdr:to>
      <xdr:col>15</xdr:col>
      <xdr:colOff>82550</xdr:colOff>
      <xdr:row>80</xdr:row>
      <xdr:rowOff>123516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831729"/>
          <a:ext cx="889000" cy="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123516</xdr:rowOff>
    </xdr:from>
    <xdr:to>
      <xdr:col>11</xdr:col>
      <xdr:colOff>31750</xdr:colOff>
      <xdr:row>80</xdr:row>
      <xdr:rowOff>123918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839516"/>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12428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424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125143</xdr:rowOff>
    </xdr:from>
    <xdr:to>
      <xdr:col>23</xdr:col>
      <xdr:colOff>184150</xdr:colOff>
      <xdr:row>81</xdr:row>
      <xdr:rowOff>55293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4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46420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81378</xdr:rowOff>
    </xdr:from>
    <xdr:to>
      <xdr:col>19</xdr:col>
      <xdr:colOff>184150</xdr:colOff>
      <xdr:row>81</xdr:row>
      <xdr:rowOff>11528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21705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6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64929</xdr:rowOff>
    </xdr:from>
    <xdr:to>
      <xdr:col>15</xdr:col>
      <xdr:colOff>133350</xdr:colOff>
      <xdr:row>80</xdr:row>
      <xdr:rowOff>166529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5256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4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72716</xdr:rowOff>
    </xdr:from>
    <xdr:to>
      <xdr:col>11</xdr:col>
      <xdr:colOff>82550</xdr:colOff>
      <xdr:row>81</xdr:row>
      <xdr:rowOff>2866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8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13043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5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73118</xdr:rowOff>
    </xdr:from>
    <xdr:to>
      <xdr:col>7</xdr:col>
      <xdr:colOff>31750</xdr:colOff>
      <xdr:row>81</xdr:row>
      <xdr:rowOff>3268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13445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5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ja-JP" altLang="en-US" sz="1100">
              <a:solidFill>
                <a:schemeClr val="dk1"/>
              </a:solidFill>
              <a:effectLst/>
              <a:latin typeface="+mn-lt"/>
              <a:ea typeface="+mn-ea"/>
              <a:cs typeface="+mn-cs"/>
            </a:rPr>
            <a:t>、前年度と同じ</a:t>
          </a:r>
          <a:r>
            <a:rPr kumimoji="1" lang="en-US" altLang="ja-JP" sz="1100">
              <a:solidFill>
                <a:schemeClr val="dk1"/>
              </a:solidFill>
              <a:effectLst/>
              <a:latin typeface="+mn-lt"/>
              <a:ea typeface="+mn-ea"/>
              <a:cs typeface="+mn-cs"/>
            </a:rPr>
            <a:t>101.0</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依然として類似団体内平均値を上回る結果となった。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主な要因は、国家公務員との昇任状況の違いや職員構成の偏りが挙げられる。</a:t>
          </a:r>
          <a:endParaRPr lang="ja-JP" altLang="ja-JP" sz="1400">
            <a:effectLst/>
          </a:endParaRPr>
        </a:p>
        <a:p>
          <a:r>
            <a:rPr kumimoji="1" lang="ja-JP" altLang="ja-JP" sz="1100">
              <a:solidFill>
                <a:schemeClr val="dk1"/>
              </a:solidFill>
              <a:effectLst/>
              <a:latin typeface="+mn-lt"/>
              <a:ea typeface="+mn-ea"/>
              <a:cs typeface="+mn-cs"/>
            </a:rPr>
            <a:t>　今後も引き続き定員管理計画に基づき数年先を見据えた給与、職員構成の適正化を図る。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00000000-0008-0000-0300-000004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0000000-0008-0000-0300-000006010000}"/>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00000000-0008-0000-0300-00000801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20109</xdr:rowOff>
    </xdr:from>
    <xdr:to>
      <xdr:col>81</xdr:col>
      <xdr:colOff>44450</xdr:colOff>
      <xdr:row>88</xdr:row>
      <xdr:rowOff>20109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6179800" y="151077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00000000-0008-0000-0300-00000B010000}"/>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20109</xdr:rowOff>
    </xdr:from>
    <xdr:to>
      <xdr:col>77</xdr:col>
      <xdr:colOff>44450</xdr:colOff>
      <xdr:row>88</xdr:row>
      <xdr:rowOff>100541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5290800" y="151077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100541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4401800" y="151680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100541</xdr:rowOff>
    </xdr:to>
    <xdr:cxnSp macro="">
      <xdr:nvCxnSpPr>
        <xdr:cNvPr id="275" name="直線コネクタ 274">
          <a:extLst>
            <a:ext uri="{FF2B5EF4-FFF2-40B4-BE49-F238E27FC236}">
              <a16:creationId xmlns:a16="http://schemas.microsoft.com/office/drawing/2014/main" id="{00000000-0008-0000-0300-000013010000}"/>
            </a:ext>
          </a:extLst>
        </xdr:cNvPr>
        <xdr:cNvCxnSpPr/>
      </xdr:nvCxnSpPr>
      <xdr:spPr>
        <a:xfrm flipV="1">
          <a:off x="13512800" y="151680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00000000-0008-0000-0300-000014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71438</xdr:rowOff>
    </xdr:from>
    <xdr:to>
      <xdr:col>64</xdr:col>
      <xdr:colOff>152400</xdr:colOff>
      <xdr:row>86</xdr:row>
      <xdr:rowOff>1588</xdr:rowOff>
    </xdr:to>
    <xdr:sp macro="" textlink="">
      <xdr:nvSpPr>
        <xdr:cNvPr id="278" name="フローチャート: 判断 277">
          <a:extLst>
            <a:ext uri="{FF2B5EF4-FFF2-40B4-BE49-F238E27FC236}">
              <a16:creationId xmlns:a16="http://schemas.microsoft.com/office/drawing/2014/main" id="{00000000-0008-0000-0300-000016010000}"/>
            </a:ext>
          </a:extLst>
        </xdr:cNvPr>
        <xdr:cNvSpPr/>
      </xdr:nvSpPr>
      <xdr:spPr>
        <a:xfrm>
          <a:off x="134620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11765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140759</xdr:rowOff>
    </xdr:from>
    <xdr:to>
      <xdr:col>81</xdr:col>
      <xdr:colOff>95250</xdr:colOff>
      <xdr:row>88</xdr:row>
      <xdr:rowOff>70909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69672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112836</xdr:rowOff>
    </xdr:from>
    <xdr:ext cx="762000" cy="259045"/>
    <xdr:sp macro="" textlink="">
      <xdr:nvSpPr>
        <xdr:cNvPr id="286" name="給与水準   （国との比較）該当値テキスト">
          <a:extLst>
            <a:ext uri="{FF2B5EF4-FFF2-40B4-BE49-F238E27FC236}">
              <a16:creationId xmlns:a16="http://schemas.microsoft.com/office/drawing/2014/main" id="{00000000-0008-0000-0300-00001E010000}"/>
            </a:ext>
          </a:extLst>
        </xdr:cNvPr>
        <xdr:cNvSpPr txBox="1"/>
      </xdr:nvSpPr>
      <xdr:spPr>
        <a:xfrm>
          <a:off x="17106900" y="1502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140759</xdr:rowOff>
    </xdr:from>
    <xdr:to>
      <xdr:col>77</xdr:col>
      <xdr:colOff>95250</xdr:colOff>
      <xdr:row>88</xdr:row>
      <xdr:rowOff>70909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6129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55686</xdr:rowOff>
    </xdr:from>
    <xdr:ext cx="7366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98800" y="1514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91" name="楕円 290">
          <a:extLst>
            <a:ext uri="{FF2B5EF4-FFF2-40B4-BE49-F238E27FC236}">
              <a16:creationId xmlns:a16="http://schemas.microsoft.com/office/drawing/2014/main" id="{00000000-0008-0000-0300-000023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49741</xdr:rowOff>
    </xdr:from>
    <xdr:to>
      <xdr:col>64</xdr:col>
      <xdr:colOff>152400</xdr:colOff>
      <xdr:row>88</xdr:row>
      <xdr:rowOff>151341</xdr:rowOff>
    </xdr:to>
    <xdr:sp macro="" textlink="">
      <xdr:nvSpPr>
        <xdr:cNvPr id="293" name="楕円 292">
          <a:extLst>
            <a:ext uri="{FF2B5EF4-FFF2-40B4-BE49-F238E27FC236}">
              <a16:creationId xmlns:a16="http://schemas.microsoft.com/office/drawing/2014/main" id="{00000000-0008-0000-0300-000025010000}"/>
            </a:ext>
          </a:extLst>
        </xdr:cNvPr>
        <xdr:cNvSpPr/>
      </xdr:nvSpPr>
      <xdr:spPr>
        <a:xfrm>
          <a:off x="13462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136118</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3131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00000000-0008-0000-0300-000031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0000000-0008-0000-0300-000032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人口千人当たり職員数は、前年度比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　主な要因は、効率的な人員配置を実施することで、退職職員に対する新規採用職員の抑制を図ってきたことが挙げられる。</a:t>
          </a:r>
          <a:endParaRPr lang="ja-JP" altLang="ja-JP" sz="1400">
            <a:effectLst/>
          </a:endParaRPr>
        </a:p>
        <a:p>
          <a:r>
            <a:rPr kumimoji="1" lang="ja-JP" altLang="ja-JP" sz="1100">
              <a:solidFill>
                <a:schemeClr val="dk1"/>
              </a:solidFill>
              <a:effectLst/>
              <a:latin typeface="+mn-lt"/>
              <a:ea typeface="+mn-ea"/>
              <a:cs typeface="+mn-cs"/>
            </a:rPr>
            <a:t>　今後も引き続き町定員管理計画に基づき適正な定員管理に努める。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00000000-0008-0000-0300-00004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00000000-0008-0000-0300-000047010000}"/>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00000000-0008-0000-0300-000049010000}"/>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24009</xdr:rowOff>
    </xdr:from>
    <xdr:to>
      <xdr:col>81</xdr:col>
      <xdr:colOff>44450</xdr:colOff>
      <xdr:row>61</xdr:row>
      <xdr:rowOff>27456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6179800" y="1048245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00000000-0008-0000-0300-00004C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9072</xdr:rowOff>
    </xdr:from>
    <xdr:to>
      <xdr:col>77</xdr:col>
      <xdr:colOff>44450</xdr:colOff>
      <xdr:row>61</xdr:row>
      <xdr:rowOff>27456</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5290800" y="10467522"/>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166733</xdr:rowOff>
    </xdr:from>
    <xdr:to>
      <xdr:col>72</xdr:col>
      <xdr:colOff>203200</xdr:colOff>
      <xdr:row>61</xdr:row>
      <xdr:rowOff>9072</xdr:rowOff>
    </xdr:to>
    <xdr:cxnSp macro="">
      <xdr:nvCxnSpPr>
        <xdr:cNvPr id="337" name="直線コネクタ 336">
          <a:extLst>
            <a:ext uri="{FF2B5EF4-FFF2-40B4-BE49-F238E27FC236}">
              <a16:creationId xmlns:a16="http://schemas.microsoft.com/office/drawing/2014/main" id="{00000000-0008-0000-0300-000051010000}"/>
            </a:ext>
          </a:extLst>
        </xdr:cNvPr>
        <xdr:cNvCxnSpPr/>
      </xdr:nvCxnSpPr>
      <xdr:spPr>
        <a:xfrm>
          <a:off x="14401800" y="1045373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166733</xdr:rowOff>
    </xdr:from>
    <xdr:to>
      <xdr:col>68</xdr:col>
      <xdr:colOff>152400</xdr:colOff>
      <xdr:row>61</xdr:row>
      <xdr:rowOff>37798</xdr:rowOff>
    </xdr:to>
    <xdr:cxnSp macro="">
      <xdr:nvCxnSpPr>
        <xdr:cNvPr id="340" name="直線コネクタ 339">
          <a:extLst>
            <a:ext uri="{FF2B5EF4-FFF2-40B4-BE49-F238E27FC236}">
              <a16:creationId xmlns:a16="http://schemas.microsoft.com/office/drawing/2014/main" id="{00000000-0008-0000-0300-000054010000}"/>
            </a:ext>
          </a:extLst>
        </xdr:cNvPr>
        <xdr:cNvCxnSpPr/>
      </xdr:nvCxnSpPr>
      <xdr:spPr>
        <a:xfrm flipV="1">
          <a:off x="13512800" y="10453733"/>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00000000-0008-0000-0300-000055010000}"/>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105349</xdr:rowOff>
    </xdr:from>
    <xdr:to>
      <xdr:col>64</xdr:col>
      <xdr:colOff>152400</xdr:colOff>
      <xdr:row>62</xdr:row>
      <xdr:rowOff>35499</xdr:rowOff>
    </xdr:to>
    <xdr:sp macro="" textlink="">
      <xdr:nvSpPr>
        <xdr:cNvPr id="343" name="フローチャート: 判断 342">
          <a:extLst>
            <a:ext uri="{FF2B5EF4-FFF2-40B4-BE49-F238E27FC236}">
              <a16:creationId xmlns:a16="http://schemas.microsoft.com/office/drawing/2014/main" id="{00000000-0008-0000-0300-000057010000}"/>
            </a:ext>
          </a:extLst>
        </xdr:cNvPr>
        <xdr:cNvSpPr/>
      </xdr:nvSpPr>
      <xdr:spPr>
        <a:xfrm>
          <a:off x="13462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20276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144659</xdr:rowOff>
    </xdr:from>
    <xdr:to>
      <xdr:col>81</xdr:col>
      <xdr:colOff>95250</xdr:colOff>
      <xdr:row>61</xdr:row>
      <xdr:rowOff>74809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69672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161186</xdr:rowOff>
    </xdr:from>
    <xdr:ext cx="762000" cy="259045"/>
    <xdr:sp macro="" textlink="">
      <xdr:nvSpPr>
        <xdr:cNvPr id="351" name="定員管理の状況該当値テキスト">
          <a:extLst>
            <a:ext uri="{FF2B5EF4-FFF2-40B4-BE49-F238E27FC236}">
              <a16:creationId xmlns:a16="http://schemas.microsoft.com/office/drawing/2014/main" id="{00000000-0008-0000-0300-00005F010000}"/>
            </a:ext>
          </a:extLst>
        </xdr:cNvPr>
        <xdr:cNvSpPr txBox="1"/>
      </xdr:nvSpPr>
      <xdr:spPr>
        <a:xfrm>
          <a:off x="17106900" y="1027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148106</xdr:rowOff>
    </xdr:from>
    <xdr:to>
      <xdr:col>77</xdr:col>
      <xdr:colOff>95250</xdr:colOff>
      <xdr:row>61</xdr:row>
      <xdr:rowOff>78256</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6129000" y="104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88433</xdr:rowOff>
    </xdr:from>
    <xdr:ext cx="7366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798800" y="10203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129722</xdr:rowOff>
    </xdr:from>
    <xdr:to>
      <xdr:col>73</xdr:col>
      <xdr:colOff>44450</xdr:colOff>
      <xdr:row>61</xdr:row>
      <xdr:rowOff>59872</xdr:rowOff>
    </xdr:to>
    <xdr:sp macro="" textlink="">
      <xdr:nvSpPr>
        <xdr:cNvPr id="354" name="楕円 353">
          <a:extLst>
            <a:ext uri="{FF2B5EF4-FFF2-40B4-BE49-F238E27FC236}">
              <a16:creationId xmlns:a16="http://schemas.microsoft.com/office/drawing/2014/main" id="{00000000-0008-0000-0300-000062010000}"/>
            </a:ext>
          </a:extLst>
        </xdr:cNvPr>
        <xdr:cNvSpPr/>
      </xdr:nvSpPr>
      <xdr:spPr>
        <a:xfrm>
          <a:off x="15240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115933</xdr:rowOff>
    </xdr:from>
    <xdr:to>
      <xdr:col>68</xdr:col>
      <xdr:colOff>203200</xdr:colOff>
      <xdr:row>61</xdr:row>
      <xdr:rowOff>46083</xdr:rowOff>
    </xdr:to>
    <xdr:sp macro="" textlink="">
      <xdr:nvSpPr>
        <xdr:cNvPr id="356" name="楕円 355">
          <a:extLst>
            <a:ext uri="{FF2B5EF4-FFF2-40B4-BE49-F238E27FC236}">
              <a16:creationId xmlns:a16="http://schemas.microsoft.com/office/drawing/2014/main" id="{00000000-0008-0000-0300-000064010000}"/>
            </a:ext>
          </a:extLst>
        </xdr:cNvPr>
        <xdr:cNvSpPr/>
      </xdr:nvSpPr>
      <xdr:spPr>
        <a:xfrm>
          <a:off x="14351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56260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4020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158448</xdr:rowOff>
    </xdr:from>
    <xdr:to>
      <xdr:col>64</xdr:col>
      <xdr:colOff>152400</xdr:colOff>
      <xdr:row>61</xdr:row>
      <xdr:rowOff>88598</xdr:rowOff>
    </xdr:to>
    <xdr:sp macro="" textlink="">
      <xdr:nvSpPr>
        <xdr:cNvPr id="358" name="楕円 357">
          <a:extLst>
            <a:ext uri="{FF2B5EF4-FFF2-40B4-BE49-F238E27FC236}">
              <a16:creationId xmlns:a16="http://schemas.microsoft.com/office/drawing/2014/main" id="{00000000-0008-0000-0300-000066010000}"/>
            </a:ext>
          </a:extLst>
        </xdr:cNvPr>
        <xdr:cNvSpPr/>
      </xdr:nvSpPr>
      <xdr:spPr>
        <a:xfrm>
          <a:off x="13462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98775</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3131800" y="1021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0000000-0008-0000-0300-00007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引き続き財政状況を考慮した計画的な地方債の発行、対象事業の精査等により実質公債費比率の抑制に努める。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47244</xdr:rowOff>
    </xdr:from>
    <xdr:to>
      <xdr:col>81</xdr:col>
      <xdr:colOff>44450</xdr:colOff>
      <xdr:row>41</xdr:row>
      <xdr:rowOff>61722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07669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47244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076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76200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07669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100330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27449</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167894</xdr:rowOff>
    </xdr:from>
    <xdr:to>
      <xdr:col>73</xdr:col>
      <xdr:colOff>44450</xdr:colOff>
      <xdr:row>41</xdr:row>
      <xdr:rowOff>98044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12.0</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であるが、依然として類似団体内平均値を上回る結果となった。</a:t>
          </a:r>
          <a:endParaRPr lang="ja-JP" altLang="ja-JP" sz="1400">
            <a:effectLst/>
          </a:endParaRPr>
        </a:p>
        <a:p>
          <a:r>
            <a:rPr kumimoji="1" lang="ja-JP" altLang="en-US" sz="1100">
              <a:solidFill>
                <a:schemeClr val="dk1"/>
              </a:solidFill>
              <a:effectLst/>
              <a:latin typeface="+mn-lt"/>
              <a:ea typeface="+mn-ea"/>
              <a:cs typeface="+mn-cs"/>
            </a:rPr>
            <a:t>　増加の</a:t>
          </a:r>
          <a:r>
            <a:rPr kumimoji="1" lang="ja-JP" altLang="ja-JP" sz="1100">
              <a:solidFill>
                <a:schemeClr val="dk1"/>
              </a:solidFill>
              <a:effectLst/>
              <a:latin typeface="+mn-lt"/>
              <a:ea typeface="+mn-ea"/>
              <a:cs typeface="+mn-cs"/>
            </a:rPr>
            <a:t>主な要因は、病院事業に係る設立法人の負債額等の負担見込額の</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引き続き財政状況を考慮した計画的な地方債の発行、対象事業の精査等により将来負担比率の抑制に努める。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31725</xdr:rowOff>
    </xdr:from>
    <xdr:to>
      <xdr:col>81</xdr:col>
      <xdr:colOff>44450</xdr:colOff>
      <xdr:row>16</xdr:row>
      <xdr:rowOff>89637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179800" y="2774925"/>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119803</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48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31725</xdr:rowOff>
    </xdr:from>
    <xdr:to>
      <xdr:col>77</xdr:col>
      <xdr:colOff>44450</xdr:colOff>
      <xdr:row>16</xdr:row>
      <xdr:rowOff>161061</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5290800" y="2774925"/>
          <a:ext cx="889000" cy="1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161061</xdr:rowOff>
    </xdr:from>
    <xdr:to>
      <xdr:col>72</xdr:col>
      <xdr:colOff>203200</xdr:colOff>
      <xdr:row>17</xdr:row>
      <xdr:rowOff>4089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4401800" y="290426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137541</xdr:rowOff>
    </xdr:from>
    <xdr:to>
      <xdr:col>73</xdr:col>
      <xdr:colOff>44450</xdr:colOff>
      <xdr:row>15</xdr:row>
      <xdr:rowOff>67691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134036</xdr:rowOff>
    </xdr:from>
    <xdr:to>
      <xdr:col>68</xdr:col>
      <xdr:colOff>152400</xdr:colOff>
      <xdr:row>17</xdr:row>
      <xdr:rowOff>4089</xdr:rowOff>
    </xdr:to>
    <xdr:cxnSp macro="">
      <xdr:nvCxnSpPr>
        <xdr:cNvPr id="459" name="直線コネクタ 458">
          <a:extLst>
            <a:ext uri="{FF2B5EF4-FFF2-40B4-BE49-F238E27FC236}">
              <a16:creationId xmlns:a16="http://schemas.microsoft.com/office/drawing/2014/main" id="{00000000-0008-0000-0300-0000CB010000}"/>
            </a:ext>
          </a:extLst>
        </xdr:cNvPr>
        <xdr:cNvCxnSpPr/>
      </xdr:nvCxnSpPr>
      <xdr:spPr>
        <a:xfrm>
          <a:off x="13512800" y="2877236"/>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158775</xdr:rowOff>
    </xdr:from>
    <xdr:to>
      <xdr:col>68</xdr:col>
      <xdr:colOff>203200</xdr:colOff>
      <xdr:row>15</xdr:row>
      <xdr:rowOff>88925</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45237</xdr:rowOff>
    </xdr:from>
    <xdr:to>
      <xdr:col>64</xdr:col>
      <xdr:colOff>152400</xdr:colOff>
      <xdr:row>15</xdr:row>
      <xdr:rowOff>146837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3462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157014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38837</xdr:rowOff>
    </xdr:from>
    <xdr:to>
      <xdr:col>81</xdr:col>
      <xdr:colOff>95250</xdr:colOff>
      <xdr:row>16</xdr:row>
      <xdr:rowOff>140437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967200" y="278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10914</xdr:rowOff>
    </xdr:from>
    <xdr:ext cx="762000" cy="259045"/>
    <xdr:sp macro="" textlink="">
      <xdr:nvSpPr>
        <xdr:cNvPr id="470" name="将来負担の状況該当値テキスト">
          <a:extLst>
            <a:ext uri="{FF2B5EF4-FFF2-40B4-BE49-F238E27FC236}">
              <a16:creationId xmlns:a16="http://schemas.microsoft.com/office/drawing/2014/main" id="{00000000-0008-0000-0300-0000D6010000}"/>
            </a:ext>
          </a:extLst>
        </xdr:cNvPr>
        <xdr:cNvSpPr txBox="1"/>
      </xdr:nvSpPr>
      <xdr:spPr>
        <a:xfrm>
          <a:off x="17106900" y="275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152375</xdr:rowOff>
    </xdr:from>
    <xdr:to>
      <xdr:col>77</xdr:col>
      <xdr:colOff>95250</xdr:colOff>
      <xdr:row>16</xdr:row>
      <xdr:rowOff>82525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6129000" y="27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67302</xdr:rowOff>
    </xdr:from>
    <xdr:ext cx="7366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5798800" y="281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110261</xdr:rowOff>
    </xdr:from>
    <xdr:to>
      <xdr:col>73</xdr:col>
      <xdr:colOff>44450</xdr:colOff>
      <xdr:row>17</xdr:row>
      <xdr:rowOff>40411</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5240000" y="28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25188</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909800" y="293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124739</xdr:rowOff>
    </xdr:from>
    <xdr:to>
      <xdr:col>68</xdr:col>
      <xdr:colOff>203200</xdr:colOff>
      <xdr:row>17</xdr:row>
      <xdr:rowOff>54889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4351000" y="28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39666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020800" y="295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83236</xdr:rowOff>
    </xdr:from>
    <xdr:to>
      <xdr:col>64</xdr:col>
      <xdr:colOff>152400</xdr:colOff>
      <xdr:row>17</xdr:row>
      <xdr:rowOff>13386</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3462000" y="28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169613</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3131800" y="291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15,680
15,308
24.46
6,542,077
6,000,668
154,481
3,821,566
7,725,630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これまでも効率的な人員配置を実施することで、退職者に対する新規採用職員の抑制を図ってきたが、引き続き団体規模に見合った人件費水準を維持し、住民サービスの質を低下させることなく効率的な行政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51562</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52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14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、類似団体内平均値を下回る結果を維持している。</a:t>
          </a:r>
          <a:endParaRPr lang="ja-JP" altLang="ja-JP" sz="1400">
            <a:effectLst/>
          </a:endParaRPr>
        </a:p>
        <a:p>
          <a:r>
            <a:rPr kumimoji="1" lang="ja-JP" altLang="ja-JP" sz="1100">
              <a:solidFill>
                <a:schemeClr val="dk1"/>
              </a:solidFill>
              <a:effectLst/>
              <a:latin typeface="+mn-lt"/>
              <a:ea typeface="+mn-ea"/>
              <a:cs typeface="+mn-cs"/>
            </a:rPr>
            <a:t>　主な要因は、</a:t>
          </a:r>
          <a:r>
            <a:rPr kumimoji="1" lang="ja-JP" altLang="en-US" sz="1100">
              <a:solidFill>
                <a:sysClr val="windowText" lastClr="000000"/>
              </a:solidFill>
              <a:effectLst/>
              <a:latin typeface="+mn-lt"/>
              <a:ea typeface="+mn-ea"/>
              <a:cs typeface="+mn-cs"/>
            </a:rPr>
            <a:t>システム改修委託料等</a:t>
          </a:r>
          <a:r>
            <a:rPr kumimoji="1" lang="ja-JP" altLang="en-US" sz="1100">
              <a:solidFill>
                <a:schemeClr val="dk1"/>
              </a:solidFill>
              <a:effectLst/>
              <a:latin typeface="+mn-lt"/>
              <a:ea typeface="+mn-ea"/>
              <a:cs typeface="+mn-cs"/>
            </a:rPr>
            <a:t>の増加が</a:t>
          </a:r>
          <a:r>
            <a:rPr kumimoji="1" lang="ja-JP" altLang="ja-JP" sz="1100">
              <a:solidFill>
                <a:schemeClr val="dk1"/>
              </a:solidFill>
              <a:effectLst/>
              <a:latin typeface="+mn-lt"/>
              <a:ea typeface="+mn-ea"/>
              <a:cs typeface="+mn-cs"/>
            </a:rPr>
            <a:t>挙げられる。</a:t>
          </a:r>
          <a:endParaRPr lang="ja-JP" altLang="ja-JP" sz="1400">
            <a:effectLst/>
          </a:endParaRPr>
        </a:p>
        <a:p>
          <a:r>
            <a:rPr kumimoji="1" lang="ja-JP" altLang="ja-JP" sz="1100">
              <a:solidFill>
                <a:schemeClr val="dk1"/>
              </a:solidFill>
              <a:effectLst/>
              <a:latin typeface="+mn-lt"/>
              <a:ea typeface="+mn-ea"/>
              <a:cs typeface="+mn-cs"/>
            </a:rPr>
            <a:t>　今後も引き続き団体規模に見合った公共施設の規模の適正化を推進し、経常経費の削減に努める。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54610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5958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59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0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62230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1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11430</xdr:rowOff>
    </xdr:from>
    <xdr:to>
      <xdr:col>65</xdr:col>
      <xdr:colOff>53975</xdr:colOff>
      <xdr:row>15</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a:t>
          </a:r>
          <a:r>
            <a:rPr kumimoji="1" lang="ja-JP" altLang="en-US" sz="1100">
              <a:solidFill>
                <a:schemeClr val="dk1"/>
              </a:solidFill>
              <a:effectLst/>
              <a:latin typeface="+mn-lt"/>
              <a:ea typeface="+mn-ea"/>
              <a:cs typeface="+mn-cs"/>
            </a:rPr>
            <a:t>前年度と同じ</a:t>
          </a:r>
          <a:r>
            <a:rPr kumimoji="1" lang="en-US" altLang="ja-JP" sz="1100">
              <a:solidFill>
                <a:schemeClr val="dk1"/>
              </a:solidFill>
              <a:effectLst/>
              <a:latin typeface="+mn-lt"/>
              <a:ea typeface="+mn-ea"/>
              <a:cs typeface="+mn-cs"/>
            </a:rPr>
            <a:t>5.2</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類似団体内平均値を下回る結果を維持している。</a:t>
          </a:r>
          <a:endParaRPr lang="ja-JP" altLang="ja-JP" sz="1400">
            <a:effectLst/>
          </a:endParaRPr>
        </a:p>
        <a:p>
          <a:r>
            <a:rPr kumimoji="1" lang="ja-JP" altLang="ja-JP" sz="1100">
              <a:solidFill>
                <a:schemeClr val="dk1"/>
              </a:solidFill>
              <a:effectLst/>
              <a:latin typeface="+mn-lt"/>
              <a:ea typeface="+mn-ea"/>
              <a:cs typeface="+mn-cs"/>
            </a:rPr>
            <a:t>　今後も引き続き国等の制度改正等を注視し、資格審査や給付の適正化に努め、財政の健全化を確保するため現在の水準を維持していく。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7257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65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124278</xdr:rowOff>
    </xdr:from>
    <xdr:to>
      <xdr:col>19</xdr:col>
      <xdr:colOff>187325</xdr:colOff>
      <xdr:row>54</xdr:row>
      <xdr:rowOff>7257</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2111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91622</xdr:rowOff>
    </xdr:from>
    <xdr:to>
      <xdr:col>15</xdr:col>
      <xdr:colOff>98425</xdr:colOff>
      <xdr:row>53</xdr:row>
      <xdr:rowOff>124278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78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58965</xdr:rowOff>
    </xdr:from>
    <xdr:to>
      <xdr:col>11</xdr:col>
      <xdr:colOff>9525</xdr:colOff>
      <xdr:row>53</xdr:row>
      <xdr:rowOff>91622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45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127907</xdr:rowOff>
    </xdr:from>
    <xdr:to>
      <xdr:col>24</xdr:col>
      <xdr:colOff>76200</xdr:colOff>
      <xdr:row>54</xdr:row>
      <xdr:rowOff>58057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144434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127907</xdr:rowOff>
    </xdr:from>
    <xdr:to>
      <xdr:col>20</xdr:col>
      <xdr:colOff>38100</xdr:colOff>
      <xdr:row>54</xdr:row>
      <xdr:rowOff>58057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68234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73478</xdr:rowOff>
    </xdr:from>
    <xdr:to>
      <xdr:col>15</xdr:col>
      <xdr:colOff>149225</xdr:colOff>
      <xdr:row>54</xdr:row>
      <xdr:rowOff>3628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40822</xdr:rowOff>
    </xdr:from>
    <xdr:to>
      <xdr:col>11</xdr:col>
      <xdr:colOff>60325</xdr:colOff>
      <xdr:row>53</xdr:row>
      <xdr:rowOff>142422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152599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8165</xdr:rowOff>
    </xdr:from>
    <xdr:to>
      <xdr:col>6</xdr:col>
      <xdr:colOff>171450</xdr:colOff>
      <xdr:row>53</xdr:row>
      <xdr:rowOff>109765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119942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ポイント増加し</a:t>
          </a:r>
          <a:r>
            <a:rPr kumimoji="1" lang="ja-JP" altLang="ja-JP" sz="1100">
              <a:solidFill>
                <a:schemeClr val="dk1"/>
              </a:solidFill>
              <a:effectLst/>
              <a:latin typeface="+mn-lt"/>
              <a:ea typeface="+mn-ea"/>
              <a:cs typeface="+mn-cs"/>
            </a:rPr>
            <a:t>、類似団体内平均値を上回る結果となった。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主な要因は、経常経費充当一般財源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のうち繰出金等</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　今後も引き続き特別会計の運営の適正化を推進し、繰出金の抑制に努める。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57</xdr:row>
      <xdr:rowOff>153670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03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57</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35560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03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35560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補助費等に係る経常収支比率は、前年度比</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主な要因は、消防やごみ処理等の業務を一部事務組合により行っていることが挙げられる。</a:t>
          </a:r>
          <a:endParaRPr lang="ja-JP" altLang="ja-JP" sz="1400">
            <a:effectLst/>
          </a:endParaRPr>
        </a:p>
        <a:p>
          <a:r>
            <a:rPr kumimoji="1" lang="ja-JP" altLang="ja-JP" sz="1100">
              <a:solidFill>
                <a:schemeClr val="dk1"/>
              </a:solidFill>
              <a:effectLst/>
              <a:latin typeface="+mn-lt"/>
              <a:ea typeface="+mn-ea"/>
              <a:cs typeface="+mn-cs"/>
            </a:rPr>
            <a:t>　各組合に対しては構成団体連名により負担金等の抑制に係る申し入れを行っているが、今後も負担金等の適正化の推進に努める。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138430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63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459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17272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459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xdr:rowOff>
    </xdr:from>
    <xdr:to>
      <xdr:col>69</xdr:col>
      <xdr:colOff>92075</xdr:colOff>
      <xdr:row>38</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18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69342</xdr:rowOff>
    </xdr:from>
    <xdr:to>
      <xdr:col>78</xdr:col>
      <xdr:colOff>120650</xdr:colOff>
      <xdr:row>37</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155719</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124206</xdr:rowOff>
    </xdr:from>
    <xdr:to>
      <xdr:col>65</xdr:col>
      <xdr:colOff>53975</xdr:colOff>
      <xdr:row>38</xdr:row>
      <xdr:rowOff>54356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39133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公債費に係る経常収支比率は、前年度比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で増加した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類似団体内平均値を下回る結果を維持している。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増加の主な</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国営両総土地改良事業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防災行政無線整備事業</a:t>
          </a:r>
          <a:r>
            <a:rPr kumimoji="1" lang="ja-JP" altLang="ja-JP" sz="1100">
              <a:solidFill>
                <a:schemeClr val="dk1"/>
              </a:solidFill>
              <a:effectLst/>
              <a:latin typeface="+mn-lt"/>
              <a:ea typeface="+mn-ea"/>
              <a:cs typeface="+mn-cs"/>
            </a:rPr>
            <a:t>等が挙げられる。</a:t>
          </a:r>
          <a:endParaRPr lang="ja-JP" altLang="ja-JP" sz="1400">
            <a:effectLst/>
          </a:endParaRPr>
        </a:p>
        <a:p>
          <a:r>
            <a:rPr kumimoji="1" lang="ja-JP" altLang="ja-JP" sz="1100">
              <a:solidFill>
                <a:schemeClr val="dk1"/>
              </a:solidFill>
              <a:effectLst/>
              <a:latin typeface="+mn-lt"/>
              <a:ea typeface="+mn-ea"/>
              <a:cs typeface="+mn-cs"/>
            </a:rPr>
            <a:t>　なお、今後も継続的な地方債の発行が見込まれるため、引き続き財政状況を考慮した計画的な地方債の発行、対象事業の精査等により公債費の抑制に努める。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56135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440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42418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39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37846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39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25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公債費以外に係る経常収支比率は、前年度比</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増加したものの、類似団体内平均値を下回る結果となった。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　主な要因は、経常一般財源及び臨時財政対策債</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の減少したことが挙げられる。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更に事務事業の見直しを徹底し経費の節減に努めるとともに、町税の徴収体制の強化等により経常一般財源の確保に努める。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130266</xdr:rowOff>
    </xdr:from>
    <xdr:to>
      <xdr:col>82</xdr:col>
      <xdr:colOff>107950</xdr:colOff>
      <xdr:row>77</xdr:row>
      <xdr:rowOff>7801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6046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130266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34339"/>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40458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34339"/>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166188</xdr:rowOff>
    </xdr:from>
    <xdr:to>
      <xdr:col>69</xdr:col>
      <xdr:colOff>92075</xdr:colOff>
      <xdr:row>77</xdr:row>
      <xdr:rowOff>40458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963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88372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4355</xdr:rowOff>
    </xdr:from>
    <xdr:to>
      <xdr:col>65</xdr:col>
      <xdr:colOff>53975</xdr:colOff>
      <xdr:row>76</xdr:row>
      <xdr:rowOff>105955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03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116131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144978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0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79466</xdr:rowOff>
    </xdr:from>
    <xdr:to>
      <xdr:col>78</xdr:col>
      <xdr:colOff>120650</xdr:colOff>
      <xdr:row>77</xdr:row>
      <xdr:rowOff>9616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19793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78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161108</xdr:rowOff>
    </xdr:from>
    <xdr:to>
      <xdr:col>69</xdr:col>
      <xdr:colOff>142875</xdr:colOff>
      <xdr:row>77</xdr:row>
      <xdr:rowOff>91258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76035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115388</xdr:rowOff>
    </xdr:from>
    <xdr:to>
      <xdr:col>65</xdr:col>
      <xdr:colOff>53975</xdr:colOff>
      <xdr:row>77</xdr:row>
      <xdr:rowOff>45538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30315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168796</xdr:rowOff>
    </xdr:from>
    <xdr:to>
      <xdr:col>29</xdr:col>
      <xdr:colOff>127000</xdr:colOff>
      <xdr:row>18</xdr:row>
      <xdr:rowOff>5167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31071"/>
          <a:ext cx="647700" cy="7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5167</xdr:rowOff>
    </xdr:from>
    <xdr:to>
      <xdr:col>26</xdr:col>
      <xdr:colOff>50800</xdr:colOff>
      <xdr:row>18</xdr:row>
      <xdr:rowOff>39359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8892"/>
          <a:ext cx="698500" cy="34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39359</xdr:rowOff>
    </xdr:from>
    <xdr:to>
      <xdr:col>22</xdr:col>
      <xdr:colOff>114300</xdr:colOff>
      <xdr:row>18</xdr:row>
      <xdr:rowOff>54071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73084"/>
          <a:ext cx="698500" cy="14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54071</xdr:rowOff>
    </xdr:from>
    <xdr:to>
      <xdr:col>18</xdr:col>
      <xdr:colOff>177800</xdr:colOff>
      <xdr:row>18</xdr:row>
      <xdr:rowOff>71869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87796"/>
          <a:ext cx="698500" cy="1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20628</xdr:rowOff>
    </xdr:from>
    <xdr:to>
      <xdr:col>15</xdr:col>
      <xdr:colOff>101600</xdr:colOff>
      <xdr:row>17</xdr:row>
      <xdr:rowOff>122228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132405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117996</xdr:rowOff>
    </xdr:from>
    <xdr:to>
      <xdr:col>29</xdr:col>
      <xdr:colOff>177800</xdr:colOff>
      <xdr:row>18</xdr:row>
      <xdr:rowOff>48146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80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90073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125817</xdr:rowOff>
    </xdr:from>
    <xdr:to>
      <xdr:col>26</xdr:col>
      <xdr:colOff>101600</xdr:colOff>
      <xdr:row>18</xdr:row>
      <xdr:rowOff>55967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40744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160009</xdr:rowOff>
    </xdr:from>
    <xdr:to>
      <xdr:col>22</xdr:col>
      <xdr:colOff>165100</xdr:colOff>
      <xdr:row>18</xdr:row>
      <xdr:rowOff>90159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2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74936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3271</xdr:rowOff>
    </xdr:from>
    <xdr:to>
      <xdr:col>19</xdr:col>
      <xdr:colOff>38100</xdr:colOff>
      <xdr:row>18</xdr:row>
      <xdr:rowOff>104871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3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89648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21069</xdr:rowOff>
    </xdr:from>
    <xdr:to>
      <xdr:col>15</xdr:col>
      <xdr:colOff>101600</xdr:colOff>
      <xdr:row>18</xdr:row>
      <xdr:rowOff>122669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4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107446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245339</xdr:rowOff>
    </xdr:from>
    <xdr:to>
      <xdr:col>29</xdr:col>
      <xdr:colOff>127000</xdr:colOff>
      <xdr:row>35</xdr:row>
      <xdr:rowOff>269532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55689"/>
          <a:ext cx="647700" cy="2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269532</xdr:rowOff>
    </xdr:from>
    <xdr:to>
      <xdr:col>26</xdr:col>
      <xdr:colOff>50800</xdr:colOff>
      <xdr:row>35</xdr:row>
      <xdr:rowOff>283096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79882"/>
          <a:ext cx="698500" cy="1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283096</xdr:rowOff>
    </xdr:from>
    <xdr:to>
      <xdr:col>22</xdr:col>
      <xdr:colOff>114300</xdr:colOff>
      <xdr:row>35</xdr:row>
      <xdr:rowOff>298488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93446"/>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284067</xdr:rowOff>
    </xdr:from>
    <xdr:to>
      <xdr:col>18</xdr:col>
      <xdr:colOff>177800</xdr:colOff>
      <xdr:row>35</xdr:row>
      <xdr:rowOff>298488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94417"/>
          <a:ext cx="698500" cy="14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126187</xdr:rowOff>
    </xdr:from>
    <xdr:to>
      <xdr:col>15</xdr:col>
      <xdr:colOff>101600</xdr:colOff>
      <xdr:row>35</xdr:row>
      <xdr:rowOff>227787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237964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194539</xdr:rowOff>
    </xdr:from>
    <xdr:to>
      <xdr:col>29</xdr:col>
      <xdr:colOff>177800</xdr:colOff>
      <xdr:row>35</xdr:row>
      <xdr:rowOff>296139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04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166616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218732</xdr:rowOff>
    </xdr:from>
    <xdr:to>
      <xdr:col>26</xdr:col>
      <xdr:colOff>101600</xdr:colOff>
      <xdr:row>35</xdr:row>
      <xdr:rowOff>320332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2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305109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1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232296</xdr:rowOff>
    </xdr:from>
    <xdr:to>
      <xdr:col>22</xdr:col>
      <xdr:colOff>165100</xdr:colOff>
      <xdr:row>35</xdr:row>
      <xdr:rowOff>333896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2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318673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2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247688</xdr:rowOff>
    </xdr:from>
    <xdr:to>
      <xdr:col>19</xdr:col>
      <xdr:colOff>38100</xdr:colOff>
      <xdr:row>36</xdr:row>
      <xdr:rowOff>6388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334065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233267</xdr:rowOff>
    </xdr:from>
    <xdr:to>
      <xdr:col>15</xdr:col>
      <xdr:colOff>101600</xdr:colOff>
      <xdr:row>35</xdr:row>
      <xdr:rowOff>334867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43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319644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15,680
15,308
24.46
6,542,077
6,000,668
154,481
3,821,566
7,725,630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161776</xdr:rowOff>
    </xdr:from>
    <xdr:to>
      <xdr:col>24</xdr:col>
      <xdr:colOff>63500</xdr:colOff>
      <xdr:row>37</xdr:row>
      <xdr:rowOff>4320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3976"/>
          <a:ext cx="838200" cy="1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4320</xdr:rowOff>
    </xdr:from>
    <xdr:to>
      <xdr:col>19</xdr:col>
      <xdr:colOff>177800</xdr:colOff>
      <xdr:row>37</xdr:row>
      <xdr:rowOff>23359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7970"/>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23359</xdr:rowOff>
    </xdr:from>
    <xdr:to>
      <xdr:col>15</xdr:col>
      <xdr:colOff>50800</xdr:colOff>
      <xdr:row>37</xdr:row>
      <xdr:rowOff>36993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7009"/>
          <a:ext cx="889000" cy="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36193</xdr:rowOff>
    </xdr:from>
    <xdr:to>
      <xdr:col>10</xdr:col>
      <xdr:colOff>114300</xdr:colOff>
      <xdr:row>37</xdr:row>
      <xdr:rowOff>36993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7984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110976</xdr:rowOff>
    </xdr:from>
    <xdr:to>
      <xdr:col>24</xdr:col>
      <xdr:colOff>114300</xdr:colOff>
      <xdr:row>37</xdr:row>
      <xdr:rowOff>41126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8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89403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6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124970</xdr:rowOff>
    </xdr:from>
    <xdr:to>
      <xdr:col>20</xdr:col>
      <xdr:colOff>38100</xdr:colOff>
      <xdr:row>37</xdr:row>
      <xdr:rowOff>55120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46247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144009</xdr:rowOff>
    </xdr:from>
    <xdr:to>
      <xdr:col>15</xdr:col>
      <xdr:colOff>101600</xdr:colOff>
      <xdr:row>37</xdr:row>
      <xdr:rowOff>74159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65286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157643</xdr:rowOff>
    </xdr:from>
    <xdr:to>
      <xdr:col>10</xdr:col>
      <xdr:colOff>165100</xdr:colOff>
      <xdr:row>37</xdr:row>
      <xdr:rowOff>87793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78920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156843</xdr:rowOff>
    </xdr:from>
    <xdr:to>
      <xdr:col>6</xdr:col>
      <xdr:colOff>38100</xdr:colOff>
      <xdr:row>37</xdr:row>
      <xdr:rowOff>86993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78120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119975</xdr:rowOff>
    </xdr:from>
    <xdr:to>
      <xdr:col>24</xdr:col>
      <xdr:colOff>63500</xdr:colOff>
      <xdr:row>59</xdr:row>
      <xdr:rowOff>16338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64075"/>
          <a:ext cx="8382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16338</xdr:rowOff>
    </xdr:from>
    <xdr:to>
      <xdr:col>19</xdr:col>
      <xdr:colOff>177800</xdr:colOff>
      <xdr:row>59</xdr:row>
      <xdr:rowOff>32193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131888"/>
          <a:ext cx="8890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12472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21465</xdr:rowOff>
    </xdr:from>
    <xdr:to>
      <xdr:col>15</xdr:col>
      <xdr:colOff>50800</xdr:colOff>
      <xdr:row>59</xdr:row>
      <xdr:rowOff>32193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10137015"/>
          <a:ext cx="889000" cy="1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4695</xdr:rowOff>
    </xdr:from>
    <xdr:to>
      <xdr:col>10</xdr:col>
      <xdr:colOff>114300</xdr:colOff>
      <xdr:row>59</xdr:row>
      <xdr:rowOff>21465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120245"/>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157464</xdr:rowOff>
    </xdr:from>
    <xdr:to>
      <xdr:col>6</xdr:col>
      <xdr:colOff>38100</xdr:colOff>
      <xdr:row>56</xdr:row>
      <xdr:rowOff>87614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8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104141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69175</xdr:rowOff>
    </xdr:from>
    <xdr:to>
      <xdr:col>24</xdr:col>
      <xdr:colOff>114300</xdr:colOff>
      <xdr:row>58</xdr:row>
      <xdr:rowOff>170775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155552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2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136988</xdr:rowOff>
    </xdr:from>
    <xdr:to>
      <xdr:col>20</xdr:col>
      <xdr:colOff>38100</xdr:colOff>
      <xdr:row>59</xdr:row>
      <xdr:rowOff>67138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58265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7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152843</xdr:rowOff>
    </xdr:from>
    <xdr:to>
      <xdr:col>15</xdr:col>
      <xdr:colOff>101600</xdr:colOff>
      <xdr:row>59</xdr:row>
      <xdr:rowOff>82993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74120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18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142115</xdr:rowOff>
    </xdr:from>
    <xdr:to>
      <xdr:col>10</xdr:col>
      <xdr:colOff>165100</xdr:colOff>
      <xdr:row>59</xdr:row>
      <xdr:rowOff>72265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63392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125345</xdr:rowOff>
    </xdr:from>
    <xdr:to>
      <xdr:col>6</xdr:col>
      <xdr:colOff>38100</xdr:colOff>
      <xdr:row>59</xdr:row>
      <xdr:rowOff>55495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46622</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6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165799</xdr:rowOff>
    </xdr:from>
    <xdr:to>
      <xdr:col>24</xdr:col>
      <xdr:colOff>63500</xdr:colOff>
      <xdr:row>79</xdr:row>
      <xdr:rowOff>8979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38899"/>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6541</xdr:rowOff>
    </xdr:from>
    <xdr:to>
      <xdr:col>19</xdr:col>
      <xdr:colOff>177800</xdr:colOff>
      <xdr:row>79</xdr:row>
      <xdr:rowOff>8979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51091"/>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5017</xdr:rowOff>
    </xdr:from>
    <xdr:to>
      <xdr:col>15</xdr:col>
      <xdr:colOff>50800</xdr:colOff>
      <xdr:row>79</xdr:row>
      <xdr:rowOff>6541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4956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5017</xdr:rowOff>
    </xdr:from>
    <xdr:to>
      <xdr:col>10</xdr:col>
      <xdr:colOff>114300</xdr:colOff>
      <xdr:row>79</xdr:row>
      <xdr:rowOff>7265</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49567"/>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159347</xdr:rowOff>
    </xdr:from>
    <xdr:to>
      <xdr:col>6</xdr:col>
      <xdr:colOff>38100</xdr:colOff>
      <xdr:row>78</xdr:row>
      <xdr:rowOff>89497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106024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114999</xdr:rowOff>
    </xdr:from>
    <xdr:to>
      <xdr:col>24</xdr:col>
      <xdr:colOff>114300</xdr:colOff>
      <xdr:row>79</xdr:row>
      <xdr:rowOff>45149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8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29926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129629</xdr:rowOff>
    </xdr:from>
    <xdr:to>
      <xdr:col>20</xdr:col>
      <xdr:colOff>38100</xdr:colOff>
      <xdr:row>79</xdr:row>
      <xdr:rowOff>59779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50906</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95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127191</xdr:rowOff>
    </xdr:from>
    <xdr:to>
      <xdr:col>15</xdr:col>
      <xdr:colOff>101600</xdr:colOff>
      <xdr:row>79</xdr:row>
      <xdr:rowOff>57341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48468</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593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125667</xdr:rowOff>
    </xdr:from>
    <xdr:to>
      <xdr:col>10</xdr:col>
      <xdr:colOff>165100</xdr:colOff>
      <xdr:row>79</xdr:row>
      <xdr:rowOff>55817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46944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127915</xdr:rowOff>
    </xdr:from>
    <xdr:to>
      <xdr:col>6</xdr:col>
      <xdr:colOff>38100</xdr:colOff>
      <xdr:row>79</xdr:row>
      <xdr:rowOff>58065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49192</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93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101654</xdr:rowOff>
    </xdr:from>
    <xdr:to>
      <xdr:col>24</xdr:col>
      <xdr:colOff>63500</xdr:colOff>
      <xdr:row>97</xdr:row>
      <xdr:rowOff>118456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732304"/>
          <a:ext cx="8382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111337</xdr:rowOff>
    </xdr:from>
    <xdr:to>
      <xdr:col>19</xdr:col>
      <xdr:colOff>177800</xdr:colOff>
      <xdr:row>97</xdr:row>
      <xdr:rowOff>118456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908300" y="16741987"/>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111337</xdr:rowOff>
    </xdr:from>
    <xdr:to>
      <xdr:col>15</xdr:col>
      <xdr:colOff>50800</xdr:colOff>
      <xdr:row>97</xdr:row>
      <xdr:rowOff>133886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41987"/>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133886</xdr:rowOff>
    </xdr:from>
    <xdr:to>
      <xdr:col>10</xdr:col>
      <xdr:colOff>114300</xdr:colOff>
      <xdr:row>98</xdr:row>
      <xdr:rowOff>27229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64536"/>
          <a:ext cx="889000" cy="6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143585</xdr:rowOff>
    </xdr:from>
    <xdr:to>
      <xdr:col>6</xdr:col>
      <xdr:colOff>38100</xdr:colOff>
      <xdr:row>96</xdr:row>
      <xdr:rowOff>73735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90262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2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50854</xdr:rowOff>
    </xdr:from>
    <xdr:to>
      <xdr:col>24</xdr:col>
      <xdr:colOff>114300</xdr:colOff>
      <xdr:row>97</xdr:row>
      <xdr:rowOff>152454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8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29281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67656</xdr:rowOff>
    </xdr:from>
    <xdr:to>
      <xdr:col>20</xdr:col>
      <xdr:colOff>38100</xdr:colOff>
      <xdr:row>97</xdr:row>
      <xdr:rowOff>169256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160383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9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60537</xdr:rowOff>
    </xdr:from>
    <xdr:to>
      <xdr:col>15</xdr:col>
      <xdr:colOff>101600</xdr:colOff>
      <xdr:row>97</xdr:row>
      <xdr:rowOff>162137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9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153264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8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83086</xdr:rowOff>
    </xdr:from>
    <xdr:to>
      <xdr:col>10</xdr:col>
      <xdr:colOff>165100</xdr:colOff>
      <xdr:row>98</xdr:row>
      <xdr:rowOff>13236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147879</xdr:rowOff>
    </xdr:from>
    <xdr:to>
      <xdr:col>6</xdr:col>
      <xdr:colOff>38100</xdr:colOff>
      <xdr:row>98</xdr:row>
      <xdr:rowOff>78029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69156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7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57872</xdr:rowOff>
    </xdr:from>
    <xdr:to>
      <xdr:col>55</xdr:col>
      <xdr:colOff>0</xdr:colOff>
      <xdr:row>35</xdr:row>
      <xdr:rowOff>76214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544272"/>
          <a:ext cx="838200" cy="53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164660</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582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57872</xdr:rowOff>
    </xdr:from>
    <xdr:to>
      <xdr:col>50</xdr:col>
      <xdr:colOff>114300</xdr:colOff>
      <xdr:row>35</xdr:row>
      <xdr:rowOff>79850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544272"/>
          <a:ext cx="889000" cy="5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18346</xdr:rowOff>
    </xdr:from>
    <xdr:to>
      <xdr:col>45</xdr:col>
      <xdr:colOff>177800</xdr:colOff>
      <xdr:row>35</xdr:row>
      <xdr:rowOff>79850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019096"/>
          <a:ext cx="8890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48663</xdr:rowOff>
    </xdr:from>
    <xdr:to>
      <xdr:col>41</xdr:col>
      <xdr:colOff>50800</xdr:colOff>
      <xdr:row>35</xdr:row>
      <xdr:rowOff>18346</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5877963"/>
          <a:ext cx="889000" cy="14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117344</xdr:rowOff>
    </xdr:from>
    <xdr:to>
      <xdr:col>36</xdr:col>
      <xdr:colOff>165100</xdr:colOff>
      <xdr:row>35</xdr:row>
      <xdr:rowOff>47494</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38621</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0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25414</xdr:rowOff>
    </xdr:from>
    <xdr:to>
      <xdr:col>55</xdr:col>
      <xdr:colOff>50800</xdr:colOff>
      <xdr:row>35</xdr:row>
      <xdr:rowOff>127014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02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3841</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00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7072</xdr:rowOff>
    </xdr:from>
    <xdr:to>
      <xdr:col>50</xdr:col>
      <xdr:colOff>165100</xdr:colOff>
      <xdr:row>32</xdr:row>
      <xdr:rowOff>108672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4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125199</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26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29050</xdr:rowOff>
    </xdr:from>
    <xdr:to>
      <xdr:col>46</xdr:col>
      <xdr:colOff>38100</xdr:colOff>
      <xdr:row>35</xdr:row>
      <xdr:rowOff>130650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0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147177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58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138996</xdr:rowOff>
    </xdr:from>
    <xdr:to>
      <xdr:col>41</xdr:col>
      <xdr:colOff>101600</xdr:colOff>
      <xdr:row>35</xdr:row>
      <xdr:rowOff>69146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596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85673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574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169313</xdr:rowOff>
    </xdr:from>
    <xdr:to>
      <xdr:col>36</xdr:col>
      <xdr:colOff>165100</xdr:colOff>
      <xdr:row>34</xdr:row>
      <xdr:rowOff>99463</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582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115990</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560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61595</xdr:rowOff>
    </xdr:from>
    <xdr:to>
      <xdr:col>55</xdr:col>
      <xdr:colOff>0</xdr:colOff>
      <xdr:row>58</xdr:row>
      <xdr:rowOff>101467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10005695"/>
          <a:ext cx="838200" cy="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61595</xdr:rowOff>
    </xdr:from>
    <xdr:to>
      <xdr:col>50</xdr:col>
      <xdr:colOff>114300</xdr:colOff>
      <xdr:row>58</xdr:row>
      <xdr:rowOff>113114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10005695"/>
          <a:ext cx="889000" cy="5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66053</xdr:rowOff>
    </xdr:from>
    <xdr:to>
      <xdr:col>45</xdr:col>
      <xdr:colOff>177800</xdr:colOff>
      <xdr:row>58</xdr:row>
      <xdr:rowOff>113114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10010153"/>
          <a:ext cx="889000" cy="4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26650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66053</xdr:rowOff>
    </xdr:from>
    <xdr:to>
      <xdr:col>41</xdr:col>
      <xdr:colOff>50800</xdr:colOff>
      <xdr:row>58</xdr:row>
      <xdr:rowOff>142771</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10010153"/>
          <a:ext cx="889000" cy="7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26840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159109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5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50667</xdr:rowOff>
    </xdr:from>
    <xdr:to>
      <xdr:col>55</xdr:col>
      <xdr:colOff>50800</xdr:colOff>
      <xdr:row>58</xdr:row>
      <xdr:rowOff>152267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9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137044</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90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10795</xdr:rowOff>
    </xdr:from>
    <xdr:to>
      <xdr:col>50</xdr:col>
      <xdr:colOff>165100</xdr:colOff>
      <xdr:row>58</xdr:row>
      <xdr:rowOff>112395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103522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4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62314</xdr:rowOff>
    </xdr:from>
    <xdr:to>
      <xdr:col>46</xdr:col>
      <xdr:colOff>38100</xdr:colOff>
      <xdr:row>58</xdr:row>
      <xdr:rowOff>163914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100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155041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1009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15253</xdr:rowOff>
    </xdr:from>
    <xdr:to>
      <xdr:col>41</xdr:col>
      <xdr:colOff>101600</xdr:colOff>
      <xdr:row>58</xdr:row>
      <xdr:rowOff>116853</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107980</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5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91971</xdr:rowOff>
    </xdr:from>
    <xdr:to>
      <xdr:col>36</xdr:col>
      <xdr:colOff>165100</xdr:colOff>
      <xdr:row>59</xdr:row>
      <xdr:rowOff>22121</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1003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13248</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1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82431</xdr:rowOff>
    </xdr:from>
    <xdr:to>
      <xdr:col>55</xdr:col>
      <xdr:colOff>0</xdr:colOff>
      <xdr:row>79</xdr:row>
      <xdr:rowOff>95624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626981"/>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77640</xdr:rowOff>
    </xdr:from>
    <xdr:to>
      <xdr:col>50</xdr:col>
      <xdr:colOff>114300</xdr:colOff>
      <xdr:row>79</xdr:row>
      <xdr:rowOff>82431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8750300" y="13622190"/>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102177</xdr:rowOff>
    </xdr:from>
    <xdr:to>
      <xdr:col>45</xdr:col>
      <xdr:colOff>177800</xdr:colOff>
      <xdr:row>79</xdr:row>
      <xdr:rowOff>77640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475277"/>
          <a:ext cx="889000" cy="1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123643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102177</xdr:rowOff>
    </xdr:from>
    <xdr:to>
      <xdr:col>41</xdr:col>
      <xdr:colOff>50800</xdr:colOff>
      <xdr:row>79</xdr:row>
      <xdr:rowOff>39835</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475277"/>
          <a:ext cx="889000" cy="10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131702</xdr:rowOff>
    </xdr:from>
    <xdr:to>
      <xdr:col>36</xdr:col>
      <xdr:colOff>165100</xdr:colOff>
      <xdr:row>77</xdr:row>
      <xdr:rowOff>61852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78380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29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44824</xdr:rowOff>
    </xdr:from>
    <xdr:to>
      <xdr:col>55</xdr:col>
      <xdr:colOff>50800</xdr:colOff>
      <xdr:row>79</xdr:row>
      <xdr:rowOff>146424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8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131201</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504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31631</xdr:rowOff>
    </xdr:from>
    <xdr:to>
      <xdr:col>50</xdr:col>
      <xdr:colOff>165100</xdr:colOff>
      <xdr:row>79</xdr:row>
      <xdr:rowOff>133231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124358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04428" y="1366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26840</xdr:rowOff>
    </xdr:from>
    <xdr:to>
      <xdr:col>46</xdr:col>
      <xdr:colOff>38100</xdr:colOff>
      <xdr:row>79</xdr:row>
      <xdr:rowOff>128440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119567</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15428" y="1366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51377</xdr:rowOff>
    </xdr:from>
    <xdr:to>
      <xdr:col>41</xdr:col>
      <xdr:colOff>101600</xdr:colOff>
      <xdr:row>78</xdr:row>
      <xdr:rowOff>152977</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144104</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594111" y="1351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160485</xdr:rowOff>
    </xdr:from>
    <xdr:to>
      <xdr:col>36</xdr:col>
      <xdr:colOff>165100</xdr:colOff>
      <xdr:row>79</xdr:row>
      <xdr:rowOff>90635</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5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81762</xdr:rowOff>
    </xdr:from>
    <xdr:ext cx="469744"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37428" y="136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137368</xdr:rowOff>
    </xdr:from>
    <xdr:to>
      <xdr:col>55</xdr:col>
      <xdr:colOff>0</xdr:colOff>
      <xdr:row>98</xdr:row>
      <xdr:rowOff>28175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768018"/>
          <a:ext cx="838200" cy="6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137368</xdr:rowOff>
    </xdr:from>
    <xdr:to>
      <xdr:col>50</xdr:col>
      <xdr:colOff>114300</xdr:colOff>
      <xdr:row>98</xdr:row>
      <xdr:rowOff>32162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768018"/>
          <a:ext cx="889000" cy="6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32162</xdr:rowOff>
    </xdr:from>
    <xdr:to>
      <xdr:col>45</xdr:col>
      <xdr:colOff>177800</xdr:colOff>
      <xdr:row>98</xdr:row>
      <xdr:rowOff>38320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34262"/>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38320</xdr:rowOff>
    </xdr:from>
    <xdr:to>
      <xdr:col>41</xdr:col>
      <xdr:colOff>50800</xdr:colOff>
      <xdr:row>98</xdr:row>
      <xdr:rowOff>86221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840420"/>
          <a:ext cx="889000" cy="4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130916</xdr:rowOff>
    </xdr:from>
    <xdr:to>
      <xdr:col>36</xdr:col>
      <xdr:colOff>165100</xdr:colOff>
      <xdr:row>98</xdr:row>
      <xdr:rowOff>61066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76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77593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148825</xdr:rowOff>
    </xdr:from>
    <xdr:to>
      <xdr:col>55</xdr:col>
      <xdr:colOff>50800</xdr:colOff>
      <xdr:row>98</xdr:row>
      <xdr:rowOff>78975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7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63752</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9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86568</xdr:rowOff>
    </xdr:from>
    <xdr:to>
      <xdr:col>50</xdr:col>
      <xdr:colOff>165100</xdr:colOff>
      <xdr:row>98</xdr:row>
      <xdr:rowOff>16718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33245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4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152812</xdr:rowOff>
    </xdr:from>
    <xdr:to>
      <xdr:col>46</xdr:col>
      <xdr:colOff>38100</xdr:colOff>
      <xdr:row>98</xdr:row>
      <xdr:rowOff>82962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7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74089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8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158970</xdr:rowOff>
    </xdr:from>
    <xdr:to>
      <xdr:col>41</xdr:col>
      <xdr:colOff>101600</xdr:colOff>
      <xdr:row>98</xdr:row>
      <xdr:rowOff>89120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8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80247</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35421</xdr:rowOff>
    </xdr:from>
    <xdr:to>
      <xdr:col>36</xdr:col>
      <xdr:colOff>165100</xdr:colOff>
      <xdr:row>98</xdr:row>
      <xdr:rowOff>137021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3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128148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3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78501</xdr:rowOff>
    </xdr:from>
    <xdr:to>
      <xdr:col>85</xdr:col>
      <xdr:colOff>127000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65051"/>
          <a:ext cx="8382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94742</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781292"/>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94742</xdr:rowOff>
    </xdr:from>
    <xdr:to>
      <xdr:col>71</xdr:col>
      <xdr:colOff>177800</xdr:colOff>
      <xdr:row>39</xdr:row>
      <xdr:rowOff>98878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2814300" y="6781292"/>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12950</xdr:rowOff>
    </xdr:from>
    <xdr:to>
      <xdr:col>67</xdr:col>
      <xdr:colOff>101600</xdr:colOff>
      <xdr:row>39</xdr:row>
      <xdr:rowOff>114550</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131077</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27701</xdr:rowOff>
    </xdr:from>
    <xdr:to>
      <xdr:col>85</xdr:col>
      <xdr:colOff>177800</xdr:colOff>
      <xdr:row>39</xdr:row>
      <xdr:rowOff>129301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7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131891</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43942</xdr:rowOff>
    </xdr:from>
    <xdr:to>
      <xdr:col>72</xdr:col>
      <xdr:colOff>38100</xdr:colOff>
      <xdr:row>39</xdr:row>
      <xdr:rowOff>145542</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7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136669</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82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失業対策事業費グラフ枠">
          <a:extLst>
            <a:ext uri="{FF2B5EF4-FFF2-40B4-BE49-F238E27FC236}">
              <a16:creationId xmlns:a16="http://schemas.microsoft.com/office/drawing/2014/main" id="{00000000-0008-0000-06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80" name="失業対策事業費最小値テキスト">
          <a:extLst>
            <a:ext uri="{FF2B5EF4-FFF2-40B4-BE49-F238E27FC236}">
              <a16:creationId xmlns:a16="http://schemas.microsoft.com/office/drawing/2014/main" id="{00000000-0008-0000-0600-00004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82" name="失業対策事業費最大値テキスト">
          <a:extLst>
            <a:ext uri="{FF2B5EF4-FFF2-40B4-BE49-F238E27FC236}">
              <a16:creationId xmlns:a16="http://schemas.microsoft.com/office/drawing/2014/main"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85" name="失業対策事業費平均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88900</xdr:rowOff>
    </xdr:from>
    <xdr:to>
      <xdr:col>72</xdr:col>
      <xdr:colOff>38100</xdr:colOff>
      <xdr:row>51</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3652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6" name="フローチャート: 判断 595">
          <a:extLst>
            <a:ext uri="{FF2B5EF4-FFF2-40B4-BE49-F238E27FC236}">
              <a16:creationId xmlns:a16="http://schemas.microsoft.com/office/drawing/2014/main" id="{00000000-0008-0000-0600-000054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604" name="失業対策事業費該当値テキスト">
          <a:extLst>
            <a:ext uri="{FF2B5EF4-FFF2-40B4-BE49-F238E27FC236}">
              <a16:creationId xmlns:a16="http://schemas.microsoft.com/office/drawing/2014/main" id="{00000000-0008-0000-0600-00005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11" name="楕円 610">
          <a:extLst>
            <a:ext uri="{FF2B5EF4-FFF2-40B4-BE49-F238E27FC236}">
              <a16:creationId xmlns:a16="http://schemas.microsoft.com/office/drawing/2014/main" id="{00000000-0008-0000-0600-00006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6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86967</xdr:rowOff>
    </xdr:from>
    <xdr:to>
      <xdr:col>85</xdr:col>
      <xdr:colOff>127000</xdr:colOff>
      <xdr:row>77</xdr:row>
      <xdr:rowOff>104102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5481300" y="13288617"/>
          <a:ext cx="8382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86967</xdr:rowOff>
    </xdr:from>
    <xdr:to>
      <xdr:col>81</xdr:col>
      <xdr:colOff>50800</xdr:colOff>
      <xdr:row>77</xdr:row>
      <xdr:rowOff>98689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3288617"/>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98689</xdr:rowOff>
    </xdr:from>
    <xdr:to>
      <xdr:col>76</xdr:col>
      <xdr:colOff>114300</xdr:colOff>
      <xdr:row>77</xdr:row>
      <xdr:rowOff>111875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3703300" y="13300339"/>
          <a:ext cx="889000" cy="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111875</xdr:rowOff>
    </xdr:from>
    <xdr:to>
      <xdr:col>71</xdr:col>
      <xdr:colOff>177800</xdr:colOff>
      <xdr:row>77</xdr:row>
      <xdr:rowOff>116835</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flipV="1">
          <a:off x="12814300" y="13313525"/>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24347</xdr:rowOff>
    </xdr:from>
    <xdr:to>
      <xdr:col>67</xdr:col>
      <xdr:colOff>101600</xdr:colOff>
      <xdr:row>77</xdr:row>
      <xdr:rowOff>125947</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2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142474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00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53302</xdr:rowOff>
    </xdr:from>
    <xdr:to>
      <xdr:col>85</xdr:col>
      <xdr:colOff>177800</xdr:colOff>
      <xdr:row>77</xdr:row>
      <xdr:rowOff>154902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31729</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2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36167</xdr:rowOff>
    </xdr:from>
    <xdr:to>
      <xdr:col>81</xdr:col>
      <xdr:colOff>101600</xdr:colOff>
      <xdr:row>77</xdr:row>
      <xdr:rowOff>137767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2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128894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3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47889</xdr:rowOff>
    </xdr:from>
    <xdr:to>
      <xdr:col>76</xdr:col>
      <xdr:colOff>165100</xdr:colOff>
      <xdr:row>77</xdr:row>
      <xdr:rowOff>149489</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24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140616</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34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61075</xdr:rowOff>
    </xdr:from>
    <xdr:to>
      <xdr:col>72</xdr:col>
      <xdr:colOff>38100</xdr:colOff>
      <xdr:row>77</xdr:row>
      <xdr:rowOff>162675</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2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153802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3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66035</xdr:rowOff>
    </xdr:from>
    <xdr:to>
      <xdr:col>67</xdr:col>
      <xdr:colOff>101600</xdr:colOff>
      <xdr:row>77</xdr:row>
      <xdr:rowOff>167635</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2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158762</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33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a:extLst>
            <a:ext uri="{FF2B5EF4-FFF2-40B4-BE49-F238E27FC236}">
              <a16:creationId xmlns:a16="http://schemas.microsoft.com/office/drawing/2014/main" id="{00000000-0008-0000-06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2" name="積立金最小値テキスト">
          <a:extLst>
            <a:ext uri="{FF2B5EF4-FFF2-40B4-BE49-F238E27FC236}">
              <a16:creationId xmlns:a16="http://schemas.microsoft.com/office/drawing/2014/main" id="{00000000-0008-0000-0600-0000B4020000}"/>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4" name="積立金最大値テキスト">
          <a:extLst>
            <a:ext uri="{FF2B5EF4-FFF2-40B4-BE49-F238E27FC236}">
              <a16:creationId xmlns:a16="http://schemas.microsoft.com/office/drawing/2014/main" id="{00000000-0008-0000-0600-0000B6020000}"/>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47168</xdr:rowOff>
    </xdr:from>
    <xdr:to>
      <xdr:col>85</xdr:col>
      <xdr:colOff>127000</xdr:colOff>
      <xdr:row>97</xdr:row>
      <xdr:rowOff>71602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5481300" y="16677818"/>
          <a:ext cx="838200" cy="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7" name="積立金平均値テキスト">
          <a:extLst>
            <a:ext uri="{FF2B5EF4-FFF2-40B4-BE49-F238E27FC236}">
              <a16:creationId xmlns:a16="http://schemas.microsoft.com/office/drawing/2014/main" id="{00000000-0008-0000-0600-0000B9020000}"/>
            </a:ext>
          </a:extLst>
        </xdr:cNvPr>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109550</xdr:rowOff>
    </xdr:from>
    <xdr:to>
      <xdr:col>81</xdr:col>
      <xdr:colOff>50800</xdr:colOff>
      <xdr:row>97</xdr:row>
      <xdr:rowOff>71602</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4592300" y="16568750"/>
          <a:ext cx="889000" cy="13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38740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109550</xdr:rowOff>
    </xdr:from>
    <xdr:to>
      <xdr:col>76</xdr:col>
      <xdr:colOff>114300</xdr:colOff>
      <xdr:row>97</xdr:row>
      <xdr:rowOff>43917</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3703300" y="16568750"/>
          <a:ext cx="889000" cy="10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43917</xdr:rowOff>
    </xdr:from>
    <xdr:to>
      <xdr:col>71</xdr:col>
      <xdr:colOff>177800</xdr:colOff>
      <xdr:row>97</xdr:row>
      <xdr:rowOff>114415</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flipV="1">
          <a:off x="12814300" y="16674567"/>
          <a:ext cx="889000" cy="7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6" name="フローチャート: 判断 705">
          <a:extLst>
            <a:ext uri="{FF2B5EF4-FFF2-40B4-BE49-F238E27FC236}">
              <a16:creationId xmlns:a16="http://schemas.microsoft.com/office/drawing/2014/main" id="{00000000-0008-0000-0600-0000C2020000}"/>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79414</xdr:rowOff>
    </xdr:from>
    <xdr:to>
      <xdr:col>67</xdr:col>
      <xdr:colOff>101600</xdr:colOff>
      <xdr:row>98</xdr:row>
      <xdr:rowOff>9564</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2763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167818</xdr:rowOff>
    </xdr:from>
    <xdr:to>
      <xdr:col>85</xdr:col>
      <xdr:colOff>177800</xdr:colOff>
      <xdr:row>97</xdr:row>
      <xdr:rowOff>97968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6268700" y="1662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19245</xdr:rowOff>
    </xdr:from>
    <xdr:ext cx="534377" cy="259045"/>
    <xdr:sp macro="" textlink="">
      <xdr:nvSpPr>
        <xdr:cNvPr id="716" name="積立金該当値テキスト">
          <a:extLst>
            <a:ext uri="{FF2B5EF4-FFF2-40B4-BE49-F238E27FC236}">
              <a16:creationId xmlns:a16="http://schemas.microsoft.com/office/drawing/2014/main" id="{00000000-0008-0000-0600-0000CC020000}"/>
            </a:ext>
          </a:extLst>
        </xdr:cNvPr>
        <xdr:cNvSpPr txBox="1"/>
      </xdr:nvSpPr>
      <xdr:spPr>
        <a:xfrm>
          <a:off x="16370300" y="164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20802</xdr:rowOff>
    </xdr:from>
    <xdr:to>
      <xdr:col>81</xdr:col>
      <xdr:colOff>101600</xdr:colOff>
      <xdr:row>97</xdr:row>
      <xdr:rowOff>122402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5430500" y="1665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113529</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5214111" y="1674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58750</xdr:rowOff>
    </xdr:from>
    <xdr:to>
      <xdr:col>76</xdr:col>
      <xdr:colOff>165100</xdr:colOff>
      <xdr:row>96</xdr:row>
      <xdr:rowOff>160350</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4541500" y="165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5427</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4325111" y="162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164567</xdr:rowOff>
    </xdr:from>
    <xdr:to>
      <xdr:col>72</xdr:col>
      <xdr:colOff>38100</xdr:colOff>
      <xdr:row>97</xdr:row>
      <xdr:rowOff>94717</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3652500" y="166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111244</xdr:rowOff>
    </xdr:from>
    <xdr:ext cx="534377"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3436111" y="163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63615</xdr:rowOff>
    </xdr:from>
    <xdr:to>
      <xdr:col>67</xdr:col>
      <xdr:colOff>101600</xdr:colOff>
      <xdr:row>97</xdr:row>
      <xdr:rowOff>165215</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2763500" y="166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10292</xdr:rowOff>
    </xdr:from>
    <xdr:ext cx="534377"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2547111" y="164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131470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6465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129825</xdr:rowOff>
    </xdr:from>
    <xdr:to>
      <xdr:col>107</xdr:col>
      <xdr:colOff>50800</xdr:colOff>
      <xdr:row>38</xdr:row>
      <xdr:rowOff>131470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9545300" y="6644925"/>
          <a:ext cx="8890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126624</xdr:rowOff>
    </xdr:from>
    <xdr:to>
      <xdr:col>102</xdr:col>
      <xdr:colOff>114300</xdr:colOff>
      <xdr:row>38</xdr:row>
      <xdr:rowOff>129825</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656300" y="664172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70886</xdr:rowOff>
    </xdr:from>
    <xdr:to>
      <xdr:col>98</xdr:col>
      <xdr:colOff>38100</xdr:colOff>
      <xdr:row>38</xdr:row>
      <xdr:rowOff>1036</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17563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8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80670</xdr:rowOff>
    </xdr:from>
    <xdr:to>
      <xdr:col>107</xdr:col>
      <xdr:colOff>101600</xdr:colOff>
      <xdr:row>39</xdr:row>
      <xdr:rowOff>10820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1947</xdr:rowOff>
    </xdr:from>
    <xdr:ext cx="313932"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277333" y="6688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79025</xdr:rowOff>
    </xdr:from>
    <xdr:to>
      <xdr:col>102</xdr:col>
      <xdr:colOff>165100</xdr:colOff>
      <xdr:row>39</xdr:row>
      <xdr:rowOff>9175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302</xdr:rowOff>
    </xdr:from>
    <xdr:ext cx="378565"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56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75824</xdr:rowOff>
    </xdr:from>
    <xdr:to>
      <xdr:col>98</xdr:col>
      <xdr:colOff>38100</xdr:colOff>
      <xdr:row>39</xdr:row>
      <xdr:rowOff>5974</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168551</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683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130708</xdr:rowOff>
    </xdr:from>
    <xdr:to>
      <xdr:col>116</xdr:col>
      <xdr:colOff>63500</xdr:colOff>
      <xdr:row>58</xdr:row>
      <xdr:rowOff>101143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1323300" y="9903358"/>
          <a:ext cx="838200" cy="14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20218</xdr:rowOff>
    </xdr:from>
    <xdr:to>
      <xdr:col>111</xdr:col>
      <xdr:colOff>177800</xdr:colOff>
      <xdr:row>58</xdr:row>
      <xdr:rowOff>101143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9792868"/>
          <a:ext cx="889000" cy="25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20218</xdr:rowOff>
    </xdr:from>
    <xdr:to>
      <xdr:col>107</xdr:col>
      <xdr:colOff>50800</xdr:colOff>
      <xdr:row>57</xdr:row>
      <xdr:rowOff>157379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9545300" y="9792868"/>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121412</xdr:rowOff>
    </xdr:from>
    <xdr:to>
      <xdr:col>102</xdr:col>
      <xdr:colOff>114300</xdr:colOff>
      <xdr:row>57</xdr:row>
      <xdr:rowOff>157379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9722612"/>
          <a:ext cx="889000" cy="2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60478</xdr:rowOff>
    </xdr:from>
    <xdr:to>
      <xdr:col>98</xdr:col>
      <xdr:colOff>38100</xdr:colOff>
      <xdr:row>57</xdr:row>
      <xdr:rowOff>162078</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83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153205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92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79908</xdr:rowOff>
    </xdr:from>
    <xdr:to>
      <xdr:col>116</xdr:col>
      <xdr:colOff>114300</xdr:colOff>
      <xdr:row>58</xdr:row>
      <xdr:rowOff>10058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985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102785</xdr:rowOff>
    </xdr:from>
    <xdr:ext cx="469744"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970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50343</xdr:rowOff>
    </xdr:from>
    <xdr:to>
      <xdr:col>112</xdr:col>
      <xdr:colOff>38100</xdr:colOff>
      <xdr:row>58</xdr:row>
      <xdr:rowOff>151943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99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143070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08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140868</xdr:rowOff>
    </xdr:from>
    <xdr:to>
      <xdr:col>107</xdr:col>
      <xdr:colOff>101600</xdr:colOff>
      <xdr:row>57</xdr:row>
      <xdr:rowOff>71018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974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87545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951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106579</xdr:rowOff>
    </xdr:from>
    <xdr:to>
      <xdr:col>102</xdr:col>
      <xdr:colOff>165100</xdr:colOff>
      <xdr:row>58</xdr:row>
      <xdr:rowOff>36729</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98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53256</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965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70612</xdr:rowOff>
    </xdr:from>
    <xdr:to>
      <xdr:col>98</xdr:col>
      <xdr:colOff>38100</xdr:colOff>
      <xdr:row>57</xdr:row>
      <xdr:rowOff>762</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96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17289</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944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a:extLst>
            <a:ext uri="{FF2B5EF4-FFF2-40B4-BE49-F238E27FC236}">
              <a16:creationId xmlns:a16="http://schemas.microsoft.com/office/drawing/2014/main" id="{00000000-0008-0000-0600-00005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4" name="繰出金最小値テキスト">
          <a:extLst>
            <a:ext uri="{FF2B5EF4-FFF2-40B4-BE49-F238E27FC236}">
              <a16:creationId xmlns:a16="http://schemas.microsoft.com/office/drawing/2014/main" id="{00000000-0008-0000-0600-000060030000}"/>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6" name="繰出金最大値テキスト">
          <a:extLst>
            <a:ext uri="{FF2B5EF4-FFF2-40B4-BE49-F238E27FC236}">
              <a16:creationId xmlns:a16="http://schemas.microsoft.com/office/drawing/2014/main" id="{00000000-0008-0000-0600-000062030000}"/>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38812</xdr:rowOff>
    </xdr:from>
    <xdr:to>
      <xdr:col>116</xdr:col>
      <xdr:colOff>63500</xdr:colOff>
      <xdr:row>78</xdr:row>
      <xdr:rowOff>58688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21323300" y="13411912"/>
          <a:ext cx="8382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69" name="繰出金平均値テキスト">
          <a:extLst>
            <a:ext uri="{FF2B5EF4-FFF2-40B4-BE49-F238E27FC236}">
              <a16:creationId xmlns:a16="http://schemas.microsoft.com/office/drawing/2014/main" id="{00000000-0008-0000-0600-0000650300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47259</xdr:rowOff>
    </xdr:from>
    <xdr:to>
      <xdr:col>111</xdr:col>
      <xdr:colOff>177800</xdr:colOff>
      <xdr:row>78</xdr:row>
      <xdr:rowOff>58688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34203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47259</xdr:rowOff>
    </xdr:from>
    <xdr:to>
      <xdr:col>107</xdr:col>
      <xdr:colOff>50800</xdr:colOff>
      <xdr:row>78</xdr:row>
      <xdr:rowOff>52332</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19545300" y="13420359"/>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52332</xdr:rowOff>
    </xdr:from>
    <xdr:to>
      <xdr:col>102</xdr:col>
      <xdr:colOff>114300</xdr:colOff>
      <xdr:row>78</xdr:row>
      <xdr:rowOff>69683</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flipV="1">
          <a:off x="18656300" y="13425432"/>
          <a:ext cx="889000" cy="1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81248</xdr:rowOff>
    </xdr:from>
    <xdr:to>
      <xdr:col>98</xdr:col>
      <xdr:colOff>38100</xdr:colOff>
      <xdr:row>78</xdr:row>
      <xdr:rowOff>11398</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32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27925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159462</xdr:rowOff>
    </xdr:from>
    <xdr:to>
      <xdr:col>116</xdr:col>
      <xdr:colOff>114300</xdr:colOff>
      <xdr:row>78</xdr:row>
      <xdr:rowOff>89612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33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137889</xdr:rowOff>
    </xdr:from>
    <xdr:ext cx="534377" cy="259045"/>
    <xdr:sp macro="" textlink="">
      <xdr:nvSpPr>
        <xdr:cNvPr id="888" name="繰出金該当値テキスト">
          <a:extLst>
            <a:ext uri="{FF2B5EF4-FFF2-40B4-BE49-F238E27FC236}">
              <a16:creationId xmlns:a16="http://schemas.microsoft.com/office/drawing/2014/main" id="{00000000-0008-0000-0600-000078030000}"/>
            </a:ext>
          </a:extLst>
        </xdr:cNvPr>
        <xdr:cNvSpPr txBox="1"/>
      </xdr:nvSpPr>
      <xdr:spPr>
        <a:xfrm>
          <a:off x="22212300" y="1333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7888</xdr:rowOff>
    </xdr:from>
    <xdr:to>
      <xdr:col>112</xdr:col>
      <xdr:colOff>38100</xdr:colOff>
      <xdr:row>78</xdr:row>
      <xdr:rowOff>109488</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3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100615</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056111" y="134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167909</xdr:rowOff>
    </xdr:from>
    <xdr:to>
      <xdr:col>107</xdr:col>
      <xdr:colOff>101600</xdr:colOff>
      <xdr:row>78</xdr:row>
      <xdr:rowOff>98059</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336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89186</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167111" y="1346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1532</xdr:rowOff>
    </xdr:from>
    <xdr:to>
      <xdr:col>102</xdr:col>
      <xdr:colOff>165100</xdr:colOff>
      <xdr:row>78</xdr:row>
      <xdr:rowOff>103132</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337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94259</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278111" y="13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18883</xdr:rowOff>
    </xdr:from>
    <xdr:to>
      <xdr:col>98</xdr:col>
      <xdr:colOff>38100</xdr:colOff>
      <xdr:row>78</xdr:row>
      <xdr:rowOff>120483</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33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111610</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389111" y="1348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a:extLst>
            <a:ext uri="{FF2B5EF4-FFF2-40B4-BE49-F238E27FC236}">
              <a16:creationId xmlns:a16="http://schemas.microsoft.com/office/drawing/2014/main" id="{00000000-0008-0000-0600-00008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a:extLst>
            <a:ext uri="{FF2B5EF4-FFF2-40B4-BE49-F238E27FC236}">
              <a16:creationId xmlns:a16="http://schemas.microsoft.com/office/drawing/2014/main" id="{00000000-0008-0000-0600-00009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a:extLst>
            <a:ext uri="{FF2B5EF4-FFF2-40B4-BE49-F238E27FC236}">
              <a16:creationId xmlns:a16="http://schemas.microsoft.com/office/drawing/2014/main" id="{00000000-0008-0000-0600-00009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a:extLst>
            <a:ext uri="{FF2B5EF4-FFF2-40B4-BE49-F238E27FC236}">
              <a16:creationId xmlns:a16="http://schemas.microsoft.com/office/drawing/2014/main" id="{00000000-0008-0000-0600-00009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a:extLst>
            <a:ext uri="{FF2B5EF4-FFF2-40B4-BE49-F238E27FC236}">
              <a16:creationId xmlns:a16="http://schemas.microsoft.com/office/drawing/2014/main" id="{00000000-0008-0000-0600-00009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a:extLst>
            <a:ext uri="{FF2B5EF4-FFF2-40B4-BE49-F238E27FC236}">
              <a16:creationId xmlns:a16="http://schemas.microsoft.com/office/drawing/2014/main" id="{00000000-0008-0000-0600-00009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a:extLst>
            <a:ext uri="{FF2B5EF4-FFF2-40B4-BE49-F238E27FC236}">
              <a16:creationId xmlns:a16="http://schemas.microsoft.com/office/drawing/2014/main" id="{00000000-0008-0000-0600-0000A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歳出決算額は、住民一人当たり</a:t>
          </a:r>
          <a:r>
            <a:rPr kumimoji="1" lang="en-US" altLang="ja-JP" sz="1100">
              <a:solidFill>
                <a:schemeClr val="dk1"/>
              </a:solidFill>
              <a:effectLst/>
              <a:latin typeface="+mn-lt"/>
              <a:ea typeface="+mn-ea"/>
              <a:cs typeface="+mn-cs"/>
            </a:rPr>
            <a:t>382,696</a:t>
          </a:r>
          <a:r>
            <a:rPr kumimoji="1" lang="ja-JP" altLang="ja-JP" sz="1100">
              <a:solidFill>
                <a:schemeClr val="dk1"/>
              </a:solidFill>
              <a:effectLst/>
              <a:latin typeface="+mn-lt"/>
              <a:ea typeface="+mn-ea"/>
              <a:cs typeface="+mn-cs"/>
            </a:rPr>
            <a:t>円となっている。</a:t>
          </a:r>
          <a:r>
            <a:rPr kumimoji="1" lang="ja-JP" altLang="en-US" sz="1100">
              <a:solidFill>
                <a:schemeClr val="dk1"/>
              </a:solidFill>
              <a:effectLst/>
              <a:latin typeface="+mn-lt"/>
              <a:ea typeface="+mn-ea"/>
              <a:cs typeface="+mn-cs"/>
            </a:rPr>
            <a:t>積立金、貸付金</a:t>
          </a:r>
          <a:r>
            <a:rPr kumimoji="1" lang="ja-JP" altLang="ja-JP" sz="1100">
              <a:solidFill>
                <a:schemeClr val="dk1"/>
              </a:solidFill>
              <a:effectLst/>
              <a:latin typeface="+mn-lt"/>
              <a:ea typeface="+mn-ea"/>
              <a:cs typeface="+mn-cs"/>
            </a:rPr>
            <a:t>は、類似団体内平均値を上回る結果となった。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積立金は、住民一人当たり</a:t>
          </a:r>
          <a:r>
            <a:rPr kumimoji="1" lang="en-US" altLang="ja-JP" sz="1100">
              <a:solidFill>
                <a:schemeClr val="dk1"/>
              </a:solidFill>
              <a:effectLst/>
              <a:latin typeface="+mn-lt"/>
              <a:ea typeface="+mn-ea"/>
              <a:cs typeface="+mn-cs"/>
            </a:rPr>
            <a:t>26,786</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1,924</a:t>
          </a:r>
          <a:r>
            <a:rPr kumimoji="1" lang="ja-JP" altLang="ja-JP" sz="1100">
              <a:solidFill>
                <a:schemeClr val="dk1"/>
              </a:solidFill>
              <a:effectLst/>
              <a:latin typeface="+mn-lt"/>
              <a:ea typeface="+mn-ea"/>
              <a:cs typeface="+mn-cs"/>
            </a:rPr>
            <a:t>円の増額、類似団体内平均値を</a:t>
          </a:r>
          <a:r>
            <a:rPr kumimoji="1" lang="en-US" altLang="ja-JP" sz="1100">
              <a:solidFill>
                <a:schemeClr val="dk1"/>
              </a:solidFill>
              <a:effectLst/>
              <a:latin typeface="+mn-lt"/>
              <a:ea typeface="+mn-ea"/>
              <a:cs typeface="+mn-cs"/>
            </a:rPr>
            <a:t>2,584</a:t>
          </a:r>
          <a:r>
            <a:rPr kumimoji="1" lang="ja-JP" altLang="ja-JP" sz="1100">
              <a:solidFill>
                <a:schemeClr val="dk1"/>
              </a:solidFill>
              <a:effectLst/>
              <a:latin typeface="+mn-lt"/>
              <a:ea typeface="+mn-ea"/>
              <a:cs typeface="+mn-cs"/>
            </a:rPr>
            <a:t>円上回る結果となった。主な要因は、東千葉メディカルセンター整備事業基金積立金、財政調整金積立金が挙げられる。</a:t>
          </a:r>
          <a:endParaRPr lang="ja-JP" altLang="ja-JP" sz="1400">
            <a:effectLst/>
          </a:endParaRPr>
        </a:p>
        <a:p>
          <a:r>
            <a:rPr kumimoji="1"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貸付金は、住民一人当たり</a:t>
          </a:r>
          <a:r>
            <a:rPr kumimoji="1" lang="en-US" altLang="ja-JP" sz="1100">
              <a:solidFill>
                <a:schemeClr val="dk1"/>
              </a:solidFill>
              <a:effectLst/>
              <a:latin typeface="+mn-lt"/>
              <a:ea typeface="+mn-ea"/>
              <a:cs typeface="+mn-cs"/>
            </a:rPr>
            <a:t>3,368</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1,862</a:t>
          </a:r>
          <a:r>
            <a:rPr kumimoji="1" lang="ja-JP" altLang="ja-JP" sz="1100">
              <a:solidFill>
                <a:schemeClr val="dk1"/>
              </a:solidFill>
              <a:effectLst/>
              <a:latin typeface="+mn-lt"/>
              <a:ea typeface="+mn-ea"/>
              <a:cs typeface="+mn-cs"/>
            </a:rPr>
            <a:t>円の増額、類似団体内平均値を</a:t>
          </a:r>
          <a:r>
            <a:rPr kumimoji="1" lang="en-US" altLang="ja-JP" sz="1100">
              <a:solidFill>
                <a:schemeClr val="dk1"/>
              </a:solidFill>
              <a:effectLst/>
              <a:latin typeface="+mn-lt"/>
              <a:ea typeface="+mn-ea"/>
              <a:cs typeface="+mn-cs"/>
            </a:rPr>
            <a:t>1,638</a:t>
          </a:r>
          <a:r>
            <a:rPr kumimoji="1" lang="ja-JP" altLang="ja-JP" sz="1100">
              <a:solidFill>
                <a:schemeClr val="dk1"/>
              </a:solidFill>
              <a:effectLst/>
              <a:latin typeface="+mn-lt"/>
              <a:ea typeface="+mn-ea"/>
              <a:cs typeface="+mn-cs"/>
            </a:rPr>
            <a:t>円上回る結果となった。主な要因は、貸付金の大部分を占める病院事業に係る地方債相当額が挙げられる。</a:t>
          </a:r>
          <a:endParaRPr lang="ja-JP" altLang="ja-JP">
            <a:effectLst/>
          </a:endParaRPr>
        </a:p>
        <a:p>
          <a:r>
            <a:rPr kumimoji="1" lang="ja-JP" altLang="ja-JP" sz="1100">
              <a:solidFill>
                <a:schemeClr val="dk1"/>
              </a:solidFill>
              <a:effectLst/>
              <a:latin typeface="+mn-lt"/>
              <a:ea typeface="+mn-ea"/>
              <a:cs typeface="+mn-cs"/>
            </a:rPr>
            <a:t>　上記以外は、類似団体内平均値を下回っていることから、今後も引き続き歳出の削減と歳入の確保に取り組み、財政基盤の強化に努める。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15,680
15,308
24.46
6,542,077
6,000,668
154,481
3,821,566
7,725,630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83236</xdr:rowOff>
    </xdr:from>
    <xdr:to>
      <xdr:col>24</xdr:col>
      <xdr:colOff>63500</xdr:colOff>
      <xdr:row>36</xdr:row>
      <xdr:rowOff>103124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55436"/>
          <a:ext cx="8382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62205</xdr:rowOff>
    </xdr:from>
    <xdr:to>
      <xdr:col>19</xdr:col>
      <xdr:colOff>177800</xdr:colOff>
      <xdr:row>36</xdr:row>
      <xdr:rowOff>83236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4405"/>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62205</xdr:rowOff>
    </xdr:from>
    <xdr:to>
      <xdr:col>15</xdr:col>
      <xdr:colOff>50800</xdr:colOff>
      <xdr:row>36</xdr:row>
      <xdr:rowOff>94437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34405"/>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61519</xdr:rowOff>
    </xdr:from>
    <xdr:to>
      <xdr:col>10</xdr:col>
      <xdr:colOff>114300</xdr:colOff>
      <xdr:row>36</xdr:row>
      <xdr:rowOff>94437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33719"/>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141706</xdr:rowOff>
    </xdr:from>
    <xdr:to>
      <xdr:col>6</xdr:col>
      <xdr:colOff>38100</xdr:colOff>
      <xdr:row>36</xdr:row>
      <xdr:rowOff>71856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88383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52324</xdr:rowOff>
    </xdr:from>
    <xdr:to>
      <xdr:col>24</xdr:col>
      <xdr:colOff>114300</xdr:colOff>
      <xdr:row>36</xdr:row>
      <xdr:rowOff>153924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30751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32436</xdr:rowOff>
    </xdr:from>
    <xdr:to>
      <xdr:col>20</xdr:col>
      <xdr:colOff>38100</xdr:colOff>
      <xdr:row>36</xdr:row>
      <xdr:rowOff>134036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150563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7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11405</xdr:rowOff>
    </xdr:from>
    <xdr:to>
      <xdr:col>15</xdr:col>
      <xdr:colOff>101600</xdr:colOff>
      <xdr:row>36</xdr:row>
      <xdr:rowOff>113005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129532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5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43637</xdr:rowOff>
    </xdr:from>
    <xdr:to>
      <xdr:col>10</xdr:col>
      <xdr:colOff>165100</xdr:colOff>
      <xdr:row>36</xdr:row>
      <xdr:rowOff>145237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136364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0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10719</xdr:rowOff>
    </xdr:from>
    <xdr:to>
      <xdr:col>6</xdr:col>
      <xdr:colOff>38100</xdr:colOff>
      <xdr:row>36</xdr:row>
      <xdr:rowOff>112319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103446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7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52311</xdr:rowOff>
    </xdr:from>
    <xdr:to>
      <xdr:col>24</xdr:col>
      <xdr:colOff>63500</xdr:colOff>
      <xdr:row>57</xdr:row>
      <xdr:rowOff>72930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824961"/>
          <a:ext cx="838200" cy="2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72930</xdr:rowOff>
    </xdr:from>
    <xdr:to>
      <xdr:col>19</xdr:col>
      <xdr:colOff>177800</xdr:colOff>
      <xdr:row>57</xdr:row>
      <xdr:rowOff>73082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84558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50925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73082</xdr:rowOff>
    </xdr:from>
    <xdr:to>
      <xdr:col>15</xdr:col>
      <xdr:colOff>50800</xdr:colOff>
      <xdr:row>57</xdr:row>
      <xdr:rowOff>83067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45732"/>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83067</xdr:rowOff>
    </xdr:from>
    <xdr:to>
      <xdr:col>10</xdr:col>
      <xdr:colOff>114300</xdr:colOff>
      <xdr:row>57</xdr:row>
      <xdr:rowOff>127342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55717"/>
          <a:ext cx="889000" cy="4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xdr:rowOff>
    </xdr:from>
    <xdr:to>
      <xdr:col>24</xdr:col>
      <xdr:colOff>114300</xdr:colOff>
      <xdr:row>57</xdr:row>
      <xdr:rowOff>103111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87888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22130</xdr:rowOff>
    </xdr:from>
    <xdr:to>
      <xdr:col>20</xdr:col>
      <xdr:colOff>38100</xdr:colOff>
      <xdr:row>57</xdr:row>
      <xdr:rowOff>123730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7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114857</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88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22282</xdr:rowOff>
    </xdr:from>
    <xdr:to>
      <xdr:col>15</xdr:col>
      <xdr:colOff>101600</xdr:colOff>
      <xdr:row>57</xdr:row>
      <xdr:rowOff>123882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9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115009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32267</xdr:rowOff>
    </xdr:from>
    <xdr:to>
      <xdr:col>10</xdr:col>
      <xdr:colOff>165100</xdr:colOff>
      <xdr:row>57</xdr:row>
      <xdr:rowOff>133867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124994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9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76542</xdr:rowOff>
    </xdr:from>
    <xdr:to>
      <xdr:col>6</xdr:col>
      <xdr:colOff>38100</xdr:colOff>
      <xdr:row>58</xdr:row>
      <xdr:rowOff>6692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169269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3694</xdr:rowOff>
    </xdr:from>
    <xdr:to>
      <xdr:col>24</xdr:col>
      <xdr:colOff>63500</xdr:colOff>
      <xdr:row>78</xdr:row>
      <xdr:rowOff>83127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376794"/>
          <a:ext cx="838200" cy="7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3694</xdr:rowOff>
    </xdr:from>
    <xdr:to>
      <xdr:col>19</xdr:col>
      <xdr:colOff>177800</xdr:colOff>
      <xdr:row>78</xdr:row>
      <xdr:rowOff>107479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76794"/>
          <a:ext cx="889000" cy="10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141529</xdr:rowOff>
    </xdr:from>
    <xdr:to>
      <xdr:col>15</xdr:col>
      <xdr:colOff>50800</xdr:colOff>
      <xdr:row>78</xdr:row>
      <xdr:rowOff>107479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343179"/>
          <a:ext cx="889000" cy="13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141529</xdr:rowOff>
    </xdr:from>
    <xdr:to>
      <xdr:col>10</xdr:col>
      <xdr:colOff>114300</xdr:colOff>
      <xdr:row>79</xdr:row>
      <xdr:rowOff>23180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43179"/>
          <a:ext cx="889000" cy="2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85514</xdr:rowOff>
    </xdr:from>
    <xdr:to>
      <xdr:col>6</xdr:col>
      <xdr:colOff>38100</xdr:colOff>
      <xdr:row>77</xdr:row>
      <xdr:rowOff>15664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32191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32327</xdr:rowOff>
    </xdr:from>
    <xdr:to>
      <xdr:col>24</xdr:col>
      <xdr:colOff>114300</xdr:colOff>
      <xdr:row>78</xdr:row>
      <xdr:rowOff>133927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4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10754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38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124344</xdr:rowOff>
    </xdr:from>
    <xdr:to>
      <xdr:col>20</xdr:col>
      <xdr:colOff>38100</xdr:colOff>
      <xdr:row>78</xdr:row>
      <xdr:rowOff>54494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3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45621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41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56679</xdr:rowOff>
    </xdr:from>
    <xdr:to>
      <xdr:col>15</xdr:col>
      <xdr:colOff>101600</xdr:colOff>
      <xdr:row>78</xdr:row>
      <xdr:rowOff>158279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149406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2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90729</xdr:rowOff>
    </xdr:from>
    <xdr:to>
      <xdr:col>10</xdr:col>
      <xdr:colOff>165100</xdr:colOff>
      <xdr:row>78</xdr:row>
      <xdr:rowOff>20879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9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12006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8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143830</xdr:rowOff>
    </xdr:from>
    <xdr:to>
      <xdr:col>6</xdr:col>
      <xdr:colOff>38100</xdr:colOff>
      <xdr:row>79</xdr:row>
      <xdr:rowOff>73980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65107</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63111" y="136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45679</xdr:rowOff>
    </xdr:from>
    <xdr:to>
      <xdr:col>24</xdr:col>
      <xdr:colOff>63500</xdr:colOff>
      <xdr:row>95</xdr:row>
      <xdr:rowOff>152958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647629"/>
          <a:ext cx="838200" cy="79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45679</xdr:rowOff>
    </xdr:from>
    <xdr:to>
      <xdr:col>19</xdr:col>
      <xdr:colOff>177800</xdr:colOff>
      <xdr:row>94</xdr:row>
      <xdr:rowOff>131046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647629"/>
          <a:ext cx="889000" cy="59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131046</xdr:rowOff>
    </xdr:from>
    <xdr:to>
      <xdr:col>15</xdr:col>
      <xdr:colOff>50800</xdr:colOff>
      <xdr:row>94</xdr:row>
      <xdr:rowOff>160699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47346"/>
          <a:ext cx="889000" cy="2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116694</xdr:rowOff>
    </xdr:from>
    <xdr:to>
      <xdr:col>10</xdr:col>
      <xdr:colOff>114300</xdr:colOff>
      <xdr:row>94</xdr:row>
      <xdr:rowOff>160699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232994"/>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102158</xdr:rowOff>
    </xdr:from>
    <xdr:to>
      <xdr:col>24</xdr:col>
      <xdr:colOff>114300</xdr:colOff>
      <xdr:row>96</xdr:row>
      <xdr:rowOff>32308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125035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166329</xdr:rowOff>
    </xdr:from>
    <xdr:to>
      <xdr:col>20</xdr:col>
      <xdr:colOff>38100</xdr:colOff>
      <xdr:row>91</xdr:row>
      <xdr:rowOff>96479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5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113006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37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80246</xdr:rowOff>
    </xdr:from>
    <xdr:to>
      <xdr:col>15</xdr:col>
      <xdr:colOff>101600</xdr:colOff>
      <xdr:row>95</xdr:row>
      <xdr:rowOff>10396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26923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109899</xdr:rowOff>
    </xdr:from>
    <xdr:to>
      <xdr:col>10</xdr:col>
      <xdr:colOff>165100</xdr:colOff>
      <xdr:row>95</xdr:row>
      <xdr:rowOff>40049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56576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0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65894</xdr:rowOff>
    </xdr:from>
    <xdr:to>
      <xdr:col>6</xdr:col>
      <xdr:colOff>38100</xdr:colOff>
      <xdr:row>94</xdr:row>
      <xdr:rowOff>167494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12571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59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61011</xdr:rowOff>
    </xdr:from>
    <xdr:to>
      <xdr:col>36</xdr:col>
      <xdr:colOff>165100</xdr:colOff>
      <xdr:row>37</xdr:row>
      <xdr:rowOff>162610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04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7688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79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164300</xdr:rowOff>
    </xdr:from>
    <xdr:to>
      <xdr:col>55</xdr:col>
      <xdr:colOff>0</xdr:colOff>
      <xdr:row>58</xdr:row>
      <xdr:rowOff>11188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36950"/>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168478</xdr:rowOff>
    </xdr:from>
    <xdr:to>
      <xdr:col>50</xdr:col>
      <xdr:colOff>114300</xdr:colOff>
      <xdr:row>58</xdr:row>
      <xdr:rowOff>11188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41128"/>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146088</xdr:rowOff>
    </xdr:from>
    <xdr:to>
      <xdr:col>45</xdr:col>
      <xdr:colOff>177800</xdr:colOff>
      <xdr:row>57</xdr:row>
      <xdr:rowOff>168478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18738"/>
          <a:ext cx="889000" cy="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144856</xdr:rowOff>
    </xdr:from>
    <xdr:to>
      <xdr:col>41</xdr:col>
      <xdr:colOff>50800</xdr:colOff>
      <xdr:row>57</xdr:row>
      <xdr:rowOff>146088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46056"/>
          <a:ext cx="889000" cy="17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152603</xdr:rowOff>
    </xdr:from>
    <xdr:to>
      <xdr:col>36</xdr:col>
      <xdr:colOff>165100</xdr:colOff>
      <xdr:row>57</xdr:row>
      <xdr:rowOff>82753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73880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113500</xdr:rowOff>
    </xdr:from>
    <xdr:to>
      <xdr:col>55</xdr:col>
      <xdr:colOff>50800</xdr:colOff>
      <xdr:row>58</xdr:row>
      <xdr:rowOff>43650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91927</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131838</xdr:rowOff>
    </xdr:from>
    <xdr:to>
      <xdr:col>50</xdr:col>
      <xdr:colOff>165100</xdr:colOff>
      <xdr:row>58</xdr:row>
      <xdr:rowOff>61988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53115</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117678</xdr:rowOff>
    </xdr:from>
    <xdr:to>
      <xdr:col>46</xdr:col>
      <xdr:colOff>38100</xdr:colOff>
      <xdr:row>58</xdr:row>
      <xdr:rowOff>47828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9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38955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95288</xdr:rowOff>
    </xdr:from>
    <xdr:to>
      <xdr:col>41</xdr:col>
      <xdr:colOff>101600</xdr:colOff>
      <xdr:row>58</xdr:row>
      <xdr:rowOff>25438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16565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6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94056</xdr:rowOff>
    </xdr:from>
    <xdr:to>
      <xdr:col>36</xdr:col>
      <xdr:colOff>165100</xdr:colOff>
      <xdr:row>57</xdr:row>
      <xdr:rowOff>24206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9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40733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7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154863</xdr:rowOff>
    </xdr:from>
    <xdr:to>
      <xdr:col>55</xdr:col>
      <xdr:colOff>0</xdr:colOff>
      <xdr:row>79</xdr:row>
      <xdr:rowOff>504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27963"/>
          <a:ext cx="8382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82853</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84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504</xdr:rowOff>
    </xdr:from>
    <xdr:to>
      <xdr:col>50</xdr:col>
      <xdr:colOff>114300</xdr:colOff>
      <xdr:row>79</xdr:row>
      <xdr:rowOff>16833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450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6545</xdr:rowOff>
    </xdr:from>
    <xdr:to>
      <xdr:col>45</xdr:col>
      <xdr:colOff>177800</xdr:colOff>
      <xdr:row>79</xdr:row>
      <xdr:rowOff>16833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51095"/>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36513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148637</xdr:rowOff>
    </xdr:from>
    <xdr:to>
      <xdr:col>41</xdr:col>
      <xdr:colOff>50800</xdr:colOff>
      <xdr:row>79</xdr:row>
      <xdr:rowOff>6545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21737"/>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49124</xdr:rowOff>
    </xdr:from>
    <xdr:to>
      <xdr:col>36</xdr:col>
      <xdr:colOff>165100</xdr:colOff>
      <xdr:row>78</xdr:row>
      <xdr:rowOff>150724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2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167251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104063</xdr:rowOff>
    </xdr:from>
    <xdr:to>
      <xdr:col>55</xdr:col>
      <xdr:colOff>50800</xdr:colOff>
      <xdr:row>79</xdr:row>
      <xdr:rowOff>34213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38403</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121154</xdr:rowOff>
    </xdr:from>
    <xdr:to>
      <xdr:col>50</xdr:col>
      <xdr:colOff>165100</xdr:colOff>
      <xdr:row>79</xdr:row>
      <xdr:rowOff>51304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42431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8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137483</xdr:rowOff>
    </xdr:from>
    <xdr:to>
      <xdr:col>46</xdr:col>
      <xdr:colOff>38100</xdr:colOff>
      <xdr:row>79</xdr:row>
      <xdr:rowOff>67633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1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58760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0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127195</xdr:rowOff>
    </xdr:from>
    <xdr:to>
      <xdr:col>41</xdr:col>
      <xdr:colOff>101600</xdr:colOff>
      <xdr:row>79</xdr:row>
      <xdr:rowOff>57345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0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48472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9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97837</xdr:rowOff>
    </xdr:from>
    <xdr:to>
      <xdr:col>36</xdr:col>
      <xdr:colOff>165100</xdr:colOff>
      <xdr:row>79</xdr:row>
      <xdr:rowOff>27987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19114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107004</xdr:rowOff>
    </xdr:from>
    <xdr:to>
      <xdr:col>55</xdr:col>
      <xdr:colOff>0</xdr:colOff>
      <xdr:row>97</xdr:row>
      <xdr:rowOff>119635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737654"/>
          <a:ext cx="838200" cy="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100626</xdr:rowOff>
    </xdr:from>
    <xdr:to>
      <xdr:col>50</xdr:col>
      <xdr:colOff>114300</xdr:colOff>
      <xdr:row>97</xdr:row>
      <xdr:rowOff>107004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31276"/>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100626</xdr:rowOff>
    </xdr:from>
    <xdr:to>
      <xdr:col>45</xdr:col>
      <xdr:colOff>177800</xdr:colOff>
      <xdr:row>97</xdr:row>
      <xdr:rowOff>127293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31276"/>
          <a:ext cx="889000" cy="2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111040</xdr:rowOff>
    </xdr:from>
    <xdr:to>
      <xdr:col>41</xdr:col>
      <xdr:colOff>50800</xdr:colOff>
      <xdr:row>97</xdr:row>
      <xdr:rowOff>127293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741690"/>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21864</xdr:rowOff>
    </xdr:from>
    <xdr:to>
      <xdr:col>36</xdr:col>
      <xdr:colOff>165100</xdr:colOff>
      <xdr:row>96</xdr:row>
      <xdr:rowOff>123464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139991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68835</xdr:rowOff>
    </xdr:from>
    <xdr:to>
      <xdr:col>55</xdr:col>
      <xdr:colOff>50800</xdr:colOff>
      <xdr:row>97</xdr:row>
      <xdr:rowOff>170435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155212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1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56204</xdr:rowOff>
    </xdr:from>
    <xdr:to>
      <xdr:col>50</xdr:col>
      <xdr:colOff>165100</xdr:colOff>
      <xdr:row>97</xdr:row>
      <xdr:rowOff>157804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148931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49826</xdr:rowOff>
    </xdr:from>
    <xdr:to>
      <xdr:col>46</xdr:col>
      <xdr:colOff>38100</xdr:colOff>
      <xdr:row>97</xdr:row>
      <xdr:rowOff>151426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142553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76493</xdr:rowOff>
    </xdr:from>
    <xdr:to>
      <xdr:col>41</xdr:col>
      <xdr:colOff>101600</xdr:colOff>
      <xdr:row>98</xdr:row>
      <xdr:rowOff>6643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7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169220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60240</xdr:rowOff>
    </xdr:from>
    <xdr:to>
      <xdr:col>36</xdr:col>
      <xdr:colOff>165100</xdr:colOff>
      <xdr:row>97</xdr:row>
      <xdr:rowOff>161840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9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152967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8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28208</xdr:rowOff>
    </xdr:from>
    <xdr:to>
      <xdr:col>85</xdr:col>
      <xdr:colOff>127000</xdr:colOff>
      <xdr:row>37</xdr:row>
      <xdr:rowOff>2671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028958"/>
          <a:ext cx="838200" cy="3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28208</xdr:rowOff>
    </xdr:from>
    <xdr:to>
      <xdr:col>81</xdr:col>
      <xdr:colOff>50800</xdr:colOff>
      <xdr:row>35</xdr:row>
      <xdr:rowOff>129837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028958"/>
          <a:ext cx="889000" cy="10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4331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129837</xdr:rowOff>
    </xdr:from>
    <xdr:to>
      <xdr:col>76</xdr:col>
      <xdr:colOff>114300</xdr:colOff>
      <xdr:row>36</xdr:row>
      <xdr:rowOff>39900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30587"/>
          <a:ext cx="889000" cy="8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35976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39900</xdr:rowOff>
    </xdr:from>
    <xdr:to>
      <xdr:col>71</xdr:col>
      <xdr:colOff>177800</xdr:colOff>
      <xdr:row>37</xdr:row>
      <xdr:rowOff>31507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12100"/>
          <a:ext cx="889000" cy="1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83199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13560</xdr:rowOff>
    </xdr:from>
    <xdr:to>
      <xdr:col>67</xdr:col>
      <xdr:colOff>101600</xdr:colOff>
      <xdr:row>36</xdr:row>
      <xdr:rowOff>115160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8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131687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6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123321</xdr:rowOff>
    </xdr:from>
    <xdr:to>
      <xdr:col>85</xdr:col>
      <xdr:colOff>177800</xdr:colOff>
      <xdr:row>37</xdr:row>
      <xdr:rowOff>53471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101748</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7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148858</xdr:rowOff>
    </xdr:from>
    <xdr:to>
      <xdr:col>81</xdr:col>
      <xdr:colOff>101600</xdr:colOff>
      <xdr:row>35</xdr:row>
      <xdr:rowOff>79008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97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95535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75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79037</xdr:rowOff>
    </xdr:from>
    <xdr:to>
      <xdr:col>76</xdr:col>
      <xdr:colOff>165100</xdr:colOff>
      <xdr:row>36</xdr:row>
      <xdr:rowOff>9187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25714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8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160550</xdr:rowOff>
    </xdr:from>
    <xdr:to>
      <xdr:col>72</xdr:col>
      <xdr:colOff>38100</xdr:colOff>
      <xdr:row>36</xdr:row>
      <xdr:rowOff>90700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6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107227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3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152157</xdr:rowOff>
    </xdr:from>
    <xdr:to>
      <xdr:col>67</xdr:col>
      <xdr:colOff>101600</xdr:colOff>
      <xdr:row>37</xdr:row>
      <xdr:rowOff>82307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73434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65481</xdr:rowOff>
    </xdr:from>
    <xdr:to>
      <xdr:col>85</xdr:col>
      <xdr:colOff>127000</xdr:colOff>
      <xdr:row>57</xdr:row>
      <xdr:rowOff>164381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838131"/>
          <a:ext cx="838200" cy="9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52767</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82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164381</xdr:rowOff>
    </xdr:from>
    <xdr:to>
      <xdr:col>81</xdr:col>
      <xdr:colOff>50800</xdr:colOff>
      <xdr:row>57</xdr:row>
      <xdr:rowOff>171140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37031"/>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156830</xdr:rowOff>
    </xdr:from>
    <xdr:to>
      <xdr:col>76</xdr:col>
      <xdr:colOff>114300</xdr:colOff>
      <xdr:row>57</xdr:row>
      <xdr:rowOff>171140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29480"/>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22479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5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156830</xdr:rowOff>
    </xdr:from>
    <xdr:to>
      <xdr:col>71</xdr:col>
      <xdr:colOff>177800</xdr:colOff>
      <xdr:row>57</xdr:row>
      <xdr:rowOff>165836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29480"/>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54663</xdr:rowOff>
    </xdr:from>
    <xdr:to>
      <xdr:col>67</xdr:col>
      <xdr:colOff>101600</xdr:colOff>
      <xdr:row>56</xdr:row>
      <xdr:rowOff>156263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65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1340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3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14681</xdr:rowOff>
    </xdr:from>
    <xdr:to>
      <xdr:col>85</xdr:col>
      <xdr:colOff>177800</xdr:colOff>
      <xdr:row>57</xdr:row>
      <xdr:rowOff>116281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101058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0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113581</xdr:rowOff>
    </xdr:from>
    <xdr:to>
      <xdr:col>81</xdr:col>
      <xdr:colOff>101600</xdr:colOff>
      <xdr:row>58</xdr:row>
      <xdr:rowOff>43731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34858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120340</xdr:rowOff>
    </xdr:from>
    <xdr:to>
      <xdr:col>76</xdr:col>
      <xdr:colOff>165100</xdr:colOff>
      <xdr:row>58</xdr:row>
      <xdr:rowOff>50490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41617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8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106030</xdr:rowOff>
    </xdr:from>
    <xdr:to>
      <xdr:col>72</xdr:col>
      <xdr:colOff>38100</xdr:colOff>
      <xdr:row>58</xdr:row>
      <xdr:rowOff>36180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27307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7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115036</xdr:rowOff>
    </xdr:from>
    <xdr:to>
      <xdr:col>67</xdr:col>
      <xdr:colOff>101600</xdr:colOff>
      <xdr:row>58</xdr:row>
      <xdr:rowOff>45186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36313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8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78501</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623051"/>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94742</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3929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94742</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9292"/>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12950</xdr:rowOff>
    </xdr:from>
    <xdr:to>
      <xdr:col>67</xdr:col>
      <xdr:colOff>101600</xdr:colOff>
      <xdr:row>79</xdr:row>
      <xdr:rowOff>114550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131077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27701</xdr:rowOff>
    </xdr:from>
    <xdr:to>
      <xdr:col>85</xdr:col>
      <xdr:colOff>177800</xdr:colOff>
      <xdr:row>79</xdr:row>
      <xdr:rowOff>129301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7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131891</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0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43942</xdr:rowOff>
    </xdr:from>
    <xdr:to>
      <xdr:col>72</xdr:col>
      <xdr:colOff>38100</xdr:colOff>
      <xdr:row>79</xdr:row>
      <xdr:rowOff>145542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136669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8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86967</xdr:rowOff>
    </xdr:from>
    <xdr:to>
      <xdr:col>85</xdr:col>
      <xdr:colOff>127000</xdr:colOff>
      <xdr:row>97</xdr:row>
      <xdr:rowOff>104102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17617"/>
          <a:ext cx="8382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86967</xdr:rowOff>
    </xdr:from>
    <xdr:to>
      <xdr:col>81</xdr:col>
      <xdr:colOff>50800</xdr:colOff>
      <xdr:row>97</xdr:row>
      <xdr:rowOff>98689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17617"/>
          <a:ext cx="889000" cy="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98689</xdr:rowOff>
    </xdr:from>
    <xdr:to>
      <xdr:col>76</xdr:col>
      <xdr:colOff>114300</xdr:colOff>
      <xdr:row>97</xdr:row>
      <xdr:rowOff>111875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29339"/>
          <a:ext cx="889000" cy="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111875</xdr:rowOff>
    </xdr:from>
    <xdr:to>
      <xdr:col>71</xdr:col>
      <xdr:colOff>177800</xdr:colOff>
      <xdr:row>97</xdr:row>
      <xdr:rowOff>116835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42525"/>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24338</xdr:rowOff>
    </xdr:from>
    <xdr:to>
      <xdr:col>67</xdr:col>
      <xdr:colOff>101600</xdr:colOff>
      <xdr:row>97</xdr:row>
      <xdr:rowOff>125938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6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142465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3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53302</xdr:rowOff>
    </xdr:from>
    <xdr:to>
      <xdr:col>85</xdr:col>
      <xdr:colOff>177800</xdr:colOff>
      <xdr:row>97</xdr:row>
      <xdr:rowOff>154902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31729</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6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36167</xdr:rowOff>
    </xdr:from>
    <xdr:to>
      <xdr:col>81</xdr:col>
      <xdr:colOff>101600</xdr:colOff>
      <xdr:row>97</xdr:row>
      <xdr:rowOff>137767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128894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47889</xdr:rowOff>
    </xdr:from>
    <xdr:to>
      <xdr:col>76</xdr:col>
      <xdr:colOff>165100</xdr:colOff>
      <xdr:row>97</xdr:row>
      <xdr:rowOff>149489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67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140616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77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61075</xdr:rowOff>
    </xdr:from>
    <xdr:to>
      <xdr:col>72</xdr:col>
      <xdr:colOff>38100</xdr:colOff>
      <xdr:row>97</xdr:row>
      <xdr:rowOff>162675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6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153802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7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66035</xdr:rowOff>
    </xdr:from>
    <xdr:to>
      <xdr:col>67</xdr:col>
      <xdr:colOff>101600</xdr:colOff>
      <xdr:row>97</xdr:row>
      <xdr:rowOff>167635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158762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107696</xdr:rowOff>
    </xdr:from>
    <xdr:to>
      <xdr:col>116</xdr:col>
      <xdr:colOff>63500</xdr:colOff>
      <xdr:row>38</xdr:row>
      <xdr:rowOff>137414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1323300" y="662279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123698</xdr:rowOff>
    </xdr:from>
    <xdr:to>
      <xdr:col>111</xdr:col>
      <xdr:colOff>177800</xdr:colOff>
      <xdr:row>38</xdr:row>
      <xdr:rowOff>137414</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3879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123698</xdr:rowOff>
    </xdr:from>
    <xdr:to>
      <xdr:col>107</xdr:col>
      <xdr:colOff>50800</xdr:colOff>
      <xdr:row>38</xdr:row>
      <xdr:rowOff>125984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6387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165625</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309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123698</xdr:rowOff>
    </xdr:from>
    <xdr:to>
      <xdr:col>102</xdr:col>
      <xdr:colOff>114300</xdr:colOff>
      <xdr:row>38</xdr:row>
      <xdr:rowOff>125984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387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170197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685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50038</xdr:rowOff>
    </xdr:from>
    <xdr:to>
      <xdr:col>98</xdr:col>
      <xdr:colOff>38100</xdr:colOff>
      <xdr:row>34</xdr:row>
      <xdr:rowOff>151638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168165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565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313932"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0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86614</xdr:rowOff>
    </xdr:from>
    <xdr:to>
      <xdr:col>112</xdr:col>
      <xdr:colOff>38100</xdr:colOff>
      <xdr:row>39</xdr:row>
      <xdr:rowOff>16764</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7891</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72898</xdr:rowOff>
    </xdr:from>
    <xdr:to>
      <xdr:col>107</xdr:col>
      <xdr:colOff>101600</xdr:colOff>
      <xdr:row>39</xdr:row>
      <xdr:rowOff>3048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75184</xdr:rowOff>
    </xdr:from>
    <xdr:to>
      <xdr:col>102</xdr:col>
      <xdr:colOff>165100</xdr:colOff>
      <xdr:row>39</xdr:row>
      <xdr:rowOff>5334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21861</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3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165625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382,697</a:t>
          </a:r>
          <a:r>
            <a:rPr kumimoji="1" lang="ja-JP" altLang="ja-JP" sz="1100">
              <a:solidFill>
                <a:schemeClr val="dk1"/>
              </a:solidFill>
              <a:effectLst/>
              <a:latin typeface="+mn-lt"/>
              <a:ea typeface="+mn-ea"/>
              <a:cs typeface="+mn-cs"/>
            </a:rPr>
            <a:t>円となっている。衛生費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衛生費は、住民一人当たり</a:t>
          </a:r>
          <a:r>
            <a:rPr kumimoji="1" lang="en-US" altLang="ja-JP" sz="1100">
              <a:solidFill>
                <a:schemeClr val="dk1"/>
              </a:solidFill>
              <a:effectLst/>
              <a:latin typeface="+mn-lt"/>
              <a:ea typeface="+mn-ea"/>
              <a:cs typeface="+mn-cs"/>
            </a:rPr>
            <a:t>58,688</a:t>
          </a:r>
          <a:r>
            <a:rPr kumimoji="1" lang="ja-JP" altLang="ja-JP" sz="1100">
              <a:solidFill>
                <a:schemeClr val="dk1"/>
              </a:solidFill>
              <a:effectLst/>
              <a:latin typeface="+mn-lt"/>
              <a:ea typeface="+mn-ea"/>
              <a:cs typeface="+mn-cs"/>
            </a:rPr>
            <a:t>円となっており、前年度比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48,570</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10,445</a:t>
          </a:r>
          <a:r>
            <a:rPr kumimoji="1" lang="ja-JP" altLang="ja-JP" sz="1100">
              <a:solidFill>
                <a:schemeClr val="dk1"/>
              </a:solidFill>
              <a:effectLst/>
              <a:latin typeface="+mn-lt"/>
              <a:ea typeface="+mn-ea"/>
              <a:cs typeface="+mn-cs"/>
            </a:rPr>
            <a:t>円上回る結果となった。主な要因は、東金九十九里地域医療センター事業が挙げられる。</a:t>
          </a:r>
          <a:endParaRPr lang="ja-JP" altLang="ja-JP" sz="1400">
            <a:effectLst/>
          </a:endParaRPr>
        </a:p>
        <a:p>
          <a:r>
            <a:rPr kumimoji="1" lang="ja-JP" altLang="ja-JP" sz="1100">
              <a:solidFill>
                <a:schemeClr val="dk1"/>
              </a:solidFill>
              <a:effectLst/>
              <a:latin typeface="+mn-lt"/>
              <a:ea typeface="+mn-ea"/>
              <a:cs typeface="+mn-cs"/>
            </a:rPr>
            <a:t>　衛生費には本町の主要事業の一つである東金九十九里地域医療センター事業が計上されているため、他の費目に比べ住民への負担は多額になる傾向にある。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年度も積み増しを行い、２０％を超える水準を維持している。　</a:t>
          </a:r>
          <a:endParaRPr lang="ja-JP" altLang="ja-JP" sz="1400">
            <a:effectLst/>
          </a:endParaRPr>
        </a:p>
        <a:p>
          <a:r>
            <a:rPr kumimoji="1" lang="ja-JP" altLang="ja-JP" sz="1100">
              <a:solidFill>
                <a:schemeClr val="dk1"/>
              </a:solidFill>
              <a:effectLst/>
              <a:latin typeface="+mn-lt"/>
              <a:ea typeface="+mn-ea"/>
              <a:cs typeface="+mn-cs"/>
            </a:rPr>
            <a:t>　実質収支は、</a:t>
          </a:r>
          <a:r>
            <a:rPr kumimoji="1" lang="ja-JP" altLang="en-US" sz="1100">
              <a:solidFill>
                <a:schemeClr val="dk1"/>
              </a:solidFill>
              <a:effectLst/>
              <a:latin typeface="+mn-lt"/>
              <a:ea typeface="+mn-ea"/>
              <a:cs typeface="+mn-cs"/>
            </a:rPr>
            <a:t>農業振興事業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災害復旧事業（道路橋りょう災害復旧事業）</a:t>
          </a:r>
          <a:r>
            <a:rPr kumimoji="1" lang="ja-JP" altLang="ja-JP" sz="1100">
              <a:solidFill>
                <a:schemeClr val="dk1"/>
              </a:solidFill>
              <a:effectLst/>
              <a:latin typeface="+mn-lt"/>
              <a:ea typeface="+mn-ea"/>
              <a:cs typeface="+mn-cs"/>
            </a:rPr>
            <a:t>など、繰越すべき財源が増加したことにより減少し、併せて単年度収支も減少した。</a:t>
          </a:r>
          <a:endParaRPr lang="ja-JP" altLang="ja-JP" sz="1400">
            <a:effectLst/>
          </a:endParaRPr>
        </a:p>
        <a:p>
          <a:r>
            <a:rPr kumimoji="1" lang="ja-JP" altLang="ja-JP" sz="1100">
              <a:solidFill>
                <a:schemeClr val="dk1"/>
              </a:solidFill>
              <a:effectLst/>
              <a:latin typeface="+mn-lt"/>
              <a:ea typeface="+mn-ea"/>
              <a:cs typeface="+mn-cs"/>
            </a:rPr>
            <a:t>　さらに、地方税、地方交付税の歳入減及び</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災害復旧事業費</a:t>
          </a:r>
          <a:r>
            <a:rPr kumimoji="1" lang="ja-JP" altLang="ja-JP" sz="1100">
              <a:solidFill>
                <a:schemeClr val="dk1"/>
              </a:solidFill>
              <a:effectLst/>
              <a:latin typeface="+mn-lt"/>
              <a:ea typeface="+mn-ea"/>
              <a:cs typeface="+mn-cs"/>
            </a:rPr>
            <a:t>等の歳出増により基金取崩額が増加し、実質単年度収支も減少となっている。　</a:t>
          </a:r>
          <a:endParaRPr lang="ja-JP" altLang="ja-JP" sz="1400">
            <a:effectLst/>
          </a:endParaRPr>
        </a:p>
        <a:p>
          <a:r>
            <a:rPr kumimoji="1" lang="ja-JP" altLang="ja-JP" sz="1100">
              <a:solidFill>
                <a:schemeClr val="dk1"/>
              </a:solidFill>
              <a:effectLst/>
              <a:latin typeface="+mn-lt"/>
              <a:ea typeface="+mn-ea"/>
              <a:cs typeface="+mn-cs"/>
            </a:rPr>
            <a:t>　人口の減少、高齢化及び町内に主要産業が無いこと等の理由により依然として財政基盤が弱い状況にあるため、更なる歳出削減と歳入確保に向け健全な財政運営に努める。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年度も引き続き全会計黒字となり、連結赤字比率は算出されない結果となった。</a:t>
          </a:r>
          <a:endParaRPr lang="ja-JP" altLang="ja-JP" sz="1400">
            <a:effectLst/>
          </a:endParaRPr>
        </a:p>
        <a:p>
          <a:r>
            <a:rPr kumimoji="1" lang="ja-JP" altLang="ja-JP" sz="1100">
              <a:solidFill>
                <a:schemeClr val="dk1"/>
              </a:solidFill>
              <a:effectLst/>
              <a:latin typeface="+mn-lt"/>
              <a:ea typeface="+mn-ea"/>
              <a:cs typeface="+mn-cs"/>
            </a:rPr>
            <a:t>　人口の減少、高齢化及び町内に主要産業が無いこと等の理由により、依然として財政基盤が弱い状況にあるため、更なる歳出削減と歳入確保に努める。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6542077</v>
      </c>
      <c r="BO4" s="462"/>
      <c r="BP4" s="462"/>
      <c r="BQ4" s="462"/>
      <c r="BR4" s="462"/>
      <c r="BS4" s="462"/>
      <c r="BT4" s="462"/>
      <c r="BU4" s="463"/>
      <c r="BV4" s="461">
        <v>7199634</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v>
      </c>
      <c r="CU4" s="646"/>
      <c r="CV4" s="646"/>
      <c r="CW4" s="646"/>
      <c r="CX4" s="646"/>
      <c r="CY4" s="646"/>
      <c r="CZ4" s="646"/>
      <c r="DA4" s="647"/>
      <c r="DB4" s="645">
        <v>7.3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6000668</v>
      </c>
      <c r="BO5" s="467"/>
      <c r="BP5" s="467"/>
      <c r="BQ5" s="467"/>
      <c r="BR5" s="467"/>
      <c r="BS5" s="467"/>
      <c r="BT5" s="467"/>
      <c r="BU5" s="468"/>
      <c r="BV5" s="466">
        <v>6914054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87.8</v>
      </c>
      <c r="CU5" s="437"/>
      <c r="CV5" s="437"/>
      <c r="CW5" s="437"/>
      <c r="CX5" s="437"/>
      <c r="CY5" s="437"/>
      <c r="CZ5" s="437"/>
      <c r="DA5" s="438"/>
      <c r="DB5" s="436">
        <v>86</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541409</v>
      </c>
      <c r="BO6" s="467"/>
      <c r="BP6" s="467"/>
      <c r="BQ6" s="467"/>
      <c r="BR6" s="467"/>
      <c r="BS6" s="467"/>
      <c r="BT6" s="467"/>
      <c r="BU6" s="468"/>
      <c r="BV6" s="466">
        <v>285580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91.6</v>
      </c>
      <c r="CU6" s="620"/>
      <c r="CV6" s="620"/>
      <c r="CW6" s="620"/>
      <c r="CX6" s="620"/>
      <c r="CY6" s="620"/>
      <c r="CZ6" s="620"/>
      <c r="DA6" s="621"/>
      <c r="DB6" s="619">
        <v>90.8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93</v>
      </c>
      <c r="AV7" s="524"/>
      <c r="AW7" s="524"/>
      <c r="AX7" s="524"/>
      <c r="AY7" s="446" t="s">
        <v>105</v>
      </c>
      <c r="AZ7" s="447"/>
      <c r="BA7" s="447"/>
      <c r="BB7" s="447"/>
      <c r="BC7" s="447"/>
      <c r="BD7" s="447"/>
      <c r="BE7" s="447"/>
      <c r="BF7" s="447"/>
      <c r="BG7" s="447"/>
      <c r="BH7" s="447"/>
      <c r="BI7" s="447"/>
      <c r="BJ7" s="447"/>
      <c r="BK7" s="447"/>
      <c r="BL7" s="447"/>
      <c r="BM7" s="448"/>
      <c r="BN7" s="466">
        <v>386928</v>
      </c>
      <c r="BO7" s="467"/>
      <c r="BP7" s="467"/>
      <c r="BQ7" s="467"/>
      <c r="BR7" s="467"/>
      <c r="BS7" s="467"/>
      <c r="BT7" s="467"/>
      <c r="BU7" s="468"/>
      <c r="BV7" s="466">
        <v>1391</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3821566</v>
      </c>
      <c r="CU7" s="467"/>
      <c r="CV7" s="467"/>
      <c r="CW7" s="467"/>
      <c r="CX7" s="467"/>
      <c r="CY7" s="467"/>
      <c r="CZ7" s="467"/>
      <c r="DA7" s="468"/>
      <c r="DB7" s="466">
        <v>3902791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154481</v>
      </c>
      <c r="BO8" s="467"/>
      <c r="BP8" s="467"/>
      <c r="BQ8" s="467"/>
      <c r="BR8" s="467"/>
      <c r="BS8" s="467"/>
      <c r="BT8" s="467"/>
      <c r="BU8" s="468"/>
      <c r="BV8" s="466">
        <v>284189</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0.46</v>
      </c>
      <c r="CU8" s="580"/>
      <c r="CV8" s="580"/>
      <c r="CW8" s="580"/>
      <c r="CX8" s="580"/>
      <c r="CY8" s="580"/>
      <c r="CZ8" s="580"/>
      <c r="DA8" s="581"/>
      <c r="DB8" s="579">
        <v>0.45</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16510</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-129708</v>
      </c>
      <c r="BO9" s="467"/>
      <c r="BP9" s="467"/>
      <c r="BQ9" s="467"/>
      <c r="BR9" s="467"/>
      <c r="BS9" s="467"/>
      <c r="BT9" s="467"/>
      <c r="BU9" s="468"/>
      <c r="BV9" s="466">
        <v>-58096</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11.8</v>
      </c>
      <c r="CU9" s="437"/>
      <c r="CV9" s="437"/>
      <c r="CW9" s="437"/>
      <c r="CX9" s="437"/>
      <c r="CY9" s="437"/>
      <c r="CZ9" s="437"/>
      <c r="DA9" s="438"/>
      <c r="DB9" s="436">
        <v>12.7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18004</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143145</v>
      </c>
      <c r="BO10" s="467"/>
      <c r="BP10" s="467"/>
      <c r="BQ10" s="467"/>
      <c r="BR10" s="467"/>
      <c r="BS10" s="467"/>
      <c r="BT10" s="467"/>
      <c r="BU10" s="468"/>
      <c r="BV10" s="466">
        <v>172125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101</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15680</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101</v>
      </c>
      <c r="AV12" s="524"/>
      <c r="AW12" s="524"/>
      <c r="AX12" s="524"/>
      <c r="AY12" s="446" t="s">
        <v>133</v>
      </c>
      <c r="AZ12" s="447"/>
      <c r="BA12" s="447"/>
      <c r="BB12" s="447"/>
      <c r="BC12" s="447"/>
      <c r="BD12" s="447"/>
      <c r="BE12" s="447"/>
      <c r="BF12" s="447"/>
      <c r="BG12" s="447"/>
      <c r="BH12" s="447"/>
      <c r="BI12" s="447"/>
      <c r="BJ12" s="447"/>
      <c r="BK12" s="447"/>
      <c r="BL12" s="447"/>
      <c r="BM12" s="448"/>
      <c r="BN12" s="466">
        <v>346509</v>
      </c>
      <c r="BO12" s="467"/>
      <c r="BP12" s="467"/>
      <c r="BQ12" s="467"/>
      <c r="BR12" s="467"/>
      <c r="BS12" s="467"/>
      <c r="BT12" s="467"/>
      <c r="BU12" s="468"/>
      <c r="BV12" s="466">
        <v>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135</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15308</v>
      </c>
      <c r="S13" s="570"/>
      <c r="T13" s="570"/>
      <c r="U13" s="570"/>
      <c r="V13" s="571"/>
      <c r="W13" s="557" t="s">
        <v>137</v>
      </c>
      <c r="X13" s="479"/>
      <c r="Y13" s="479"/>
      <c r="Z13" s="479"/>
      <c r="AA13" s="479"/>
      <c r="AB13" s="480"/>
      <c r="AC13" s="442">
        <v>574</v>
      </c>
      <c r="AD13" s="443"/>
      <c r="AE13" s="443"/>
      <c r="AF13" s="443"/>
      <c r="AG13" s="444"/>
      <c r="AH13" s="442">
        <v>538</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-333072</v>
      </c>
      <c r="BO13" s="467"/>
      <c r="BP13" s="467"/>
      <c r="BQ13" s="467"/>
      <c r="BR13" s="467"/>
      <c r="BS13" s="467"/>
      <c r="BT13" s="467"/>
      <c r="BU13" s="468"/>
      <c r="BV13" s="466">
        <v>114029</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7.2</v>
      </c>
      <c r="CU13" s="437"/>
      <c r="CV13" s="437"/>
      <c r="CW13" s="437"/>
      <c r="CX13" s="437"/>
      <c r="CY13" s="437"/>
      <c r="CZ13" s="437"/>
      <c r="DA13" s="438"/>
      <c r="DB13" s="436">
        <v>6.9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16007</v>
      </c>
      <c r="S14" s="570"/>
      <c r="T14" s="570"/>
      <c r="U14" s="570"/>
      <c r="V14" s="571"/>
      <c r="W14" s="572"/>
      <c r="X14" s="482"/>
      <c r="Y14" s="482"/>
      <c r="Z14" s="482"/>
      <c r="AA14" s="482"/>
      <c r="AB14" s="483"/>
      <c r="AC14" s="562">
        <v>7.5</v>
      </c>
      <c r="AD14" s="563"/>
      <c r="AE14" s="563"/>
      <c r="AF14" s="563"/>
      <c r="AG14" s="564"/>
      <c r="AH14" s="562">
        <v>6.7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79.099999999999994</v>
      </c>
      <c r="CU14" s="574"/>
      <c r="CV14" s="574"/>
      <c r="CW14" s="574"/>
      <c r="CX14" s="574"/>
      <c r="CY14" s="574"/>
      <c r="CZ14" s="574"/>
      <c r="DA14" s="575"/>
      <c r="DB14" s="573">
        <v>67.099999999999994</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15664</v>
      </c>
      <c r="S15" s="570"/>
      <c r="T15" s="570"/>
      <c r="U15" s="570"/>
      <c r="V15" s="571"/>
      <c r="W15" s="557" t="s">
        <v>144</v>
      </c>
      <c r="X15" s="479"/>
      <c r="Y15" s="479"/>
      <c r="Z15" s="479"/>
      <c r="AA15" s="479"/>
      <c r="AB15" s="480"/>
      <c r="AC15" s="442">
        <v>2374</v>
      </c>
      <c r="AD15" s="443"/>
      <c r="AE15" s="443"/>
      <c r="AF15" s="443"/>
      <c r="AG15" s="444"/>
      <c r="AH15" s="442">
        <v>2605</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1508436</v>
      </c>
      <c r="BO15" s="462"/>
      <c r="BP15" s="462"/>
      <c r="BQ15" s="462"/>
      <c r="BR15" s="462"/>
      <c r="BS15" s="462"/>
      <c r="BT15" s="462"/>
      <c r="BU15" s="463"/>
      <c r="BV15" s="461">
        <v>1517783</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31.1</v>
      </c>
      <c r="AD16" s="563"/>
      <c r="AE16" s="563"/>
      <c r="AF16" s="563"/>
      <c r="AG16" s="564"/>
      <c r="AH16" s="562">
        <v>32.6</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3274880</v>
      </c>
      <c r="BO16" s="467"/>
      <c r="BP16" s="467"/>
      <c r="BQ16" s="467"/>
      <c r="BR16" s="467"/>
      <c r="BS16" s="467"/>
      <c r="BT16" s="467"/>
      <c r="BU16" s="468"/>
      <c r="BV16" s="466">
        <v>3306297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4694</v>
      </c>
      <c r="AD17" s="443"/>
      <c r="AE17" s="443"/>
      <c r="AF17" s="443"/>
      <c r="AG17" s="444"/>
      <c r="AH17" s="442">
        <v>4856</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1897841</v>
      </c>
      <c r="BO17" s="467"/>
      <c r="BP17" s="467"/>
      <c r="BQ17" s="467"/>
      <c r="BR17" s="467"/>
      <c r="BS17" s="467"/>
      <c r="BT17" s="467"/>
      <c r="BU17" s="468"/>
      <c r="BV17" s="466">
        <v>1908790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24.46</v>
      </c>
      <c r="M18" s="531"/>
      <c r="N18" s="531"/>
      <c r="O18" s="531"/>
      <c r="P18" s="531"/>
      <c r="Q18" s="531"/>
      <c r="R18" s="532"/>
      <c r="S18" s="532"/>
      <c r="T18" s="532"/>
      <c r="U18" s="532"/>
      <c r="V18" s="533"/>
      <c r="W18" s="547"/>
      <c r="X18" s="548"/>
      <c r="Y18" s="548"/>
      <c r="Z18" s="548"/>
      <c r="AA18" s="548"/>
      <c r="AB18" s="558"/>
      <c r="AC18" s="430">
        <v>61.4</v>
      </c>
      <c r="AD18" s="431"/>
      <c r="AE18" s="431"/>
      <c r="AF18" s="431"/>
      <c r="AG18" s="534"/>
      <c r="AH18" s="430">
        <v>60.7</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3400976</v>
      </c>
      <c r="BO18" s="467"/>
      <c r="BP18" s="467"/>
      <c r="BQ18" s="467"/>
      <c r="BR18" s="467"/>
      <c r="BS18" s="467"/>
      <c r="BT18" s="467"/>
      <c r="BU18" s="468"/>
      <c r="BV18" s="466">
        <v>3389664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675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4800535</v>
      </c>
      <c r="BO19" s="467"/>
      <c r="BP19" s="467"/>
      <c r="BQ19" s="467"/>
      <c r="BR19" s="467"/>
      <c r="BS19" s="467"/>
      <c r="BT19" s="467"/>
      <c r="BU19" s="468"/>
      <c r="BV19" s="466">
        <v>4452389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6411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7725630</v>
      </c>
      <c r="BO23" s="467"/>
      <c r="BP23" s="467"/>
      <c r="BQ23" s="467"/>
      <c r="BR23" s="467"/>
      <c r="BS23" s="467"/>
      <c r="BT23" s="467"/>
      <c r="BU23" s="468"/>
      <c r="BV23" s="466">
        <v>7949239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7820</v>
      </c>
      <c r="R24" s="443"/>
      <c r="S24" s="443"/>
      <c r="T24" s="443"/>
      <c r="U24" s="443"/>
      <c r="V24" s="444"/>
      <c r="W24" s="508"/>
      <c r="X24" s="499"/>
      <c r="Y24" s="500"/>
      <c r="Z24" s="439" t="s">
        <v>168</v>
      </c>
      <c r="AA24" s="440"/>
      <c r="AB24" s="440"/>
      <c r="AC24" s="440"/>
      <c r="AD24" s="440"/>
      <c r="AE24" s="440"/>
      <c r="AF24" s="440"/>
      <c r="AG24" s="441"/>
      <c r="AH24" s="442">
        <v>122</v>
      </c>
      <c r="AI24" s="443"/>
      <c r="AJ24" s="443"/>
      <c r="AK24" s="443"/>
      <c r="AL24" s="444"/>
      <c r="AM24" s="442">
        <v>378932</v>
      </c>
      <c r="AN24" s="443"/>
      <c r="AO24" s="443"/>
      <c r="AP24" s="443"/>
      <c r="AQ24" s="443"/>
      <c r="AR24" s="444"/>
      <c r="AS24" s="442">
        <v>3106</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6696795</v>
      </c>
      <c r="BO24" s="467"/>
      <c r="BP24" s="467"/>
      <c r="BQ24" s="467"/>
      <c r="BR24" s="467"/>
      <c r="BS24" s="467"/>
      <c r="BT24" s="467"/>
      <c r="BU24" s="468"/>
      <c r="BV24" s="466">
        <v>6947567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6410</v>
      </c>
      <c r="R25" s="443"/>
      <c r="S25" s="443"/>
      <c r="T25" s="443"/>
      <c r="U25" s="443"/>
      <c r="V25" s="444"/>
      <c r="W25" s="508"/>
      <c r="X25" s="499"/>
      <c r="Y25" s="500"/>
      <c r="Z25" s="439" t="s">
        <v>171</v>
      </c>
      <c r="AA25" s="440"/>
      <c r="AB25" s="440"/>
      <c r="AC25" s="440"/>
      <c r="AD25" s="440"/>
      <c r="AE25" s="440"/>
      <c r="AF25" s="440"/>
      <c r="AG25" s="441"/>
      <c r="AH25" s="442" t="s">
        <v>135</v>
      </c>
      <c r="AI25" s="443"/>
      <c r="AJ25" s="443"/>
      <c r="AK25" s="443"/>
      <c r="AL25" s="444"/>
      <c r="AM25" s="442" t="s">
        <v>135</v>
      </c>
      <c r="AN25" s="443"/>
      <c r="AO25" s="443"/>
      <c r="AP25" s="443"/>
      <c r="AQ25" s="443"/>
      <c r="AR25" s="444"/>
      <c r="AS25" s="442" t="s">
        <v>135</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143655</v>
      </c>
      <c r="BO25" s="462"/>
      <c r="BP25" s="462"/>
      <c r="BQ25" s="462"/>
      <c r="BR25" s="462"/>
      <c r="BS25" s="462"/>
      <c r="BT25" s="462"/>
      <c r="BU25" s="463"/>
      <c r="BV25" s="461">
        <v>176771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5710</v>
      </c>
      <c r="R26" s="443"/>
      <c r="S26" s="443"/>
      <c r="T26" s="443"/>
      <c r="U26" s="443"/>
      <c r="V26" s="444"/>
      <c r="W26" s="508"/>
      <c r="X26" s="499"/>
      <c r="Y26" s="500"/>
      <c r="Z26" s="439" t="s">
        <v>174</v>
      </c>
      <c r="AA26" s="521"/>
      <c r="AB26" s="521"/>
      <c r="AC26" s="521"/>
      <c r="AD26" s="521"/>
      <c r="AE26" s="521"/>
      <c r="AF26" s="521"/>
      <c r="AG26" s="522"/>
      <c r="AH26" s="442">
        <v>1</v>
      </c>
      <c r="AI26" s="443"/>
      <c r="AJ26" s="443"/>
      <c r="AK26" s="443"/>
      <c r="AL26" s="444"/>
      <c r="AM26" s="442" t="s">
        <v>175</v>
      </c>
      <c r="AN26" s="443"/>
      <c r="AO26" s="443"/>
      <c r="AP26" s="443"/>
      <c r="AQ26" s="443"/>
      <c r="AR26" s="444"/>
      <c r="AS26" s="442" t="s">
        <v>175</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135</v>
      </c>
      <c r="BO26" s="467"/>
      <c r="BP26" s="467"/>
      <c r="BQ26" s="467"/>
      <c r="BR26" s="467"/>
      <c r="BS26" s="467"/>
      <c r="BT26" s="467"/>
      <c r="BU26" s="468"/>
      <c r="BV26" s="466" t="s">
        <v>135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2710</v>
      </c>
      <c r="R27" s="443"/>
      <c r="S27" s="443"/>
      <c r="T27" s="443"/>
      <c r="U27" s="443"/>
      <c r="V27" s="444"/>
      <c r="W27" s="508"/>
      <c r="X27" s="499"/>
      <c r="Y27" s="500"/>
      <c r="Z27" s="439" t="s">
        <v>178</v>
      </c>
      <c r="AA27" s="440"/>
      <c r="AB27" s="440"/>
      <c r="AC27" s="440"/>
      <c r="AD27" s="440"/>
      <c r="AE27" s="440"/>
      <c r="AF27" s="440"/>
      <c r="AG27" s="441"/>
      <c r="AH27" s="442" t="s">
        <v>135</v>
      </c>
      <c r="AI27" s="443"/>
      <c r="AJ27" s="443"/>
      <c r="AK27" s="443"/>
      <c r="AL27" s="444"/>
      <c r="AM27" s="442" t="s">
        <v>135</v>
      </c>
      <c r="AN27" s="443"/>
      <c r="AO27" s="443"/>
      <c r="AP27" s="443"/>
      <c r="AQ27" s="443"/>
      <c r="AR27" s="444"/>
      <c r="AS27" s="442" t="s">
        <v>135</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135</v>
      </c>
      <c r="BO27" s="470"/>
      <c r="BP27" s="470"/>
      <c r="BQ27" s="470"/>
      <c r="BR27" s="470"/>
      <c r="BS27" s="470"/>
      <c r="BT27" s="470"/>
      <c r="BU27" s="471"/>
      <c r="BV27" s="469" t="s">
        <v>135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2330</v>
      </c>
      <c r="R28" s="443"/>
      <c r="S28" s="443"/>
      <c r="T28" s="443"/>
      <c r="U28" s="443"/>
      <c r="V28" s="444"/>
      <c r="W28" s="508"/>
      <c r="X28" s="499"/>
      <c r="Y28" s="500"/>
      <c r="Z28" s="439" t="s">
        <v>181</v>
      </c>
      <c r="AA28" s="440"/>
      <c r="AB28" s="440"/>
      <c r="AC28" s="440"/>
      <c r="AD28" s="440"/>
      <c r="AE28" s="440"/>
      <c r="AF28" s="440"/>
      <c r="AG28" s="441"/>
      <c r="AH28" s="442" t="s">
        <v>135</v>
      </c>
      <c r="AI28" s="443"/>
      <c r="AJ28" s="443"/>
      <c r="AK28" s="443"/>
      <c r="AL28" s="444"/>
      <c r="AM28" s="442" t="s">
        <v>135</v>
      </c>
      <c r="AN28" s="443"/>
      <c r="AO28" s="443"/>
      <c r="AP28" s="443"/>
      <c r="AQ28" s="443"/>
      <c r="AR28" s="444"/>
      <c r="AS28" s="442" t="s">
        <v>135</v>
      </c>
      <c r="AT28" s="443"/>
      <c r="AU28" s="443"/>
      <c r="AV28" s="443"/>
      <c r="AW28" s="443"/>
      <c r="AX28" s="445"/>
      <c r="AY28" s="449" t="s">
        <v>182</v>
      </c>
      <c r="AZ28" s="450"/>
      <c r="BA28" s="450"/>
      <c r="BB28" s="451"/>
      <c r="BC28" s="458" t="s">
        <v>47</v>
      </c>
      <c r="BD28" s="459"/>
      <c r="BE28" s="459"/>
      <c r="BF28" s="459"/>
      <c r="BG28" s="459"/>
      <c r="BH28" s="459"/>
      <c r="BI28" s="459"/>
      <c r="BJ28" s="459"/>
      <c r="BK28" s="459"/>
      <c r="BL28" s="459"/>
      <c r="BM28" s="460"/>
      <c r="BN28" s="461">
        <v>908229</v>
      </c>
      <c r="BO28" s="462"/>
      <c r="BP28" s="462"/>
      <c r="BQ28" s="462"/>
      <c r="BR28" s="462"/>
      <c r="BS28" s="462"/>
      <c r="BT28" s="462"/>
      <c r="BU28" s="463"/>
      <c r="BV28" s="461">
        <v>1111593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183</v>
      </c>
      <c r="F29" s="440"/>
      <c r="G29" s="440"/>
      <c r="H29" s="440"/>
      <c r="I29" s="440"/>
      <c r="J29" s="440"/>
      <c r="K29" s="441"/>
      <c r="L29" s="442">
        <v>12</v>
      </c>
      <c r="M29" s="443"/>
      <c r="N29" s="443"/>
      <c r="O29" s="443"/>
      <c r="P29" s="444"/>
      <c r="Q29" s="442">
        <v>2150</v>
      </c>
      <c r="R29" s="443"/>
      <c r="S29" s="443"/>
      <c r="T29" s="443"/>
      <c r="U29" s="443"/>
      <c r="V29" s="444"/>
      <c r="W29" s="509"/>
      <c r="X29" s="510"/>
      <c r="Y29" s="511"/>
      <c r="Z29" s="439" t="s">
        <v>184</v>
      </c>
      <c r="AA29" s="440"/>
      <c r="AB29" s="440"/>
      <c r="AC29" s="440"/>
      <c r="AD29" s="440"/>
      <c r="AE29" s="440"/>
      <c r="AF29" s="440"/>
      <c r="AG29" s="441"/>
      <c r="AH29" s="442">
        <v>122</v>
      </c>
      <c r="AI29" s="443"/>
      <c r="AJ29" s="443"/>
      <c r="AK29" s="443"/>
      <c r="AL29" s="444"/>
      <c r="AM29" s="442">
        <v>378932</v>
      </c>
      <c r="AN29" s="443"/>
      <c r="AO29" s="443"/>
      <c r="AP29" s="443"/>
      <c r="AQ29" s="443"/>
      <c r="AR29" s="444"/>
      <c r="AS29" s="442">
        <v>3106</v>
      </c>
      <c r="AT29" s="443"/>
      <c r="AU29" s="443"/>
      <c r="AV29" s="443"/>
      <c r="AW29" s="443"/>
      <c r="AX29" s="445"/>
      <c r="AY29" s="452"/>
      <c r="AZ29" s="453"/>
      <c r="BA29" s="453"/>
      <c r="BB29" s="454"/>
      <c r="BC29" s="446" t="s">
        <v>185</v>
      </c>
      <c r="BD29" s="447"/>
      <c r="BE29" s="447"/>
      <c r="BF29" s="447"/>
      <c r="BG29" s="447"/>
      <c r="BH29" s="447"/>
      <c r="BI29" s="447"/>
      <c r="BJ29" s="447"/>
      <c r="BK29" s="447"/>
      <c r="BL29" s="447"/>
      <c r="BM29" s="448"/>
      <c r="BN29" s="466">
        <v>8264</v>
      </c>
      <c r="BO29" s="467"/>
      <c r="BP29" s="467"/>
      <c r="BQ29" s="467"/>
      <c r="BR29" s="467"/>
      <c r="BS29" s="467"/>
      <c r="BT29" s="467"/>
      <c r="BU29" s="468"/>
      <c r="BV29" s="466">
        <v>8264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186</v>
      </c>
      <c r="X30" s="519"/>
      <c r="Y30" s="519"/>
      <c r="Z30" s="519"/>
      <c r="AA30" s="519"/>
      <c r="AB30" s="519"/>
      <c r="AC30" s="519"/>
      <c r="AD30" s="519"/>
      <c r="AE30" s="519"/>
      <c r="AF30" s="519"/>
      <c r="AG30" s="520"/>
      <c r="AH30" s="430">
        <v>101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1486608</v>
      </c>
      <c r="BO30" s="470"/>
      <c r="BP30" s="470"/>
      <c r="BQ30" s="470"/>
      <c r="BR30" s="470"/>
      <c r="BS30" s="470"/>
      <c r="BT30" s="470"/>
      <c r="BU30" s="471"/>
      <c r="BV30" s="469">
        <v>1292354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193</v>
      </c>
      <c r="D33" s="429"/>
      <c r="E33" s="428" t="s">
        <v>194</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193</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193</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ガス事業会計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千葉県市町村総合事務組合（一般会計）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千葉県観光公社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給食事業特別会計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千葉県市町村総合事務組合（千葉県自治会館管理運営特別会計）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病院事業特別会計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千葉県市町村総合事務組合（千葉県自治研修センター特別会計）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千葉県市町村総合事務組合（千葉県市町村交通災害共済特別会計）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山武郡市広域行政組合（一般会計）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山武郡市広域水道企業団（水道事業会計）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九十九里地域水道企業団（水道用水供給事業会計）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東金市外三市町清掃組合（一般会計）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千葉県後期高齢者医療広域連合（一般会計）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千葉県後期高齢者医療広域連合(後期高齢者医療特別会計)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HKP7qzW6fknMe6jayh2raMCxN16MVKyzgFWzZ0b5vk70svFUuRNM0l37PxG0P/1xAd3PE+oliDLbICKdNmjBBg==" saltValue="UqcRtT34XmtagUMjfvzg9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8" t="s">
        <v>553</v>
      </c>
      <c r="D34" s="1248"/>
      <c r="E34" s="1249"/>
      <c r="F34" s="32">
        <v>5.35</v>
      </c>
      <c r="G34" s="33">
        <v>5.5</v>
      </c>
      <c r="H34" s="33">
        <v>5.53</v>
      </c>
      <c r="I34" s="33">
        <v>5.09</v>
      </c>
      <c r="J34" s="34">
        <v>6.05</v>
      </c>
      <c r="K34" s="22"/>
      <c r="L34" s="22"/>
      <c r="M34" s="22"/>
      <c r="N34" s="22"/>
      <c r="O34" s="22"/>
      <c r="P34" s="22"/>
    </row>
    <row r="35" spans="1:16" ht="39" customHeight="1" x14ac:dyDescent="0.15">
      <c r="A35" s="22"/>
      <c r="B35" s="35"/>
      <c r="C35" s="1242" t="s">
        <v>554</v>
      </c>
      <c r="D35" s="1243"/>
      <c r="E35" s="1244"/>
      <c r="F35" s="36">
        <v>7.3</v>
      </c>
      <c r="G35" s="37">
        <v>6.77</v>
      </c>
      <c r="H35" s="37">
        <v>8.7200000000000006</v>
      </c>
      <c r="I35" s="37">
        <v>7.28</v>
      </c>
      <c r="J35" s="38">
        <v>4.04</v>
      </c>
      <c r="K35" s="22"/>
      <c r="L35" s="22"/>
      <c r="M35" s="22"/>
      <c r="N35" s="22"/>
      <c r="O35" s="22"/>
      <c r="P35" s="22"/>
    </row>
    <row r="36" spans="1:16" ht="39" customHeight="1" x14ac:dyDescent="0.15">
      <c r="A36" s="22"/>
      <c r="B36" s="35"/>
      <c r="C36" s="1242" t="s">
        <v>555</v>
      </c>
      <c r="D36" s="1243"/>
      <c r="E36" s="1244"/>
      <c r="F36" s="36">
        <v>4.03</v>
      </c>
      <c r="G36" s="37">
        <v>3.55</v>
      </c>
      <c r="H36" s="37">
        <v>4.79</v>
      </c>
      <c r="I36" s="37">
        <v>1.52</v>
      </c>
      <c r="J36" s="38">
        <v>1.48</v>
      </c>
      <c r="K36" s="22"/>
      <c r="L36" s="22"/>
      <c r="M36" s="22"/>
      <c r="N36" s="22"/>
      <c r="O36" s="22"/>
      <c r="P36" s="22"/>
    </row>
    <row r="37" spans="1:16" ht="39" customHeight="1" x14ac:dyDescent="0.15">
      <c r="A37" s="22"/>
      <c r="B37" s="35"/>
      <c r="C37" s="1242" t="s">
        <v>556</v>
      </c>
      <c r="D37" s="1243"/>
      <c r="E37" s="1244"/>
      <c r="F37" s="36">
        <v>0.99</v>
      </c>
      <c r="G37" s="37">
        <v>1.95</v>
      </c>
      <c r="H37" s="37">
        <v>1.35</v>
      </c>
      <c r="I37" s="37">
        <v>2.16</v>
      </c>
      <c r="J37" s="38">
        <v>0.76</v>
      </c>
      <c r="K37" s="22"/>
      <c r="L37" s="22"/>
      <c r="M37" s="22"/>
      <c r="N37" s="22"/>
      <c r="O37" s="22"/>
      <c r="P37" s="22"/>
    </row>
    <row r="38" spans="1:16" ht="39" customHeight="1" x14ac:dyDescent="0.15">
      <c r="A38" s="22"/>
      <c r="B38" s="35"/>
      <c r="C38" s="1242" t="s">
        <v>557</v>
      </c>
      <c r="D38" s="1243"/>
      <c r="E38" s="1244"/>
      <c r="F38" s="36">
        <v>0.05</v>
      </c>
      <c r="G38" s="37">
        <v>0.04</v>
      </c>
      <c r="H38" s="37">
        <v>0.04</v>
      </c>
      <c r="I38" s="37">
        <v>0.06</v>
      </c>
      <c r="J38" s="38">
        <v>7.0000000000000007E-2</v>
      </c>
      <c r="K38" s="22"/>
      <c r="L38" s="22"/>
      <c r="M38" s="22"/>
      <c r="N38" s="22"/>
      <c r="O38" s="22"/>
      <c r="P38" s="22"/>
    </row>
    <row r="39" spans="1:16" ht="39" customHeight="1" x14ac:dyDescent="0.15">
      <c r="A39" s="22"/>
      <c r="B39" s="35"/>
      <c r="C39" s="1242" t="s">
        <v>558</v>
      </c>
      <c r="D39" s="1243"/>
      <c r="E39" s="1244"/>
      <c r="F39" s="36">
        <v>0</v>
      </c>
      <c r="G39" s="37">
        <v>0</v>
      </c>
      <c r="H39" s="37">
        <v>0</v>
      </c>
      <c r="I39" s="37">
        <v>0</v>
      </c>
      <c r="J39" s="38">
        <v>0</v>
      </c>
      <c r="K39" s="22"/>
      <c r="L39" s="22"/>
      <c r="M39" s="22"/>
      <c r="N39" s="22"/>
      <c r="O39" s="22"/>
      <c r="P39" s="22"/>
    </row>
    <row r="40" spans="1:16" ht="39" customHeight="1" x14ac:dyDescent="0.15">
      <c r="A40" s="22"/>
      <c r="B40" s="35"/>
      <c r="C40" s="1242" t="s">
        <v>559</v>
      </c>
      <c r="D40" s="1243"/>
      <c r="E40" s="1244"/>
      <c r="F40" s="36">
        <v>0</v>
      </c>
      <c r="G40" s="37">
        <v>0</v>
      </c>
      <c r="H40" s="37">
        <v>0</v>
      </c>
      <c r="I40" s="37">
        <v>0</v>
      </c>
      <c r="J40" s="38">
        <v>0</v>
      </c>
      <c r="K40" s="22"/>
      <c r="L40" s="22"/>
      <c r="M40" s="22"/>
      <c r="N40" s="22"/>
      <c r="O40" s="22"/>
      <c r="P40" s="22"/>
    </row>
    <row r="41" spans="1:16" ht="39" customHeight="1" x14ac:dyDescent="0.15">
      <c r="A41" s="22"/>
      <c r="B41" s="35"/>
      <c r="C41" s="1242" t="s">
        <v>560</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561</v>
      </c>
      <c r="D42" s="1243"/>
      <c r="E42" s="1244"/>
      <c r="F42" s="36" t="s">
        <v>504</v>
      </c>
      <c r="G42" s="37" t="s">
        <v>504</v>
      </c>
      <c r="H42" s="37" t="s">
        <v>504</v>
      </c>
      <c r="I42" s="37" t="s">
        <v>504</v>
      </c>
      <c r="J42" s="38" t="s">
        <v>504</v>
      </c>
      <c r="K42" s="22"/>
      <c r="L42" s="22"/>
      <c r="M42" s="22"/>
      <c r="N42" s="22"/>
      <c r="O42" s="22"/>
      <c r="P42" s="22"/>
    </row>
    <row r="43" spans="1:16" ht="39" customHeight="1" thickBot="1" x14ac:dyDescent="0.2">
      <c r="A43" s="22"/>
      <c r="B43" s="40"/>
      <c r="C43" s="1245" t="s">
        <v>562</v>
      </c>
      <c r="D43" s="1246"/>
      <c r="E43" s="1247"/>
      <c r="F43" s="41" t="s">
        <v>504</v>
      </c>
      <c r="G43" s="42" t="s">
        <v>504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nEfW/Q6ema2i8pPfm3EeavIHQtJ6gnMJDYq5SVnd2LfanJgps2FEtwj9yswrvkRhL3ZBwa50+mNPiGiNzS2UQ==" saltValue="2A/ypwvkJkXJkaO7rGqS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726</v>
      </c>
      <c r="L45" s="60">
        <v>729</v>
      </c>
      <c r="M45" s="60">
        <v>759</v>
      </c>
      <c r="N45" s="60">
        <v>785</v>
      </c>
      <c r="O45" s="61">
        <v>710</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504</v>
      </c>
      <c r="L46" s="64" t="s">
        <v>504</v>
      </c>
      <c r="M46" s="64" t="s">
        <v>504</v>
      </c>
      <c r="N46" s="64" t="s">
        <v>504</v>
      </c>
      <c r="O46" s="65" t="s">
        <v>504</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504</v>
      </c>
      <c r="L47" s="64" t="s">
        <v>504</v>
      </c>
      <c r="M47" s="64" t="s">
        <v>504</v>
      </c>
      <c r="N47" s="64" t="s">
        <v>504</v>
      </c>
      <c r="O47" s="65" t="s">
        <v>504</v>
      </c>
      <c r="P47" s="48"/>
      <c r="Q47" s="48"/>
      <c r="R47" s="48"/>
      <c r="S47" s="48"/>
      <c r="T47" s="48"/>
      <c r="U47" s="48"/>
    </row>
    <row r="48" spans="1:21" ht="30.75" customHeight="1" x14ac:dyDescent="0.15">
      <c r="A48" s="48"/>
      <c r="B48" s="1270"/>
      <c r="C48" s="1271"/>
      <c r="D48" s="62"/>
      <c r="E48" s="1252" t="s">
        <v>14</v>
      </c>
      <c r="F48" s="1252"/>
      <c r="G48" s="1252"/>
      <c r="H48" s="1252"/>
      <c r="I48" s="1252"/>
      <c r="J48" s="1253"/>
      <c r="K48" s="63">
        <v>72</v>
      </c>
      <c r="L48" s="64">
        <v>72</v>
      </c>
      <c r="M48" s="64">
        <v>83</v>
      </c>
      <c r="N48" s="64">
        <v>70</v>
      </c>
      <c r="O48" s="65">
        <v>72</v>
      </c>
      <c r="P48" s="48"/>
      <c r="Q48" s="48"/>
      <c r="R48" s="48"/>
      <c r="S48" s="48"/>
      <c r="T48" s="48"/>
      <c r="U48" s="48"/>
    </row>
    <row r="49" spans="1:21" ht="30.75" customHeight="1" x14ac:dyDescent="0.15">
      <c r="A49" s="48"/>
      <c r="B49" s="1270"/>
      <c r="C49" s="1271"/>
      <c r="D49" s="62"/>
      <c r="E49" s="1252" t="s">
        <v>15</v>
      </c>
      <c r="F49" s="1252"/>
      <c r="G49" s="1252"/>
      <c r="H49" s="1252"/>
      <c r="I49" s="1252"/>
      <c r="J49" s="1253"/>
      <c r="K49" s="63">
        <v>43</v>
      </c>
      <c r="L49" s="64">
        <v>35</v>
      </c>
      <c r="M49" s="64">
        <v>28</v>
      </c>
      <c r="N49" s="64">
        <v>26</v>
      </c>
      <c r="O49" s="65">
        <v>30</v>
      </c>
      <c r="P49" s="48"/>
      <c r="Q49" s="48"/>
      <c r="R49" s="48"/>
      <c r="S49" s="48"/>
      <c r="T49" s="48"/>
      <c r="U49" s="48"/>
    </row>
    <row r="50" spans="1:21" ht="30.75" customHeight="1" x14ac:dyDescent="0.15">
      <c r="A50" s="48"/>
      <c r="B50" s="1270"/>
      <c r="C50" s="1271"/>
      <c r="D50" s="62"/>
      <c r="E50" s="1252" t="s">
        <v>16</v>
      </c>
      <c r="F50" s="1252"/>
      <c r="G50" s="1252"/>
      <c r="H50" s="1252"/>
      <c r="I50" s="1252"/>
      <c r="J50" s="1253"/>
      <c r="K50" s="63">
        <v>20</v>
      </c>
      <c r="L50" s="64">
        <v>19</v>
      </c>
      <c r="M50" s="64">
        <v>19</v>
      </c>
      <c r="N50" s="64">
        <v>19</v>
      </c>
      <c r="O50" s="65">
        <v>18</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504</v>
      </c>
      <c r="L51" s="64" t="s">
        <v>504</v>
      </c>
      <c r="M51" s="64" t="s">
        <v>504</v>
      </c>
      <c r="N51" s="64" t="s">
        <v>504</v>
      </c>
      <c r="O51" s="65" t="s">
        <v>504</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608</v>
      </c>
      <c r="L52" s="64">
        <v>621</v>
      </c>
      <c r="M52" s="64">
        <v>648</v>
      </c>
      <c r="N52" s="64">
        <v>652</v>
      </c>
      <c r="O52" s="65">
        <v>568</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253</v>
      </c>
      <c r="L53" s="69">
        <v>234</v>
      </c>
      <c r="M53" s="69">
        <v>241</v>
      </c>
      <c r="N53" s="69">
        <v>248</v>
      </c>
      <c r="O53" s="70">
        <v>262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589</v>
      </c>
      <c r="L57" s="84" t="s">
        <v>589</v>
      </c>
      <c r="M57" s="84" t="s">
        <v>589</v>
      </c>
      <c r="N57" s="84" t="s">
        <v>589</v>
      </c>
      <c r="O57" s="85" t="s">
        <v>589</v>
      </c>
    </row>
    <row r="58" spans="1:21" ht="31.5" customHeight="1" thickBot="1" x14ac:dyDescent="0.2">
      <c r="B58" s="1260"/>
      <c r="C58" s="1261"/>
      <c r="D58" s="1265" t="s">
        <v>26</v>
      </c>
      <c r="E58" s="1266"/>
      <c r="F58" s="1266"/>
      <c r="G58" s="1266"/>
      <c r="H58" s="1266"/>
      <c r="I58" s="1266"/>
      <c r="J58" s="1267"/>
      <c r="K58" s="86" t="s">
        <v>586</v>
      </c>
      <c r="L58" s="87" t="s">
        <v>586</v>
      </c>
      <c r="M58" s="87" t="s">
        <v>586</v>
      </c>
      <c r="N58" s="87" t="s">
        <v>586</v>
      </c>
      <c r="O58" s="88" t="s">
        <v>586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d9r2UWOJnX56THrx8C0R7dDJx7SfF9FjcZjmYwvnLPALt/MAg8lD/ny4vCo4c76GpZc67bEw91Gs7GDTNI62A==" saltValue="b0PRVN6bcQn3TeuWrYC/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88" t="s">
        <v>29</v>
      </c>
      <c r="C41" s="1289"/>
      <c r="D41" s="102"/>
      <c r="E41" s="1290" t="s">
        <v>30</v>
      </c>
      <c r="F41" s="1290"/>
      <c r="G41" s="1290"/>
      <c r="H41" s="1291"/>
      <c r="I41" s="103">
        <v>8244</v>
      </c>
      <c r="J41" s="104">
        <v>8247</v>
      </c>
      <c r="K41" s="104">
        <v>8062</v>
      </c>
      <c r="L41" s="104">
        <v>7949</v>
      </c>
      <c r="M41" s="105">
        <v>7726</v>
      </c>
    </row>
    <row r="42" spans="2:13" ht="27.75" customHeight="1" x14ac:dyDescent="0.15">
      <c r="B42" s="1278"/>
      <c r="C42" s="1279"/>
      <c r="D42" s="106"/>
      <c r="E42" s="1282" t="s">
        <v>31</v>
      </c>
      <c r="F42" s="1282"/>
      <c r="G42" s="1282"/>
      <c r="H42" s="1283"/>
      <c r="I42" s="107">
        <v>129</v>
      </c>
      <c r="J42" s="108">
        <v>109</v>
      </c>
      <c r="K42" s="108">
        <v>90</v>
      </c>
      <c r="L42" s="108">
        <v>70</v>
      </c>
      <c r="M42" s="109">
        <v>55</v>
      </c>
    </row>
    <row r="43" spans="2:13" ht="27.75" customHeight="1" x14ac:dyDescent="0.15">
      <c r="B43" s="1278"/>
      <c r="C43" s="1279"/>
      <c r="D43" s="106"/>
      <c r="E43" s="1282" t="s">
        <v>32</v>
      </c>
      <c r="F43" s="1282"/>
      <c r="G43" s="1282"/>
      <c r="H43" s="1283"/>
      <c r="I43" s="107">
        <v>838</v>
      </c>
      <c r="J43" s="108">
        <v>785</v>
      </c>
      <c r="K43" s="108">
        <v>769</v>
      </c>
      <c r="L43" s="108">
        <v>758</v>
      </c>
      <c r="M43" s="109">
        <v>741</v>
      </c>
    </row>
    <row r="44" spans="2:13" ht="27.75" customHeight="1" x14ac:dyDescent="0.15">
      <c r="B44" s="1278"/>
      <c r="C44" s="1279"/>
      <c r="D44" s="106"/>
      <c r="E44" s="1282" t="s">
        <v>33</v>
      </c>
      <c r="F44" s="1282"/>
      <c r="G44" s="1282"/>
      <c r="H44" s="1283"/>
      <c r="I44" s="107">
        <v>217</v>
      </c>
      <c r="J44" s="108">
        <v>258</v>
      </c>
      <c r="K44" s="108">
        <v>242</v>
      </c>
      <c r="L44" s="108">
        <v>235</v>
      </c>
      <c r="M44" s="109">
        <v>296</v>
      </c>
    </row>
    <row r="45" spans="2:13" ht="27.75" customHeight="1" x14ac:dyDescent="0.15">
      <c r="B45" s="1278"/>
      <c r="C45" s="1279"/>
      <c r="D45" s="106"/>
      <c r="E45" s="1282" t="s">
        <v>34</v>
      </c>
      <c r="F45" s="1282"/>
      <c r="G45" s="1282"/>
      <c r="H45" s="1283"/>
      <c r="I45" s="107">
        <v>1541</v>
      </c>
      <c r="J45" s="108">
        <v>1460</v>
      </c>
      <c r="K45" s="108">
        <v>1464</v>
      </c>
      <c r="L45" s="108">
        <v>1342</v>
      </c>
      <c r="M45" s="109">
        <v>1255</v>
      </c>
    </row>
    <row r="46" spans="2:13" ht="27.75" customHeight="1" x14ac:dyDescent="0.15">
      <c r="B46" s="1278"/>
      <c r="C46" s="1279"/>
      <c r="D46" s="110"/>
      <c r="E46" s="1282" t="s">
        <v>35</v>
      </c>
      <c r="F46" s="1282"/>
      <c r="G46" s="1282"/>
      <c r="H46" s="1283"/>
      <c r="I46" s="107">
        <v>826</v>
      </c>
      <c r="J46" s="108">
        <v>1135</v>
      </c>
      <c r="K46" s="108">
        <v>1443</v>
      </c>
      <c r="L46" s="108">
        <v>995</v>
      </c>
      <c r="M46" s="109">
        <v>1234</v>
      </c>
    </row>
    <row r="47" spans="2:13" ht="27.75" customHeight="1" x14ac:dyDescent="0.15">
      <c r="B47" s="1278"/>
      <c r="C47" s="1279"/>
      <c r="D47" s="111"/>
      <c r="E47" s="1292" t="s">
        <v>36</v>
      </c>
      <c r="F47" s="1293"/>
      <c r="G47" s="1293"/>
      <c r="H47" s="1294"/>
      <c r="I47" s="107" t="s">
        <v>504</v>
      </c>
      <c r="J47" s="108" t="s">
        <v>504</v>
      </c>
      <c r="K47" s="108" t="s">
        <v>504</v>
      </c>
      <c r="L47" s="108" t="s">
        <v>504</v>
      </c>
      <c r="M47" s="109" t="s">
        <v>504</v>
      </c>
    </row>
    <row r="48" spans="2:13" ht="27.75" customHeight="1" x14ac:dyDescent="0.15">
      <c r="B48" s="1278"/>
      <c r="C48" s="1279"/>
      <c r="D48" s="106"/>
      <c r="E48" s="1282" t="s">
        <v>37</v>
      </c>
      <c r="F48" s="1282"/>
      <c r="G48" s="1282"/>
      <c r="H48" s="1283"/>
      <c r="I48" s="107" t="s">
        <v>504</v>
      </c>
      <c r="J48" s="108" t="s">
        <v>504</v>
      </c>
      <c r="K48" s="108" t="s">
        <v>504</v>
      </c>
      <c r="L48" s="108" t="s">
        <v>504</v>
      </c>
      <c r="M48" s="109" t="s">
        <v>504</v>
      </c>
    </row>
    <row r="49" spans="2:13" ht="27.75" customHeight="1" x14ac:dyDescent="0.15">
      <c r="B49" s="1280"/>
      <c r="C49" s="1281"/>
      <c r="D49" s="106"/>
      <c r="E49" s="1282" t="s">
        <v>38</v>
      </c>
      <c r="F49" s="1282"/>
      <c r="G49" s="1282"/>
      <c r="H49" s="1283"/>
      <c r="I49" s="107" t="s">
        <v>504</v>
      </c>
      <c r="J49" s="108" t="s">
        <v>504</v>
      </c>
      <c r="K49" s="108" t="s">
        <v>504</v>
      </c>
      <c r="L49" s="108" t="s">
        <v>504</v>
      </c>
      <c r="M49" s="109" t="s">
        <v>504</v>
      </c>
    </row>
    <row r="50" spans="2:13" ht="27.75" customHeight="1" x14ac:dyDescent="0.15">
      <c r="B50" s="1276" t="s">
        <v>39</v>
      </c>
      <c r="C50" s="1277"/>
      <c r="D50" s="112"/>
      <c r="E50" s="1282" t="s">
        <v>40</v>
      </c>
      <c r="F50" s="1282"/>
      <c r="G50" s="1282"/>
      <c r="H50" s="1283"/>
      <c r="I50" s="107">
        <v>1668</v>
      </c>
      <c r="J50" s="108">
        <v>1603</v>
      </c>
      <c r="K50" s="108">
        <v>1888</v>
      </c>
      <c r="L50" s="108">
        <v>2162</v>
      </c>
      <c r="M50" s="109">
        <v>3154</v>
      </c>
    </row>
    <row r="51" spans="2:13" ht="27.75" customHeight="1" x14ac:dyDescent="0.15">
      <c r="B51" s="1278"/>
      <c r="C51" s="1279"/>
      <c r="D51" s="106"/>
      <c r="E51" s="1282" t="s">
        <v>41</v>
      </c>
      <c r="F51" s="1282"/>
      <c r="G51" s="1282"/>
      <c r="H51" s="1283"/>
      <c r="I51" s="107">
        <v>1928</v>
      </c>
      <c r="J51" s="108">
        <v>1832</v>
      </c>
      <c r="K51" s="108">
        <v>1740</v>
      </c>
      <c r="L51" s="108">
        <v>1598</v>
      </c>
      <c r="M51" s="109">
        <v>368</v>
      </c>
    </row>
    <row r="52" spans="2:13" ht="27.75" customHeight="1" x14ac:dyDescent="0.15">
      <c r="B52" s="1280"/>
      <c r="C52" s="1281"/>
      <c r="D52" s="106"/>
      <c r="E52" s="1282" t="s">
        <v>42</v>
      </c>
      <c r="F52" s="1282"/>
      <c r="G52" s="1282"/>
      <c r="H52" s="1283"/>
      <c r="I52" s="107">
        <v>5083</v>
      </c>
      <c r="J52" s="108">
        <v>5236</v>
      </c>
      <c r="K52" s="108">
        <v>5186</v>
      </c>
      <c r="L52" s="108">
        <v>5257</v>
      </c>
      <c r="M52" s="109">
        <v>5097</v>
      </c>
    </row>
    <row r="53" spans="2:13" ht="27.75" customHeight="1" thickBot="1" x14ac:dyDescent="0.2">
      <c r="B53" s="1284" t="s">
        <v>43</v>
      </c>
      <c r="C53" s="1285"/>
      <c r="D53" s="113"/>
      <c r="E53" s="1286" t="s">
        <v>44</v>
      </c>
      <c r="F53" s="1286"/>
      <c r="G53" s="1286"/>
      <c r="H53" s="1287"/>
      <c r="I53" s="114">
        <v>3117</v>
      </c>
      <c r="J53" s="115">
        <v>3324</v>
      </c>
      <c r="K53" s="115">
        <v>3255</v>
      </c>
      <c r="L53" s="115">
        <v>2331</v>
      </c>
      <c r="M53" s="116">
        <v>2687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C4yPe/2JOAbiqP+2p3owQKyx7pnGueHL4Nb7D9bVvYBul1humFq3D0LUJaPCR9yVhoEHjxJ6yem3dsLjajR1w==" saltValue="4kxvuyq4bJIspgA4mFgo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303" t="s">
        <v>47</v>
      </c>
      <c r="D55" s="1303"/>
      <c r="E55" s="1304"/>
      <c r="F55" s="128">
        <v>939</v>
      </c>
      <c r="G55" s="128">
        <v>1112</v>
      </c>
      <c r="H55" s="129">
        <v>908</v>
      </c>
    </row>
    <row r="56" spans="2:8" ht="52.5" customHeight="1" x14ac:dyDescent="0.15">
      <c r="B56" s="130"/>
      <c r="C56" s="1305" t="s">
        <v>48</v>
      </c>
      <c r="D56" s="1305"/>
      <c r="E56" s="1306"/>
      <c r="F56" s="131">
        <v>8</v>
      </c>
      <c r="G56" s="131">
        <v>8</v>
      </c>
      <c r="H56" s="132">
        <v>8</v>
      </c>
    </row>
    <row r="57" spans="2:8" ht="53.25" customHeight="1" x14ac:dyDescent="0.15">
      <c r="B57" s="130"/>
      <c r="C57" s="1307" t="s">
        <v>49</v>
      </c>
      <c r="D57" s="1307"/>
      <c r="E57" s="1308"/>
      <c r="F57" s="133">
        <v>1206</v>
      </c>
      <c r="G57" s="133">
        <v>1292</v>
      </c>
      <c r="H57" s="134">
        <v>1487</v>
      </c>
    </row>
    <row r="58" spans="2:8" ht="45.75" customHeight="1" x14ac:dyDescent="0.15">
      <c r="B58" s="135"/>
      <c r="C58" s="1295" t="s">
        <v>581</v>
      </c>
      <c r="D58" s="1296"/>
      <c r="E58" s="1297"/>
      <c r="F58" s="136">
        <v>912</v>
      </c>
      <c r="G58" s="136">
        <v>987</v>
      </c>
      <c r="H58" s="137">
        <v>1116</v>
      </c>
    </row>
    <row r="59" spans="2:8" ht="45.75" customHeight="1" x14ac:dyDescent="0.15">
      <c r="B59" s="135"/>
      <c r="C59" s="1295" t="s">
        <v>582</v>
      </c>
      <c r="D59" s="1296"/>
      <c r="E59" s="1297"/>
      <c r="F59" s="136">
        <v>60</v>
      </c>
      <c r="G59" s="136">
        <v>75</v>
      </c>
      <c r="H59" s="137">
        <v>105</v>
      </c>
    </row>
    <row r="60" spans="2:8" ht="45.75" customHeight="1" x14ac:dyDescent="0.15">
      <c r="B60" s="135"/>
      <c r="C60" s="1295" t="s">
        <v>590</v>
      </c>
      <c r="D60" s="1296"/>
      <c r="E60" s="1297"/>
      <c r="F60" s="136">
        <v>18</v>
      </c>
      <c r="G60" s="136">
        <v>26</v>
      </c>
      <c r="H60" s="137">
        <v>68</v>
      </c>
    </row>
    <row r="61" spans="2:8" ht="45.75" customHeight="1" x14ac:dyDescent="0.15">
      <c r="B61" s="135"/>
      <c r="C61" s="1295" t="s">
        <v>583</v>
      </c>
      <c r="D61" s="1296"/>
      <c r="E61" s="1297"/>
      <c r="F61" s="136">
        <v>58</v>
      </c>
      <c r="G61" s="136">
        <v>55</v>
      </c>
      <c r="H61" s="137">
        <v>51</v>
      </c>
    </row>
    <row r="62" spans="2:8" ht="45.75" customHeight="1" thickBot="1" x14ac:dyDescent="0.2">
      <c r="B62" s="138"/>
      <c r="C62" s="1298" t="s">
        <v>584</v>
      </c>
      <c r="D62" s="1299"/>
      <c r="E62" s="1300"/>
      <c r="F62" s="139">
        <v>65</v>
      </c>
      <c r="G62" s="139">
        <v>47</v>
      </c>
      <c r="H62" s="140">
        <v>45</v>
      </c>
    </row>
    <row r="63" spans="2:8" ht="52.5" customHeight="1" thickBot="1" x14ac:dyDescent="0.2">
      <c r="B63" s="141"/>
      <c r="C63" s="1301" t="s">
        <v>50</v>
      </c>
      <c r="D63" s="1301"/>
      <c r="E63" s="1302"/>
      <c r="F63" s="142">
        <v>2153</v>
      </c>
      <c r="G63" s="142">
        <v>2412</v>
      </c>
      <c r="H63" s="143">
        <v>2403</v>
      </c>
    </row>
    <row r="64" spans="2:8" ht="15" customHeight="1" x14ac:dyDescent="0.15"/>
  </sheetData>
  <sheetProtection algorithmName="SHA-512" hashValue="1X9tgyrJBkJ5C6MPqd7YxCiZ4i76z84FHN1GuW3hnEUfeC78TAo1wEiy+GWSCbuvamoIwFkFasDtY8s8EARozA==" saltValue="p99UvThX3yFX63G5wMqx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A2353-52DD-4C81-BFE8-89856FB21F7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546</v>
      </c>
      <c r="BQ50" s="1314"/>
      <c r="BR50" s="1314"/>
      <c r="BS50" s="1314"/>
      <c r="BT50" s="1314"/>
      <c r="BU50" s="1314"/>
      <c r="BV50" s="1314"/>
      <c r="BW50" s="1314"/>
      <c r="BX50" s="1314" t="s">
        <v>547</v>
      </c>
      <c r="BY50" s="1314"/>
      <c r="BZ50" s="1314"/>
      <c r="CA50" s="1314"/>
      <c r="CB50" s="1314"/>
      <c r="CC50" s="1314"/>
      <c r="CD50" s="1314"/>
      <c r="CE50" s="1314"/>
      <c r="CF50" s="1314" t="s">
        <v>548</v>
      </c>
      <c r="CG50" s="1314"/>
      <c r="CH50" s="1314"/>
      <c r="CI50" s="1314"/>
      <c r="CJ50" s="1314"/>
      <c r="CK50" s="1314"/>
      <c r="CL50" s="1314"/>
      <c r="CM50" s="1314"/>
      <c r="CN50" s="1314" t="s">
        <v>549</v>
      </c>
      <c r="CO50" s="1314"/>
      <c r="CP50" s="1314"/>
      <c r="CQ50" s="1314"/>
      <c r="CR50" s="1314"/>
      <c r="CS50" s="1314"/>
      <c r="CT50" s="1314"/>
      <c r="CU50" s="1314"/>
      <c r="CV50" s="1314" t="s">
        <v>550</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596</v>
      </c>
      <c r="AO51" s="1312"/>
      <c r="AP51" s="1312"/>
      <c r="AQ51" s="1312"/>
      <c r="AR51" s="1312"/>
      <c r="AS51" s="1312"/>
      <c r="AT51" s="1312"/>
      <c r="AU51" s="1312"/>
      <c r="AV51" s="1312"/>
      <c r="AW51" s="1312"/>
      <c r="AX51" s="1312"/>
      <c r="AY51" s="1312"/>
      <c r="AZ51" s="1312"/>
      <c r="BA51" s="1312"/>
      <c r="BB51" s="1312" t="s">
        <v>597</v>
      </c>
      <c r="BC51" s="1312"/>
      <c r="BD51" s="1312"/>
      <c r="BE51" s="1312"/>
      <c r="BF51" s="1312"/>
      <c r="BG51" s="1312"/>
      <c r="BH51" s="1312"/>
      <c r="BI51" s="1312"/>
      <c r="BJ51" s="1312"/>
      <c r="BK51" s="1312"/>
      <c r="BL51" s="1312"/>
      <c r="BM51" s="1312"/>
      <c r="BN51" s="1312"/>
      <c r="BO51" s="1312"/>
      <c r="BP51" s="1309">
        <v>88.3</v>
      </c>
      <c r="BQ51" s="1309"/>
      <c r="BR51" s="1309"/>
      <c r="BS51" s="1309"/>
      <c r="BT51" s="1309"/>
      <c r="BU51" s="1309"/>
      <c r="BV51" s="1309"/>
      <c r="BW51" s="1309"/>
      <c r="BX51" s="1309">
        <v>96.9</v>
      </c>
      <c r="BY51" s="1309"/>
      <c r="BZ51" s="1309"/>
      <c r="CA51" s="1309"/>
      <c r="CB51" s="1309"/>
      <c r="CC51" s="1309"/>
      <c r="CD51" s="1309"/>
      <c r="CE51" s="1309"/>
      <c r="CF51" s="1309">
        <v>93.9</v>
      </c>
      <c r="CG51" s="1309"/>
      <c r="CH51" s="1309"/>
      <c r="CI51" s="1309"/>
      <c r="CJ51" s="1309"/>
      <c r="CK51" s="1309"/>
      <c r="CL51" s="1309"/>
      <c r="CM51" s="1309"/>
      <c r="CN51" s="1309">
        <v>67.099999999999994</v>
      </c>
      <c r="CO51" s="1309"/>
      <c r="CP51" s="1309"/>
      <c r="CQ51" s="1309"/>
      <c r="CR51" s="1309"/>
      <c r="CS51" s="1309"/>
      <c r="CT51" s="1309"/>
      <c r="CU51" s="1309"/>
      <c r="CV51" s="1309">
        <v>79.099999999999994</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598</v>
      </c>
      <c r="BC53" s="1312"/>
      <c r="BD53" s="1312"/>
      <c r="BE53" s="1312"/>
      <c r="BF53" s="1312"/>
      <c r="BG53" s="1312"/>
      <c r="BH53" s="1312"/>
      <c r="BI53" s="1312"/>
      <c r="BJ53" s="1312"/>
      <c r="BK53" s="1312"/>
      <c r="BL53" s="1312"/>
      <c r="BM53" s="1312"/>
      <c r="BN53" s="1312"/>
      <c r="BO53" s="1312"/>
      <c r="BP53" s="1309">
        <v>57.8</v>
      </c>
      <c r="BQ53" s="1309"/>
      <c r="BR53" s="1309"/>
      <c r="BS53" s="1309"/>
      <c r="BT53" s="1309"/>
      <c r="BU53" s="1309"/>
      <c r="BV53" s="1309"/>
      <c r="BW53" s="1309"/>
      <c r="BX53" s="1309">
        <v>54.1</v>
      </c>
      <c r="BY53" s="1309"/>
      <c r="BZ53" s="1309"/>
      <c r="CA53" s="1309"/>
      <c r="CB53" s="1309"/>
      <c r="CC53" s="1309"/>
      <c r="CD53" s="1309"/>
      <c r="CE53" s="1309"/>
      <c r="CF53" s="1309">
        <v>55.6</v>
      </c>
      <c r="CG53" s="1309"/>
      <c r="CH53" s="1309"/>
      <c r="CI53" s="1309"/>
      <c r="CJ53" s="1309"/>
      <c r="CK53" s="1309"/>
      <c r="CL53" s="1309"/>
      <c r="CM53" s="1309"/>
      <c r="CN53" s="1309">
        <v>58.8</v>
      </c>
      <c r="CO53" s="1309"/>
      <c r="CP53" s="1309"/>
      <c r="CQ53" s="1309"/>
      <c r="CR53" s="1309"/>
      <c r="CS53" s="1309"/>
      <c r="CT53" s="1309"/>
      <c r="CU53" s="1309"/>
      <c r="CV53" s="1309">
        <v>60.1</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599</v>
      </c>
      <c r="AO55" s="1314"/>
      <c r="AP55" s="1314"/>
      <c r="AQ55" s="1314"/>
      <c r="AR55" s="1314"/>
      <c r="AS55" s="1314"/>
      <c r="AT55" s="1314"/>
      <c r="AU55" s="1314"/>
      <c r="AV55" s="1314"/>
      <c r="AW55" s="1314"/>
      <c r="AX55" s="1314"/>
      <c r="AY55" s="1314"/>
      <c r="AZ55" s="1314"/>
      <c r="BA55" s="1314"/>
      <c r="BB55" s="1312" t="s">
        <v>597</v>
      </c>
      <c r="BC55" s="1312"/>
      <c r="BD55" s="1312"/>
      <c r="BE55" s="1312"/>
      <c r="BF55" s="1312"/>
      <c r="BG55" s="1312"/>
      <c r="BH55" s="1312"/>
      <c r="BI55" s="1312"/>
      <c r="BJ55" s="1312"/>
      <c r="BK55" s="1312"/>
      <c r="BL55" s="1312"/>
      <c r="BM55" s="1312"/>
      <c r="BN55" s="1312"/>
      <c r="BO55" s="1312"/>
      <c r="BP55" s="1309">
        <v>44.9</v>
      </c>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598</v>
      </c>
      <c r="BC57" s="1312"/>
      <c r="BD57" s="1312"/>
      <c r="BE57" s="1312"/>
      <c r="BF57" s="1312"/>
      <c r="BG57" s="1312"/>
      <c r="BH57" s="1312"/>
      <c r="BI57" s="1312"/>
      <c r="BJ57" s="1312"/>
      <c r="BK57" s="1312"/>
      <c r="BL57" s="1312"/>
      <c r="BM57" s="1312"/>
      <c r="BN57" s="1312"/>
      <c r="BO57" s="1312"/>
      <c r="BP57" s="1309">
        <v>61.9</v>
      </c>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1" t="s">
        <v>601</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546</v>
      </c>
      <c r="BQ72" s="1314"/>
      <c r="BR72" s="1314"/>
      <c r="BS72" s="1314"/>
      <c r="BT72" s="1314"/>
      <c r="BU72" s="1314"/>
      <c r="BV72" s="1314"/>
      <c r="BW72" s="1314"/>
      <c r="BX72" s="1314" t="s">
        <v>547</v>
      </c>
      <c r="BY72" s="1314"/>
      <c r="BZ72" s="1314"/>
      <c r="CA72" s="1314"/>
      <c r="CB72" s="1314"/>
      <c r="CC72" s="1314"/>
      <c r="CD72" s="1314"/>
      <c r="CE72" s="1314"/>
      <c r="CF72" s="1314" t="s">
        <v>548</v>
      </c>
      <c r="CG72" s="1314"/>
      <c r="CH72" s="1314"/>
      <c r="CI72" s="1314"/>
      <c r="CJ72" s="1314"/>
      <c r="CK72" s="1314"/>
      <c r="CL72" s="1314"/>
      <c r="CM72" s="1314"/>
      <c r="CN72" s="1314" t="s">
        <v>549</v>
      </c>
      <c r="CO72" s="1314"/>
      <c r="CP72" s="1314"/>
      <c r="CQ72" s="1314"/>
      <c r="CR72" s="1314"/>
      <c r="CS72" s="1314"/>
      <c r="CT72" s="1314"/>
      <c r="CU72" s="1314"/>
      <c r="CV72" s="1314" t="s">
        <v>550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596</v>
      </c>
      <c r="AO73" s="1312"/>
      <c r="AP73" s="1312"/>
      <c r="AQ73" s="1312"/>
      <c r="AR73" s="1312"/>
      <c r="AS73" s="1312"/>
      <c r="AT73" s="1312"/>
      <c r="AU73" s="1312"/>
      <c r="AV73" s="1312"/>
      <c r="AW73" s="1312"/>
      <c r="AX73" s="1312"/>
      <c r="AY73" s="1312"/>
      <c r="AZ73" s="1312"/>
      <c r="BA73" s="1312"/>
      <c r="BB73" s="1312" t="s">
        <v>597</v>
      </c>
      <c r="BC73" s="1312"/>
      <c r="BD73" s="1312"/>
      <c r="BE73" s="1312"/>
      <c r="BF73" s="1312"/>
      <c r="BG73" s="1312"/>
      <c r="BH73" s="1312"/>
      <c r="BI73" s="1312"/>
      <c r="BJ73" s="1312"/>
      <c r="BK73" s="1312"/>
      <c r="BL73" s="1312"/>
      <c r="BM73" s="1312"/>
      <c r="BN73" s="1312"/>
      <c r="BO73" s="1312"/>
      <c r="BP73" s="1309">
        <v>88.3</v>
      </c>
      <c r="BQ73" s="1309"/>
      <c r="BR73" s="1309"/>
      <c r="BS73" s="1309"/>
      <c r="BT73" s="1309"/>
      <c r="BU73" s="1309"/>
      <c r="BV73" s="1309"/>
      <c r="BW73" s="1309"/>
      <c r="BX73" s="1309">
        <v>96.9</v>
      </c>
      <c r="BY73" s="1309"/>
      <c r="BZ73" s="1309"/>
      <c r="CA73" s="1309"/>
      <c r="CB73" s="1309"/>
      <c r="CC73" s="1309"/>
      <c r="CD73" s="1309"/>
      <c r="CE73" s="1309"/>
      <c r="CF73" s="1309">
        <v>93.9</v>
      </c>
      <c r="CG73" s="1309"/>
      <c r="CH73" s="1309"/>
      <c r="CI73" s="1309"/>
      <c r="CJ73" s="1309"/>
      <c r="CK73" s="1309"/>
      <c r="CL73" s="1309"/>
      <c r="CM73" s="1309"/>
      <c r="CN73" s="1309">
        <v>67.099999999999994</v>
      </c>
      <c r="CO73" s="1309"/>
      <c r="CP73" s="1309"/>
      <c r="CQ73" s="1309"/>
      <c r="CR73" s="1309"/>
      <c r="CS73" s="1309"/>
      <c r="CT73" s="1309"/>
      <c r="CU73" s="1309"/>
      <c r="CV73" s="1309">
        <v>79.099999999999994</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602</v>
      </c>
      <c r="BC75" s="1312"/>
      <c r="BD75" s="1312"/>
      <c r="BE75" s="1312"/>
      <c r="BF75" s="1312"/>
      <c r="BG75" s="1312"/>
      <c r="BH75" s="1312"/>
      <c r="BI75" s="1312"/>
      <c r="BJ75" s="1312"/>
      <c r="BK75" s="1312"/>
      <c r="BL75" s="1312"/>
      <c r="BM75" s="1312"/>
      <c r="BN75" s="1312"/>
      <c r="BO75" s="1312"/>
      <c r="BP75" s="1309">
        <v>8</v>
      </c>
      <c r="BQ75" s="1309"/>
      <c r="BR75" s="1309"/>
      <c r="BS75" s="1309"/>
      <c r="BT75" s="1309"/>
      <c r="BU75" s="1309"/>
      <c r="BV75" s="1309"/>
      <c r="BW75" s="1309"/>
      <c r="BX75" s="1309">
        <v>7.5</v>
      </c>
      <c r="BY75" s="1309"/>
      <c r="BZ75" s="1309"/>
      <c r="CA75" s="1309"/>
      <c r="CB75" s="1309"/>
      <c r="CC75" s="1309"/>
      <c r="CD75" s="1309"/>
      <c r="CE75" s="1309"/>
      <c r="CF75" s="1309">
        <v>6.9</v>
      </c>
      <c r="CG75" s="1309"/>
      <c r="CH75" s="1309"/>
      <c r="CI75" s="1309"/>
      <c r="CJ75" s="1309"/>
      <c r="CK75" s="1309"/>
      <c r="CL75" s="1309"/>
      <c r="CM75" s="1309"/>
      <c r="CN75" s="1309">
        <v>6.9</v>
      </c>
      <c r="CO75" s="1309"/>
      <c r="CP75" s="1309"/>
      <c r="CQ75" s="1309"/>
      <c r="CR75" s="1309"/>
      <c r="CS75" s="1309"/>
      <c r="CT75" s="1309"/>
      <c r="CU75" s="1309"/>
      <c r="CV75" s="1309">
        <v>7.2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599</v>
      </c>
      <c r="AO77" s="1314"/>
      <c r="AP77" s="1314"/>
      <c r="AQ77" s="1314"/>
      <c r="AR77" s="1314"/>
      <c r="AS77" s="1314"/>
      <c r="AT77" s="1314"/>
      <c r="AU77" s="1314"/>
      <c r="AV77" s="1314"/>
      <c r="AW77" s="1314"/>
      <c r="AX77" s="1314"/>
      <c r="AY77" s="1314"/>
      <c r="AZ77" s="1314"/>
      <c r="BA77" s="1314"/>
      <c r="BB77" s="1312" t="s">
        <v>597</v>
      </c>
      <c r="BC77" s="1312"/>
      <c r="BD77" s="1312"/>
      <c r="BE77" s="1312"/>
      <c r="BF77" s="1312"/>
      <c r="BG77" s="1312"/>
      <c r="BH77" s="1312"/>
      <c r="BI77" s="1312"/>
      <c r="BJ77" s="1312"/>
      <c r="BK77" s="1312"/>
      <c r="BL77" s="1312"/>
      <c r="BM77" s="1312"/>
      <c r="BN77" s="1312"/>
      <c r="BO77" s="1312"/>
      <c r="BP77" s="1309">
        <v>44.9</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602</v>
      </c>
      <c r="BC79" s="1312"/>
      <c r="BD79" s="1312"/>
      <c r="BE79" s="1312"/>
      <c r="BF79" s="1312"/>
      <c r="BG79" s="1312"/>
      <c r="BH79" s="1312"/>
      <c r="BI79" s="1312"/>
      <c r="BJ79" s="1312"/>
      <c r="BK79" s="1312"/>
      <c r="BL79" s="1312"/>
      <c r="BM79" s="1312"/>
      <c r="BN79" s="1312"/>
      <c r="BO79" s="1312"/>
      <c r="BP79" s="1309">
        <v>8.5</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Z3qotBQG3dpq8LXckaWam+tayMJuAeKnMQNyhhJoMV/YJW94Hud1pRqC9nmODapK4N/933A5HmLYZfHpN9aTQ==" saltValue="DwIOILsBOwWe3MKNNV3ie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A7847-7C63-4DEA-805E-C60D3055EE0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nsJO54/2wFfMOILDWo5Ka39vOQAGNmfLZKGM6gYZt79slBdtwEDnB6Cyc4Bt2bWurq29ffklOQysjpD4nW3saQ==" saltValue="ITOTcTUeuhyTXvsCgrs+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75F03-BA12-4E37-BD18-9A8F6347173B}">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492</v>
      </c>
    </row>
  </sheetData>
  <sheetProtection algorithmName="SHA-512" hashValue="F2jwJrqVQTuKGrppP0VbYsayC43gnGgcEUZH0DCVh2OT3j4T+fxjNcEcKOgskedqrr4p8X31AeK4cARqHxxtqg==" saltValue="wvr/XUr+Pkfghx/eioUtC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543</v>
      </c>
      <c r="G2" s="157"/>
      <c r="H2" s="158"/>
    </row>
    <row r="3" spans="1:8" x14ac:dyDescent="0.15">
      <c r="A3" s="154" t="s">
        <v>536</v>
      </c>
      <c r="B3" s="159"/>
      <c r="C3" s="160"/>
      <c r="D3" s="161">
        <v>19194</v>
      </c>
      <c r="E3" s="162"/>
      <c r="F3" s="163">
        <v>77577</v>
      </c>
      <c r="G3" s="164"/>
      <c r="H3" s="165"/>
    </row>
    <row r="4" spans="1:8" x14ac:dyDescent="0.15">
      <c r="A4" s="166"/>
      <c r="B4" s="167"/>
      <c r="C4" s="168"/>
      <c r="D4" s="169">
        <v>10273</v>
      </c>
      <c r="E4" s="170"/>
      <c r="F4" s="171">
        <v>40870</v>
      </c>
      <c r="G4" s="172"/>
      <c r="H4" s="173"/>
    </row>
    <row r="5" spans="1:8" x14ac:dyDescent="0.15">
      <c r="A5" s="154" t="s">
        <v>538</v>
      </c>
      <c r="B5" s="159"/>
      <c r="C5" s="160"/>
      <c r="D5" s="161">
        <v>39330</v>
      </c>
      <c r="E5" s="162"/>
      <c r="F5" s="163">
        <v>67293</v>
      </c>
      <c r="G5" s="164"/>
      <c r="H5" s="165"/>
    </row>
    <row r="6" spans="1:8" x14ac:dyDescent="0.15">
      <c r="A6" s="166"/>
      <c r="B6" s="167"/>
      <c r="C6" s="168"/>
      <c r="D6" s="169">
        <v>29555</v>
      </c>
      <c r="E6" s="170"/>
      <c r="F6" s="171">
        <v>35076</v>
      </c>
      <c r="G6" s="172"/>
      <c r="H6" s="173"/>
    </row>
    <row r="7" spans="1:8" x14ac:dyDescent="0.15">
      <c r="A7" s="154" t="s">
        <v>539</v>
      </c>
      <c r="B7" s="159"/>
      <c r="C7" s="160"/>
      <c r="D7" s="161">
        <v>26978</v>
      </c>
      <c r="E7" s="162"/>
      <c r="F7" s="163">
        <v>67343</v>
      </c>
      <c r="G7" s="164"/>
      <c r="H7" s="165"/>
    </row>
    <row r="8" spans="1:8" x14ac:dyDescent="0.15">
      <c r="A8" s="166"/>
      <c r="B8" s="167"/>
      <c r="C8" s="168"/>
      <c r="D8" s="169">
        <v>18304</v>
      </c>
      <c r="E8" s="170"/>
      <c r="F8" s="171">
        <v>32865</v>
      </c>
      <c r="G8" s="172"/>
      <c r="H8" s="173"/>
    </row>
    <row r="9" spans="1:8" x14ac:dyDescent="0.15">
      <c r="A9" s="154" t="s">
        <v>540</v>
      </c>
      <c r="B9" s="159"/>
      <c r="C9" s="160"/>
      <c r="D9" s="161">
        <v>40500</v>
      </c>
      <c r="E9" s="162"/>
      <c r="F9" s="163">
        <v>73475</v>
      </c>
      <c r="G9" s="164"/>
      <c r="H9" s="165"/>
    </row>
    <row r="10" spans="1:8" x14ac:dyDescent="0.15">
      <c r="A10" s="166"/>
      <c r="B10" s="167"/>
      <c r="C10" s="168"/>
      <c r="D10" s="169">
        <v>30393</v>
      </c>
      <c r="E10" s="170"/>
      <c r="F10" s="171">
        <v>43072</v>
      </c>
      <c r="G10" s="172"/>
      <c r="H10" s="173"/>
    </row>
    <row r="11" spans="1:8" x14ac:dyDescent="0.15">
      <c r="A11" s="154" t="s">
        <v>541</v>
      </c>
      <c r="B11" s="159"/>
      <c r="C11" s="160"/>
      <c r="D11" s="161">
        <v>30035</v>
      </c>
      <c r="E11" s="162"/>
      <c r="F11" s="163">
        <v>87464</v>
      </c>
      <c r="G11" s="164"/>
      <c r="H11" s="165"/>
    </row>
    <row r="12" spans="1:8" x14ac:dyDescent="0.15">
      <c r="A12" s="166"/>
      <c r="B12" s="167"/>
      <c r="C12" s="174"/>
      <c r="D12" s="169">
        <v>15509</v>
      </c>
      <c r="E12" s="170"/>
      <c r="F12" s="171">
        <v>47479</v>
      </c>
      <c r="G12" s="172"/>
      <c r="H12" s="173"/>
    </row>
    <row r="13" spans="1:8" x14ac:dyDescent="0.15">
      <c r="A13" s="154"/>
      <c r="B13" s="159"/>
      <c r="C13" s="175"/>
      <c r="D13" s="176">
        <v>31207</v>
      </c>
      <c r="E13" s="177"/>
      <c r="F13" s="178">
        <v>74630</v>
      </c>
      <c r="G13" s="179"/>
      <c r="H13" s="165"/>
    </row>
    <row r="14" spans="1:8" x14ac:dyDescent="0.15">
      <c r="A14" s="166"/>
      <c r="B14" s="167"/>
      <c r="C14" s="168"/>
      <c r="D14" s="169">
        <v>20807</v>
      </c>
      <c r="E14" s="170"/>
      <c r="F14" s="171">
        <v>39872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7.31</v>
      </c>
      <c r="C19" s="180">
        <f>ROUND(VALUE(SUBSTITUTE(実質収支比率等に係る経年分析!G$48,"▲","-")),2)</f>
        <v>6.77</v>
      </c>
      <c r="D19" s="180">
        <f>ROUND(VALUE(SUBSTITUTE(実質収支比率等に係る経年分析!H$48,"▲","-")),2)</f>
        <v>8.73</v>
      </c>
      <c r="E19" s="180">
        <f>ROUND(VALUE(SUBSTITUTE(実質収支比率等に係る経年分析!I$48,"▲","-")),2)</f>
        <v>7.28</v>
      </c>
      <c r="F19" s="180">
        <f>ROUND(VALUE(SUBSTITUTE(実質収支比率等に係る経年分析!J$48,"▲","-")),2)</f>
        <v>4.04</v>
      </c>
    </row>
    <row r="20" spans="1:11" x14ac:dyDescent="0.15">
      <c r="A20" s="180" t="s">
        <v>54</v>
      </c>
      <c r="B20" s="180">
        <f>ROUND(VALUE(SUBSTITUTE(実質収支比率等に係る経年分析!F$47,"▲","-")),2)</f>
        <v>21.56</v>
      </c>
      <c r="C20" s="180">
        <f>ROUND(VALUE(SUBSTITUTE(実質収支比率等に係る経年分析!G$47,"▲","-")),2)</f>
        <v>22.12</v>
      </c>
      <c r="D20" s="180">
        <f>ROUND(VALUE(SUBSTITUTE(実質収支比率等に係る経年分析!H$47,"▲","-")),2)</f>
        <v>23.95</v>
      </c>
      <c r="E20" s="180">
        <f>ROUND(VALUE(SUBSTITUTE(実質収支比率等に係る経年分析!I$47,"▲","-")),2)</f>
        <v>28.48</v>
      </c>
      <c r="F20" s="180">
        <f>ROUND(VALUE(SUBSTITUTE(実質収支比率等に係る経年分析!J$47,"▲","-")),2)</f>
        <v>23.77</v>
      </c>
    </row>
    <row r="21" spans="1:11" x14ac:dyDescent="0.15">
      <c r="A21" s="180" t="s">
        <v>55</v>
      </c>
      <c r="B21" s="180">
        <f>IF(ISNUMBER(VALUE(SUBSTITUTE(実質収支比率等に係る経年分析!F$49,"▲","-"))),ROUND(VALUE(SUBSTITUTE(実質収支比率等に係る経年分析!F$49,"▲","-")),2),NA())</f>
        <v>2.37</v>
      </c>
      <c r="C21" s="180">
        <f>IF(ISNUMBER(VALUE(SUBSTITUTE(実質収支比率等に係る経年分析!G$49,"▲","-"))),ROUND(VALUE(SUBSTITUTE(実質収支比率等に係る経年分析!G$49,"▲","-")),2),NA())</f>
        <v>-0.69</v>
      </c>
      <c r="D21" s="180">
        <f>IF(ISNUMBER(VALUE(SUBSTITUTE(実質収支比率等に係る経年分析!H$49,"▲","-"))),ROUND(VALUE(SUBSTITUTE(実質収支比率等に係る経年分析!H$49,"▲","-")),2),NA())</f>
        <v>4.09</v>
      </c>
      <c r="E21" s="180">
        <f>IF(ISNUMBER(VALUE(SUBSTITUTE(実質収支比率等に係る経年分析!I$49,"▲","-"))),ROUND(VALUE(SUBSTITUTE(実質収支比率等に係る経年分析!I$49,"▲","-")),2),NA())</f>
        <v>2.92</v>
      </c>
      <c r="F21" s="180">
        <f>IF(ISNUMBER(VALUE(SUBSTITUTE(実質収支比率等に係る経年分析!J$49,"▲","-"))),ROUND(VALUE(SUBSTITUTE(実質収支比率等に係る経年分析!J$49,"▲","-")),2),NA())</f>
        <v>-8.7200000000000006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8.7200000000000006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4.04</v>
      </c>
    </row>
    <row r="36" spans="1:16" x14ac:dyDescent="0.15">
      <c r="A36" s="181" t="str">
        <f>IF(連結実質赤字比率に係る赤字・黒字の構成分析!C$34="",NA(),連結実質赤字比率に係る赤字・黒字の構成分析!C$34)</f>
        <v>ガス事業会計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608</v>
      </c>
      <c r="E42" s="182"/>
      <c r="F42" s="182"/>
      <c r="G42" s="182">
        <f>'実質公債費比率（分子）の構造'!L$52</f>
        <v>621</v>
      </c>
      <c r="H42" s="182"/>
      <c r="I42" s="182"/>
      <c r="J42" s="182">
        <f>'実質公債費比率（分子）の構造'!M$52</f>
        <v>648</v>
      </c>
      <c r="K42" s="182"/>
      <c r="L42" s="182"/>
      <c r="M42" s="182">
        <f>'実質公債費比率（分子）の構造'!N$52</f>
        <v>652</v>
      </c>
      <c r="N42" s="182"/>
      <c r="O42" s="182"/>
      <c r="P42" s="182">
        <f>'実質公債費比率（分子）の構造'!O$52</f>
        <v>568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20</v>
      </c>
      <c r="C44" s="182"/>
      <c r="D44" s="182"/>
      <c r="E44" s="182">
        <f>'実質公債費比率（分子）の構造'!L$50</f>
        <v>19</v>
      </c>
      <c r="F44" s="182"/>
      <c r="G44" s="182"/>
      <c r="H44" s="182">
        <f>'実質公債費比率（分子）の構造'!M$50</f>
        <v>19</v>
      </c>
      <c r="I44" s="182"/>
      <c r="J44" s="182"/>
      <c r="K44" s="182">
        <f>'実質公債費比率（分子）の構造'!N$50</f>
        <v>19</v>
      </c>
      <c r="L44" s="182"/>
      <c r="M44" s="182"/>
      <c r="N44" s="182">
        <f>'実質公債費比率（分子）の構造'!O$50</f>
        <v>18</v>
      </c>
      <c r="O44" s="182"/>
      <c r="P44" s="182"/>
    </row>
    <row r="45" spans="1:16" x14ac:dyDescent="0.15">
      <c r="A45" s="182" t="s">
        <v>65</v>
      </c>
      <c r="B45" s="182">
        <f>'実質公債費比率（分子）の構造'!K$49</f>
        <v>43</v>
      </c>
      <c r="C45" s="182"/>
      <c r="D45" s="182"/>
      <c r="E45" s="182">
        <f>'実質公債費比率（分子）の構造'!L$49</f>
        <v>35</v>
      </c>
      <c r="F45" s="182"/>
      <c r="G45" s="182"/>
      <c r="H45" s="182">
        <f>'実質公債費比率（分子）の構造'!M$49</f>
        <v>28</v>
      </c>
      <c r="I45" s="182"/>
      <c r="J45" s="182"/>
      <c r="K45" s="182">
        <f>'実質公債費比率（分子）の構造'!N$49</f>
        <v>26</v>
      </c>
      <c r="L45" s="182"/>
      <c r="M45" s="182"/>
      <c r="N45" s="182">
        <f>'実質公債費比率（分子）の構造'!O$49</f>
        <v>30</v>
      </c>
      <c r="O45" s="182"/>
      <c r="P45" s="182"/>
    </row>
    <row r="46" spans="1:16" x14ac:dyDescent="0.15">
      <c r="A46" s="182" t="s">
        <v>66</v>
      </c>
      <c r="B46" s="182">
        <f>'実質公債費比率（分子）の構造'!K$48</f>
        <v>72</v>
      </c>
      <c r="C46" s="182"/>
      <c r="D46" s="182"/>
      <c r="E46" s="182">
        <f>'実質公債費比率（分子）の構造'!L$48</f>
        <v>72</v>
      </c>
      <c r="F46" s="182"/>
      <c r="G46" s="182"/>
      <c r="H46" s="182">
        <f>'実質公債費比率（分子）の構造'!M$48</f>
        <v>83</v>
      </c>
      <c r="I46" s="182"/>
      <c r="J46" s="182"/>
      <c r="K46" s="182">
        <f>'実質公債費比率（分子）の構造'!N$48</f>
        <v>70</v>
      </c>
      <c r="L46" s="182"/>
      <c r="M46" s="182"/>
      <c r="N46" s="182">
        <f>'実質公債費比率（分子）の構造'!O$48</f>
        <v>72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726</v>
      </c>
      <c r="C49" s="182"/>
      <c r="D49" s="182"/>
      <c r="E49" s="182">
        <f>'実質公債費比率（分子）の構造'!L$45</f>
        <v>729</v>
      </c>
      <c r="F49" s="182"/>
      <c r="G49" s="182"/>
      <c r="H49" s="182">
        <f>'実質公債費比率（分子）の構造'!M$45</f>
        <v>759</v>
      </c>
      <c r="I49" s="182"/>
      <c r="J49" s="182"/>
      <c r="K49" s="182">
        <f>'実質公債費比率（分子）の構造'!N$45</f>
        <v>785</v>
      </c>
      <c r="L49" s="182"/>
      <c r="M49" s="182"/>
      <c r="N49" s="182">
        <f>'実質公債費比率（分子）の構造'!O$45</f>
        <v>710</v>
      </c>
      <c r="O49" s="182"/>
      <c r="P49" s="182"/>
    </row>
    <row r="50" spans="1:16" x14ac:dyDescent="0.15">
      <c r="A50" s="182" t="s">
        <v>70</v>
      </c>
      <c r="B50" s="182" t="e">
        <f>NA()</f>
        <v>#N/A</v>
      </c>
      <c r="C50" s="182">
        <f>IF(ISNUMBER('実質公債費比率（分子）の構造'!K$53),'実質公債費比率（分子）の構造'!K$53,NA())</f>
        <v>253</v>
      </c>
      <c r="D50" s="182" t="e">
        <f>NA()</f>
        <v>#N/A</v>
      </c>
      <c r="E50" s="182" t="e">
        <f>NA()</f>
        <v>#N/A</v>
      </c>
      <c r="F50" s="182">
        <f>IF(ISNUMBER('実質公債費比率（分子）の構造'!L$53),'実質公債費比率（分子）の構造'!L$53,NA())</f>
        <v>234</v>
      </c>
      <c r="G50" s="182" t="e">
        <f>NA()</f>
        <v>#N/A</v>
      </c>
      <c r="H50" s="182" t="e">
        <f>NA()</f>
        <v>#N/A</v>
      </c>
      <c r="I50" s="182">
        <f>IF(ISNUMBER('実質公債費比率（分子）の構造'!M$53),'実質公債費比率（分子）の構造'!M$53,NA())</f>
        <v>241</v>
      </c>
      <c r="J50" s="182" t="e">
        <f>NA()</f>
        <v>#N/A</v>
      </c>
      <c r="K50" s="182" t="e">
        <f>NA()</f>
        <v>#N/A</v>
      </c>
      <c r="L50" s="182">
        <f>IF(ISNUMBER('実質公債費比率（分子）の構造'!N$53),'実質公債費比率（分子）の構造'!N$53,NA())</f>
        <v>248</v>
      </c>
      <c r="M50" s="182" t="e">
        <f>NA()</f>
        <v>#N/A</v>
      </c>
      <c r="N50" s="182" t="e">
        <f>NA()</f>
        <v>#N/A</v>
      </c>
      <c r="O50" s="182">
        <f>IF(ISNUMBER('実質公債費比率（分子）の構造'!O$53),'実質公債費比率（分子）の構造'!O$53,NA())</f>
        <v>262</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5083</v>
      </c>
      <c r="E56" s="181"/>
      <c r="F56" s="181"/>
      <c r="G56" s="181">
        <f>'将来負担比率（分子）の構造'!J$52</f>
        <v>5236</v>
      </c>
      <c r="H56" s="181"/>
      <c r="I56" s="181"/>
      <c r="J56" s="181">
        <f>'将来負担比率（分子）の構造'!K$52</f>
        <v>5186</v>
      </c>
      <c r="K56" s="181"/>
      <c r="L56" s="181"/>
      <c r="M56" s="181">
        <f>'将来負担比率（分子）の構造'!L$52</f>
        <v>5257</v>
      </c>
      <c r="N56" s="181"/>
      <c r="O56" s="181"/>
      <c r="P56" s="181">
        <f>'将来負担比率（分子）の構造'!M$52</f>
        <v>5097</v>
      </c>
    </row>
    <row r="57" spans="1:16" x14ac:dyDescent="0.15">
      <c r="A57" s="181" t="s">
        <v>41</v>
      </c>
      <c r="B57" s="181"/>
      <c r="C57" s="181"/>
      <c r="D57" s="181">
        <f>'将来負担比率（分子）の構造'!I$51</f>
        <v>1928</v>
      </c>
      <c r="E57" s="181"/>
      <c r="F57" s="181"/>
      <c r="G57" s="181">
        <f>'将来負担比率（分子）の構造'!J$51</f>
        <v>1832</v>
      </c>
      <c r="H57" s="181"/>
      <c r="I57" s="181"/>
      <c r="J57" s="181">
        <f>'将来負担比率（分子）の構造'!K$51</f>
        <v>1740</v>
      </c>
      <c r="K57" s="181"/>
      <c r="L57" s="181"/>
      <c r="M57" s="181">
        <f>'将来負担比率（分子）の構造'!L$51</f>
        <v>1598</v>
      </c>
      <c r="N57" s="181"/>
      <c r="O57" s="181"/>
      <c r="P57" s="181">
        <f>'将来負担比率（分子）の構造'!M$51</f>
        <v>368</v>
      </c>
    </row>
    <row r="58" spans="1:16" x14ac:dyDescent="0.15">
      <c r="A58" s="181" t="s">
        <v>40</v>
      </c>
      <c r="B58" s="181"/>
      <c r="C58" s="181"/>
      <c r="D58" s="181">
        <f>'将来負担比率（分子）の構造'!I$50</f>
        <v>1668</v>
      </c>
      <c r="E58" s="181"/>
      <c r="F58" s="181"/>
      <c r="G58" s="181">
        <f>'将来負担比率（分子）の構造'!J$50</f>
        <v>1603</v>
      </c>
      <c r="H58" s="181"/>
      <c r="I58" s="181"/>
      <c r="J58" s="181">
        <f>'将来負担比率（分子）の構造'!K$50</f>
        <v>1888</v>
      </c>
      <c r="K58" s="181"/>
      <c r="L58" s="181"/>
      <c r="M58" s="181">
        <f>'将来負担比率（分子）の構造'!L$50</f>
        <v>2162</v>
      </c>
      <c r="N58" s="181"/>
      <c r="O58" s="181"/>
      <c r="P58" s="181">
        <f>'将来負担比率（分子）の構造'!M$50</f>
        <v>3154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826</v>
      </c>
      <c r="C61" s="181"/>
      <c r="D61" s="181"/>
      <c r="E61" s="181">
        <f>'将来負担比率（分子）の構造'!J$46</f>
        <v>1135</v>
      </c>
      <c r="F61" s="181"/>
      <c r="G61" s="181"/>
      <c r="H61" s="181">
        <f>'将来負担比率（分子）の構造'!K$46</f>
        <v>1443</v>
      </c>
      <c r="I61" s="181"/>
      <c r="J61" s="181"/>
      <c r="K61" s="181">
        <f>'将来負担比率（分子）の構造'!L$46</f>
        <v>995</v>
      </c>
      <c r="L61" s="181"/>
      <c r="M61" s="181"/>
      <c r="N61" s="181">
        <f>'将来負担比率（分子）の構造'!M$46</f>
        <v>1234</v>
      </c>
      <c r="O61" s="181"/>
      <c r="P61" s="181"/>
    </row>
    <row r="62" spans="1:16" x14ac:dyDescent="0.15">
      <c r="A62" s="181" t="s">
        <v>34</v>
      </c>
      <c r="B62" s="181">
        <f>'将来負担比率（分子）の構造'!I$45</f>
        <v>1541</v>
      </c>
      <c r="C62" s="181"/>
      <c r="D62" s="181"/>
      <c r="E62" s="181">
        <f>'将来負担比率（分子）の構造'!J$45</f>
        <v>1460</v>
      </c>
      <c r="F62" s="181"/>
      <c r="G62" s="181"/>
      <c r="H62" s="181">
        <f>'将来負担比率（分子）の構造'!K$45</f>
        <v>1464</v>
      </c>
      <c r="I62" s="181"/>
      <c r="J62" s="181"/>
      <c r="K62" s="181">
        <f>'将来負担比率（分子）の構造'!L$45</f>
        <v>1342</v>
      </c>
      <c r="L62" s="181"/>
      <c r="M62" s="181"/>
      <c r="N62" s="181">
        <f>'将来負担比率（分子）の構造'!M$45</f>
        <v>1255</v>
      </c>
      <c r="O62" s="181"/>
      <c r="P62" s="181"/>
    </row>
    <row r="63" spans="1:16" x14ac:dyDescent="0.15">
      <c r="A63" s="181" t="s">
        <v>33</v>
      </c>
      <c r="B63" s="181">
        <f>'将来負担比率（分子）の構造'!I$44</f>
        <v>217</v>
      </c>
      <c r="C63" s="181"/>
      <c r="D63" s="181"/>
      <c r="E63" s="181">
        <f>'将来負担比率（分子）の構造'!J$44</f>
        <v>258</v>
      </c>
      <c r="F63" s="181"/>
      <c r="G63" s="181"/>
      <c r="H63" s="181">
        <f>'将来負担比率（分子）の構造'!K$44</f>
        <v>242</v>
      </c>
      <c r="I63" s="181"/>
      <c r="J63" s="181"/>
      <c r="K63" s="181">
        <f>'将来負担比率（分子）の構造'!L$44</f>
        <v>235</v>
      </c>
      <c r="L63" s="181"/>
      <c r="M63" s="181"/>
      <c r="N63" s="181">
        <f>'将来負担比率（分子）の構造'!M$44</f>
        <v>296</v>
      </c>
      <c r="O63" s="181"/>
      <c r="P63" s="181"/>
    </row>
    <row r="64" spans="1:16" x14ac:dyDescent="0.15">
      <c r="A64" s="181" t="s">
        <v>32</v>
      </c>
      <c r="B64" s="181">
        <f>'将来負担比率（分子）の構造'!I$43</f>
        <v>838</v>
      </c>
      <c r="C64" s="181"/>
      <c r="D64" s="181"/>
      <c r="E64" s="181">
        <f>'将来負担比率（分子）の構造'!J$43</f>
        <v>785</v>
      </c>
      <c r="F64" s="181"/>
      <c r="G64" s="181"/>
      <c r="H64" s="181">
        <f>'将来負担比率（分子）の構造'!K$43</f>
        <v>769</v>
      </c>
      <c r="I64" s="181"/>
      <c r="J64" s="181"/>
      <c r="K64" s="181">
        <f>'将来負担比率（分子）の構造'!L$43</f>
        <v>758</v>
      </c>
      <c r="L64" s="181"/>
      <c r="M64" s="181"/>
      <c r="N64" s="181">
        <f>'将来負担比率（分子）の構造'!M$43</f>
        <v>741</v>
      </c>
      <c r="O64" s="181"/>
      <c r="P64" s="181"/>
    </row>
    <row r="65" spans="1:16" x14ac:dyDescent="0.15">
      <c r="A65" s="181" t="s">
        <v>31</v>
      </c>
      <c r="B65" s="181">
        <f>'将来負担比率（分子）の構造'!I$42</f>
        <v>129</v>
      </c>
      <c r="C65" s="181"/>
      <c r="D65" s="181"/>
      <c r="E65" s="181">
        <f>'将来負担比率（分子）の構造'!J$42</f>
        <v>109</v>
      </c>
      <c r="F65" s="181"/>
      <c r="G65" s="181"/>
      <c r="H65" s="181">
        <f>'将来負担比率（分子）の構造'!K$42</f>
        <v>90</v>
      </c>
      <c r="I65" s="181"/>
      <c r="J65" s="181"/>
      <c r="K65" s="181">
        <f>'将来負担比率（分子）の構造'!L$42</f>
        <v>70</v>
      </c>
      <c r="L65" s="181"/>
      <c r="M65" s="181"/>
      <c r="N65" s="181">
        <f>'将来負担比率（分子）の構造'!M$42</f>
        <v>55</v>
      </c>
      <c r="O65" s="181"/>
      <c r="P65" s="181"/>
    </row>
    <row r="66" spans="1:16" x14ac:dyDescent="0.15">
      <c r="A66" s="181" t="s">
        <v>30</v>
      </c>
      <c r="B66" s="181">
        <f>'将来負担比率（分子）の構造'!I$41</f>
        <v>8244</v>
      </c>
      <c r="C66" s="181"/>
      <c r="D66" s="181"/>
      <c r="E66" s="181">
        <f>'将来負担比率（分子）の構造'!J$41</f>
        <v>8247</v>
      </c>
      <c r="F66" s="181"/>
      <c r="G66" s="181"/>
      <c r="H66" s="181">
        <f>'将来負担比率（分子）の構造'!K$41</f>
        <v>8062</v>
      </c>
      <c r="I66" s="181"/>
      <c r="J66" s="181"/>
      <c r="K66" s="181">
        <f>'将来負担比率（分子）の構造'!L$41</f>
        <v>7949</v>
      </c>
      <c r="L66" s="181"/>
      <c r="M66" s="181"/>
      <c r="N66" s="181">
        <f>'将来負担比率（分子）の構造'!M$41</f>
        <v>7726</v>
      </c>
      <c r="O66" s="181"/>
      <c r="P66" s="181"/>
    </row>
    <row r="67" spans="1:16" x14ac:dyDescent="0.15">
      <c r="A67" s="181" t="s">
        <v>74</v>
      </c>
      <c r="B67" s="181" t="e">
        <f>NA()</f>
        <v>#N/A</v>
      </c>
      <c r="C67" s="181">
        <f>IF(ISNUMBER('将来負担比率（分子）の構造'!I$53), IF('将来負担比率（分子）の構造'!I$53 &lt; 0, 0, '将来負担比率（分子）の構造'!I$53), NA())</f>
        <v>3117</v>
      </c>
      <c r="D67" s="181" t="e">
        <f>NA()</f>
        <v>#N/A</v>
      </c>
      <c r="E67" s="181" t="e">
        <f>NA()</f>
        <v>#N/A</v>
      </c>
      <c r="F67" s="181">
        <f>IF(ISNUMBER('将来負担比率（分子）の構造'!J$53), IF('将来負担比率（分子）の構造'!J$53 &lt; 0, 0, '将来負担比率（分子）の構造'!J$53), NA())</f>
        <v>3324</v>
      </c>
      <c r="G67" s="181" t="e">
        <f>NA()</f>
        <v>#N/A</v>
      </c>
      <c r="H67" s="181" t="e">
        <f>NA()</f>
        <v>#N/A</v>
      </c>
      <c r="I67" s="181">
        <f>IF(ISNUMBER('将来負担比率（分子）の構造'!K$53), IF('将来負担比率（分子）の構造'!K$53 &lt; 0, 0, '将来負担比率（分子）の構造'!K$53), NA())</f>
        <v>3255</v>
      </c>
      <c r="J67" s="181" t="e">
        <f>NA()</f>
        <v>#N/A</v>
      </c>
      <c r="K67" s="181" t="e">
        <f>NA()</f>
        <v>#N/A</v>
      </c>
      <c r="L67" s="181">
        <f>IF(ISNUMBER('将来負担比率（分子）の構造'!L$53), IF('将来負担比率（分子）の構造'!L$53 &lt; 0, 0, '将来負担比率（分子）の構造'!L$53), NA())</f>
        <v>2331</v>
      </c>
      <c r="M67" s="181" t="e">
        <f>NA()</f>
        <v>#N/A</v>
      </c>
      <c r="N67" s="181" t="e">
        <f>NA()</f>
        <v>#N/A</v>
      </c>
      <c r="O67" s="181">
        <f>IF(ISNUMBER('将来負担比率（分子）の構造'!M$53), IF('将来負担比率（分子）の構造'!M$53 &lt; 0, 0, '将来負担比率（分子）の構造'!M$53), NA())</f>
        <v>2687</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939</v>
      </c>
      <c r="C72" s="185">
        <f>基金残高に係る経年分析!G55</f>
        <v>1112</v>
      </c>
      <c r="D72" s="185">
        <f>基金残高に係る経年分析!H55</f>
        <v>908</v>
      </c>
    </row>
    <row r="73" spans="1:16" x14ac:dyDescent="0.15">
      <c r="A73" s="184" t="s">
        <v>77</v>
      </c>
      <c r="B73" s="185">
        <f>基金残高に係る経年分析!F56</f>
        <v>8</v>
      </c>
      <c r="C73" s="185">
        <f>基金残高に係る経年分析!G56</f>
        <v>8</v>
      </c>
      <c r="D73" s="185">
        <f>基金残高に係る経年分析!H56</f>
        <v>8</v>
      </c>
    </row>
    <row r="74" spans="1:16" x14ac:dyDescent="0.15">
      <c r="A74" s="184" t="s">
        <v>78</v>
      </c>
      <c r="B74" s="185">
        <f>基金残高に係る経年分析!F57</f>
        <v>1206</v>
      </c>
      <c r="C74" s="185">
        <f>基金残高に係る経年分析!G57</f>
        <v>1292</v>
      </c>
      <c r="D74" s="185">
        <f>基金残高に係る経年分析!H57</f>
        <v>1487</v>
      </c>
    </row>
  </sheetData>
  <sheetProtection algorithmName="SHA-512" hashValue="jGznIQmFcI66Gfa3BEkLtbFwGzV336/8/mzJB28XGMcVyF9zGO44N7bWSupWUG0HFmZ1bHvdT0ojvVoDtVfbPA==" saltValue="iEI5CxQ7CVl6HAFw5zj7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1516837</v>
      </c>
      <c r="S5" s="734"/>
      <c r="T5" s="734"/>
      <c r="U5" s="734"/>
      <c r="V5" s="734"/>
      <c r="W5" s="734"/>
      <c r="X5" s="734"/>
      <c r="Y5" s="777"/>
      <c r="Z5" s="795">
        <v>23.2</v>
      </c>
      <c r="AA5" s="795"/>
      <c r="AB5" s="795"/>
      <c r="AC5" s="795"/>
      <c r="AD5" s="796">
        <v>1516837</v>
      </c>
      <c r="AE5" s="796"/>
      <c r="AF5" s="796"/>
      <c r="AG5" s="796"/>
      <c r="AH5" s="796"/>
      <c r="AI5" s="796"/>
      <c r="AJ5" s="796"/>
      <c r="AK5" s="796"/>
      <c r="AL5" s="778">
        <v>40.799999999999997</v>
      </c>
      <c r="AM5" s="749"/>
      <c r="AN5" s="749"/>
      <c r="AO5" s="779"/>
      <c r="AP5" s="744" t="s">
        <v>222</v>
      </c>
      <c r="AQ5" s="745"/>
      <c r="AR5" s="745"/>
      <c r="AS5" s="745"/>
      <c r="AT5" s="745"/>
      <c r="AU5" s="745"/>
      <c r="AV5" s="745"/>
      <c r="AW5" s="745"/>
      <c r="AX5" s="745"/>
      <c r="AY5" s="745"/>
      <c r="AZ5" s="745"/>
      <c r="BA5" s="745"/>
      <c r="BB5" s="745"/>
      <c r="BC5" s="745"/>
      <c r="BD5" s="745"/>
      <c r="BE5" s="745"/>
      <c r="BF5" s="746"/>
      <c r="BG5" s="678">
        <v>1516837</v>
      </c>
      <c r="BH5" s="679"/>
      <c r="BI5" s="679"/>
      <c r="BJ5" s="679"/>
      <c r="BK5" s="679"/>
      <c r="BL5" s="679"/>
      <c r="BM5" s="679"/>
      <c r="BN5" s="680"/>
      <c r="BO5" s="715">
        <v>100</v>
      </c>
      <c r="BP5" s="715"/>
      <c r="BQ5" s="715"/>
      <c r="BR5" s="715"/>
      <c r="BS5" s="716" t="s">
        <v>223</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215</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72123</v>
      </c>
      <c r="S6" s="679"/>
      <c r="T6" s="679"/>
      <c r="U6" s="679"/>
      <c r="V6" s="679"/>
      <c r="W6" s="679"/>
      <c r="X6" s="679"/>
      <c r="Y6" s="680"/>
      <c r="Z6" s="715">
        <v>1.1000000000000001</v>
      </c>
      <c r="AA6" s="715"/>
      <c r="AB6" s="715"/>
      <c r="AC6" s="715"/>
      <c r="AD6" s="716">
        <v>72123</v>
      </c>
      <c r="AE6" s="716"/>
      <c r="AF6" s="716"/>
      <c r="AG6" s="716"/>
      <c r="AH6" s="716"/>
      <c r="AI6" s="716"/>
      <c r="AJ6" s="716"/>
      <c r="AK6" s="716"/>
      <c r="AL6" s="681">
        <v>1.9</v>
      </c>
      <c r="AM6" s="682"/>
      <c r="AN6" s="682"/>
      <c r="AO6" s="717"/>
      <c r="AP6" s="675" t="s">
        <v>228</v>
      </c>
      <c r="AQ6" s="676"/>
      <c r="AR6" s="676"/>
      <c r="AS6" s="676"/>
      <c r="AT6" s="676"/>
      <c r="AU6" s="676"/>
      <c r="AV6" s="676"/>
      <c r="AW6" s="676"/>
      <c r="AX6" s="676"/>
      <c r="AY6" s="676"/>
      <c r="AZ6" s="676"/>
      <c r="BA6" s="676"/>
      <c r="BB6" s="676"/>
      <c r="BC6" s="676"/>
      <c r="BD6" s="676"/>
      <c r="BE6" s="676"/>
      <c r="BF6" s="677"/>
      <c r="BG6" s="678">
        <v>1516837</v>
      </c>
      <c r="BH6" s="679"/>
      <c r="BI6" s="679"/>
      <c r="BJ6" s="679"/>
      <c r="BK6" s="679"/>
      <c r="BL6" s="679"/>
      <c r="BM6" s="679"/>
      <c r="BN6" s="680"/>
      <c r="BO6" s="715">
        <v>100</v>
      </c>
      <c r="BP6" s="715"/>
      <c r="BQ6" s="715"/>
      <c r="BR6" s="715"/>
      <c r="BS6" s="716" t="s">
        <v>223</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88741</v>
      </c>
      <c r="CS6" s="679"/>
      <c r="CT6" s="679"/>
      <c r="CU6" s="679"/>
      <c r="CV6" s="679"/>
      <c r="CW6" s="679"/>
      <c r="CX6" s="679"/>
      <c r="CY6" s="680"/>
      <c r="CZ6" s="778">
        <v>1.5</v>
      </c>
      <c r="DA6" s="749"/>
      <c r="DB6" s="749"/>
      <c r="DC6" s="781"/>
      <c r="DD6" s="684" t="s">
        <v>230</v>
      </c>
      <c r="DE6" s="679"/>
      <c r="DF6" s="679"/>
      <c r="DG6" s="679"/>
      <c r="DH6" s="679"/>
      <c r="DI6" s="679"/>
      <c r="DJ6" s="679"/>
      <c r="DK6" s="679"/>
      <c r="DL6" s="679"/>
      <c r="DM6" s="679"/>
      <c r="DN6" s="679"/>
      <c r="DO6" s="679"/>
      <c r="DP6" s="680"/>
      <c r="DQ6" s="684">
        <v>88741</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1166</v>
      </c>
      <c r="S7" s="679"/>
      <c r="T7" s="679"/>
      <c r="U7" s="679"/>
      <c r="V7" s="679"/>
      <c r="W7" s="679"/>
      <c r="X7" s="679"/>
      <c r="Y7" s="680"/>
      <c r="Z7" s="715">
        <v>0</v>
      </c>
      <c r="AA7" s="715"/>
      <c r="AB7" s="715"/>
      <c r="AC7" s="715"/>
      <c r="AD7" s="716">
        <v>1166</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708643</v>
      </c>
      <c r="BH7" s="679"/>
      <c r="BI7" s="679"/>
      <c r="BJ7" s="679"/>
      <c r="BK7" s="679"/>
      <c r="BL7" s="679"/>
      <c r="BM7" s="679"/>
      <c r="BN7" s="680"/>
      <c r="BO7" s="715">
        <v>46.7</v>
      </c>
      <c r="BP7" s="715"/>
      <c r="BQ7" s="715"/>
      <c r="BR7" s="715"/>
      <c r="BS7" s="716" t="s">
        <v>230</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887708</v>
      </c>
      <c r="CS7" s="679"/>
      <c r="CT7" s="679"/>
      <c r="CU7" s="679"/>
      <c r="CV7" s="679"/>
      <c r="CW7" s="679"/>
      <c r="CX7" s="679"/>
      <c r="CY7" s="680"/>
      <c r="CZ7" s="715">
        <v>14.8</v>
      </c>
      <c r="DA7" s="715"/>
      <c r="DB7" s="715"/>
      <c r="DC7" s="715"/>
      <c r="DD7" s="684">
        <v>2110</v>
      </c>
      <c r="DE7" s="679"/>
      <c r="DF7" s="679"/>
      <c r="DG7" s="679"/>
      <c r="DH7" s="679"/>
      <c r="DI7" s="679"/>
      <c r="DJ7" s="679"/>
      <c r="DK7" s="679"/>
      <c r="DL7" s="679"/>
      <c r="DM7" s="679"/>
      <c r="DN7" s="679"/>
      <c r="DO7" s="679"/>
      <c r="DP7" s="680"/>
      <c r="DQ7" s="684">
        <v>778511</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8101</v>
      </c>
      <c r="S8" s="679"/>
      <c r="T8" s="679"/>
      <c r="U8" s="679"/>
      <c r="V8" s="679"/>
      <c r="W8" s="679"/>
      <c r="X8" s="679"/>
      <c r="Y8" s="680"/>
      <c r="Z8" s="715">
        <v>0.1</v>
      </c>
      <c r="AA8" s="715"/>
      <c r="AB8" s="715"/>
      <c r="AC8" s="715"/>
      <c r="AD8" s="716">
        <v>8101</v>
      </c>
      <c r="AE8" s="716"/>
      <c r="AF8" s="716"/>
      <c r="AG8" s="716"/>
      <c r="AH8" s="716"/>
      <c r="AI8" s="716"/>
      <c r="AJ8" s="716"/>
      <c r="AK8" s="716"/>
      <c r="AL8" s="681">
        <v>0.2</v>
      </c>
      <c r="AM8" s="682"/>
      <c r="AN8" s="682"/>
      <c r="AO8" s="717"/>
      <c r="AP8" s="675" t="s">
        <v>235</v>
      </c>
      <c r="AQ8" s="676"/>
      <c r="AR8" s="676"/>
      <c r="AS8" s="676"/>
      <c r="AT8" s="676"/>
      <c r="AU8" s="676"/>
      <c r="AV8" s="676"/>
      <c r="AW8" s="676"/>
      <c r="AX8" s="676"/>
      <c r="AY8" s="676"/>
      <c r="AZ8" s="676"/>
      <c r="BA8" s="676"/>
      <c r="BB8" s="676"/>
      <c r="BC8" s="676"/>
      <c r="BD8" s="676"/>
      <c r="BE8" s="676"/>
      <c r="BF8" s="677"/>
      <c r="BG8" s="678">
        <v>26655</v>
      </c>
      <c r="BH8" s="679"/>
      <c r="BI8" s="679"/>
      <c r="BJ8" s="679"/>
      <c r="BK8" s="679"/>
      <c r="BL8" s="679"/>
      <c r="BM8" s="679"/>
      <c r="BN8" s="680"/>
      <c r="BO8" s="715">
        <v>1.8</v>
      </c>
      <c r="BP8" s="715"/>
      <c r="BQ8" s="715"/>
      <c r="BR8" s="715"/>
      <c r="BS8" s="684" t="s">
        <v>223</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1680851</v>
      </c>
      <c r="CS8" s="679"/>
      <c r="CT8" s="679"/>
      <c r="CU8" s="679"/>
      <c r="CV8" s="679"/>
      <c r="CW8" s="679"/>
      <c r="CX8" s="679"/>
      <c r="CY8" s="680"/>
      <c r="CZ8" s="715">
        <v>28</v>
      </c>
      <c r="DA8" s="715"/>
      <c r="DB8" s="715"/>
      <c r="DC8" s="715"/>
      <c r="DD8" s="684">
        <v>60140</v>
      </c>
      <c r="DE8" s="679"/>
      <c r="DF8" s="679"/>
      <c r="DG8" s="679"/>
      <c r="DH8" s="679"/>
      <c r="DI8" s="679"/>
      <c r="DJ8" s="679"/>
      <c r="DK8" s="679"/>
      <c r="DL8" s="679"/>
      <c r="DM8" s="679"/>
      <c r="DN8" s="679"/>
      <c r="DO8" s="679"/>
      <c r="DP8" s="680"/>
      <c r="DQ8" s="684">
        <v>1050474</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5313</v>
      </c>
      <c r="S9" s="679"/>
      <c r="T9" s="679"/>
      <c r="U9" s="679"/>
      <c r="V9" s="679"/>
      <c r="W9" s="679"/>
      <c r="X9" s="679"/>
      <c r="Y9" s="680"/>
      <c r="Z9" s="715">
        <v>0.1</v>
      </c>
      <c r="AA9" s="715"/>
      <c r="AB9" s="715"/>
      <c r="AC9" s="715"/>
      <c r="AD9" s="716">
        <v>5313</v>
      </c>
      <c r="AE9" s="716"/>
      <c r="AF9" s="716"/>
      <c r="AG9" s="716"/>
      <c r="AH9" s="716"/>
      <c r="AI9" s="716"/>
      <c r="AJ9" s="716"/>
      <c r="AK9" s="716"/>
      <c r="AL9" s="681">
        <v>0.1</v>
      </c>
      <c r="AM9" s="682"/>
      <c r="AN9" s="682"/>
      <c r="AO9" s="717"/>
      <c r="AP9" s="675" t="s">
        <v>238</v>
      </c>
      <c r="AQ9" s="676"/>
      <c r="AR9" s="676"/>
      <c r="AS9" s="676"/>
      <c r="AT9" s="676"/>
      <c r="AU9" s="676"/>
      <c r="AV9" s="676"/>
      <c r="AW9" s="676"/>
      <c r="AX9" s="676"/>
      <c r="AY9" s="676"/>
      <c r="AZ9" s="676"/>
      <c r="BA9" s="676"/>
      <c r="BB9" s="676"/>
      <c r="BC9" s="676"/>
      <c r="BD9" s="676"/>
      <c r="BE9" s="676"/>
      <c r="BF9" s="677"/>
      <c r="BG9" s="678">
        <v>611857</v>
      </c>
      <c r="BH9" s="679"/>
      <c r="BI9" s="679"/>
      <c r="BJ9" s="679"/>
      <c r="BK9" s="679"/>
      <c r="BL9" s="679"/>
      <c r="BM9" s="679"/>
      <c r="BN9" s="680"/>
      <c r="BO9" s="715">
        <v>40.299999999999997</v>
      </c>
      <c r="BP9" s="715"/>
      <c r="BQ9" s="715"/>
      <c r="BR9" s="715"/>
      <c r="BS9" s="684" t="s">
        <v>230</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920221</v>
      </c>
      <c r="CS9" s="679"/>
      <c r="CT9" s="679"/>
      <c r="CU9" s="679"/>
      <c r="CV9" s="679"/>
      <c r="CW9" s="679"/>
      <c r="CX9" s="679"/>
      <c r="CY9" s="680"/>
      <c r="CZ9" s="715">
        <v>15.3</v>
      </c>
      <c r="DA9" s="715"/>
      <c r="DB9" s="715"/>
      <c r="DC9" s="715"/>
      <c r="DD9" s="684">
        <v>5068</v>
      </c>
      <c r="DE9" s="679"/>
      <c r="DF9" s="679"/>
      <c r="DG9" s="679"/>
      <c r="DH9" s="679"/>
      <c r="DI9" s="679"/>
      <c r="DJ9" s="679"/>
      <c r="DK9" s="679"/>
      <c r="DL9" s="679"/>
      <c r="DM9" s="679"/>
      <c r="DN9" s="679"/>
      <c r="DO9" s="679"/>
      <c r="DP9" s="680"/>
      <c r="DQ9" s="684">
        <v>597590</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230</v>
      </c>
      <c r="S10" s="679"/>
      <c r="T10" s="679"/>
      <c r="U10" s="679"/>
      <c r="V10" s="679"/>
      <c r="W10" s="679"/>
      <c r="X10" s="679"/>
      <c r="Y10" s="680"/>
      <c r="Z10" s="715" t="s">
        <v>223</v>
      </c>
      <c r="AA10" s="715"/>
      <c r="AB10" s="715"/>
      <c r="AC10" s="715"/>
      <c r="AD10" s="716" t="s">
        <v>230</v>
      </c>
      <c r="AE10" s="716"/>
      <c r="AF10" s="716"/>
      <c r="AG10" s="716"/>
      <c r="AH10" s="716"/>
      <c r="AI10" s="716"/>
      <c r="AJ10" s="716"/>
      <c r="AK10" s="716"/>
      <c r="AL10" s="681" t="s">
        <v>230</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34990</v>
      </c>
      <c r="BH10" s="679"/>
      <c r="BI10" s="679"/>
      <c r="BJ10" s="679"/>
      <c r="BK10" s="679"/>
      <c r="BL10" s="679"/>
      <c r="BM10" s="679"/>
      <c r="BN10" s="680"/>
      <c r="BO10" s="715">
        <v>2.2999999999999998</v>
      </c>
      <c r="BP10" s="715"/>
      <c r="BQ10" s="715"/>
      <c r="BR10" s="715"/>
      <c r="BS10" s="684" t="s">
        <v>223</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230</v>
      </c>
      <c r="CS10" s="679"/>
      <c r="CT10" s="679"/>
      <c r="CU10" s="679"/>
      <c r="CV10" s="679"/>
      <c r="CW10" s="679"/>
      <c r="CX10" s="679"/>
      <c r="CY10" s="680"/>
      <c r="CZ10" s="715" t="s">
        <v>223</v>
      </c>
      <c r="DA10" s="715"/>
      <c r="DB10" s="715"/>
      <c r="DC10" s="715"/>
      <c r="DD10" s="684" t="s">
        <v>230</v>
      </c>
      <c r="DE10" s="679"/>
      <c r="DF10" s="679"/>
      <c r="DG10" s="679"/>
      <c r="DH10" s="679"/>
      <c r="DI10" s="679"/>
      <c r="DJ10" s="679"/>
      <c r="DK10" s="679"/>
      <c r="DL10" s="679"/>
      <c r="DM10" s="679"/>
      <c r="DN10" s="679"/>
      <c r="DO10" s="679"/>
      <c r="DP10" s="680"/>
      <c r="DQ10" s="684" t="s">
        <v>230</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278376</v>
      </c>
      <c r="S11" s="679"/>
      <c r="T11" s="679"/>
      <c r="U11" s="679"/>
      <c r="V11" s="679"/>
      <c r="W11" s="679"/>
      <c r="X11" s="679"/>
      <c r="Y11" s="680"/>
      <c r="Z11" s="681">
        <v>4.3</v>
      </c>
      <c r="AA11" s="682"/>
      <c r="AB11" s="682"/>
      <c r="AC11" s="683"/>
      <c r="AD11" s="684">
        <v>278376</v>
      </c>
      <c r="AE11" s="679"/>
      <c r="AF11" s="679"/>
      <c r="AG11" s="679"/>
      <c r="AH11" s="679"/>
      <c r="AI11" s="679"/>
      <c r="AJ11" s="679"/>
      <c r="AK11" s="680"/>
      <c r="AL11" s="681">
        <v>7.5</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35141</v>
      </c>
      <c r="BH11" s="679"/>
      <c r="BI11" s="679"/>
      <c r="BJ11" s="679"/>
      <c r="BK11" s="679"/>
      <c r="BL11" s="679"/>
      <c r="BM11" s="679"/>
      <c r="BN11" s="680"/>
      <c r="BO11" s="715">
        <v>2.2999999999999998</v>
      </c>
      <c r="BP11" s="715"/>
      <c r="BQ11" s="715"/>
      <c r="BR11" s="715"/>
      <c r="BS11" s="684" t="s">
        <v>223</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275389</v>
      </c>
      <c r="CS11" s="679"/>
      <c r="CT11" s="679"/>
      <c r="CU11" s="679"/>
      <c r="CV11" s="679"/>
      <c r="CW11" s="679"/>
      <c r="CX11" s="679"/>
      <c r="CY11" s="680"/>
      <c r="CZ11" s="715">
        <v>4.5999999999999996</v>
      </c>
      <c r="DA11" s="715"/>
      <c r="DB11" s="715"/>
      <c r="DC11" s="715"/>
      <c r="DD11" s="684">
        <v>35805</v>
      </c>
      <c r="DE11" s="679"/>
      <c r="DF11" s="679"/>
      <c r="DG11" s="679"/>
      <c r="DH11" s="679"/>
      <c r="DI11" s="679"/>
      <c r="DJ11" s="679"/>
      <c r="DK11" s="679"/>
      <c r="DL11" s="679"/>
      <c r="DM11" s="679"/>
      <c r="DN11" s="679"/>
      <c r="DO11" s="679"/>
      <c r="DP11" s="680"/>
      <c r="DQ11" s="684">
        <v>207568</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t="s">
        <v>223</v>
      </c>
      <c r="S12" s="679"/>
      <c r="T12" s="679"/>
      <c r="U12" s="679"/>
      <c r="V12" s="679"/>
      <c r="W12" s="679"/>
      <c r="X12" s="679"/>
      <c r="Y12" s="680"/>
      <c r="Z12" s="715" t="s">
        <v>230</v>
      </c>
      <c r="AA12" s="715"/>
      <c r="AB12" s="715"/>
      <c r="AC12" s="715"/>
      <c r="AD12" s="716" t="s">
        <v>223</v>
      </c>
      <c r="AE12" s="716"/>
      <c r="AF12" s="716"/>
      <c r="AG12" s="716"/>
      <c r="AH12" s="716"/>
      <c r="AI12" s="716"/>
      <c r="AJ12" s="716"/>
      <c r="AK12" s="716"/>
      <c r="AL12" s="681" t="s">
        <v>223</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654983</v>
      </c>
      <c r="BH12" s="679"/>
      <c r="BI12" s="679"/>
      <c r="BJ12" s="679"/>
      <c r="BK12" s="679"/>
      <c r="BL12" s="679"/>
      <c r="BM12" s="679"/>
      <c r="BN12" s="680"/>
      <c r="BO12" s="715">
        <v>43.2</v>
      </c>
      <c r="BP12" s="715"/>
      <c r="BQ12" s="715"/>
      <c r="BR12" s="715"/>
      <c r="BS12" s="684" t="s">
        <v>230</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166311</v>
      </c>
      <c r="CS12" s="679"/>
      <c r="CT12" s="679"/>
      <c r="CU12" s="679"/>
      <c r="CV12" s="679"/>
      <c r="CW12" s="679"/>
      <c r="CX12" s="679"/>
      <c r="CY12" s="680"/>
      <c r="CZ12" s="715">
        <v>2.8</v>
      </c>
      <c r="DA12" s="715"/>
      <c r="DB12" s="715"/>
      <c r="DC12" s="715"/>
      <c r="DD12" s="684">
        <v>2064</v>
      </c>
      <c r="DE12" s="679"/>
      <c r="DF12" s="679"/>
      <c r="DG12" s="679"/>
      <c r="DH12" s="679"/>
      <c r="DI12" s="679"/>
      <c r="DJ12" s="679"/>
      <c r="DK12" s="679"/>
      <c r="DL12" s="679"/>
      <c r="DM12" s="679"/>
      <c r="DN12" s="679"/>
      <c r="DO12" s="679"/>
      <c r="DP12" s="680"/>
      <c r="DQ12" s="684">
        <v>54650</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230</v>
      </c>
      <c r="S13" s="679"/>
      <c r="T13" s="679"/>
      <c r="U13" s="679"/>
      <c r="V13" s="679"/>
      <c r="W13" s="679"/>
      <c r="X13" s="679"/>
      <c r="Y13" s="680"/>
      <c r="Z13" s="715" t="s">
        <v>230</v>
      </c>
      <c r="AA13" s="715"/>
      <c r="AB13" s="715"/>
      <c r="AC13" s="715"/>
      <c r="AD13" s="716" t="s">
        <v>230</v>
      </c>
      <c r="AE13" s="716"/>
      <c r="AF13" s="716"/>
      <c r="AG13" s="716"/>
      <c r="AH13" s="716"/>
      <c r="AI13" s="716"/>
      <c r="AJ13" s="716"/>
      <c r="AK13" s="716"/>
      <c r="AL13" s="681" t="s">
        <v>223</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654340</v>
      </c>
      <c r="BH13" s="679"/>
      <c r="BI13" s="679"/>
      <c r="BJ13" s="679"/>
      <c r="BK13" s="679"/>
      <c r="BL13" s="679"/>
      <c r="BM13" s="679"/>
      <c r="BN13" s="680"/>
      <c r="BO13" s="715">
        <v>43.1</v>
      </c>
      <c r="BP13" s="715"/>
      <c r="BQ13" s="715"/>
      <c r="BR13" s="715"/>
      <c r="BS13" s="684" t="s">
        <v>230</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211853</v>
      </c>
      <c r="CS13" s="679"/>
      <c r="CT13" s="679"/>
      <c r="CU13" s="679"/>
      <c r="CV13" s="679"/>
      <c r="CW13" s="679"/>
      <c r="CX13" s="679"/>
      <c r="CY13" s="680"/>
      <c r="CZ13" s="715">
        <v>3.5</v>
      </c>
      <c r="DA13" s="715"/>
      <c r="DB13" s="715"/>
      <c r="DC13" s="715"/>
      <c r="DD13" s="684">
        <v>122980</v>
      </c>
      <c r="DE13" s="679"/>
      <c r="DF13" s="679"/>
      <c r="DG13" s="679"/>
      <c r="DH13" s="679"/>
      <c r="DI13" s="679"/>
      <c r="DJ13" s="679"/>
      <c r="DK13" s="679"/>
      <c r="DL13" s="679"/>
      <c r="DM13" s="679"/>
      <c r="DN13" s="679"/>
      <c r="DO13" s="679"/>
      <c r="DP13" s="680"/>
      <c r="DQ13" s="684">
        <v>150766</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15009</v>
      </c>
      <c r="S14" s="679"/>
      <c r="T14" s="679"/>
      <c r="U14" s="679"/>
      <c r="V14" s="679"/>
      <c r="W14" s="679"/>
      <c r="X14" s="679"/>
      <c r="Y14" s="680"/>
      <c r="Z14" s="715">
        <v>0.2</v>
      </c>
      <c r="AA14" s="715"/>
      <c r="AB14" s="715"/>
      <c r="AC14" s="715"/>
      <c r="AD14" s="716">
        <v>15009</v>
      </c>
      <c r="AE14" s="716"/>
      <c r="AF14" s="716"/>
      <c r="AG14" s="716"/>
      <c r="AH14" s="716"/>
      <c r="AI14" s="716"/>
      <c r="AJ14" s="716"/>
      <c r="AK14" s="716"/>
      <c r="AL14" s="681">
        <v>0.4</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50573</v>
      </c>
      <c r="BH14" s="679"/>
      <c r="BI14" s="679"/>
      <c r="BJ14" s="679"/>
      <c r="BK14" s="679"/>
      <c r="BL14" s="679"/>
      <c r="BM14" s="679"/>
      <c r="BN14" s="680"/>
      <c r="BO14" s="715">
        <v>3.3</v>
      </c>
      <c r="BP14" s="715"/>
      <c r="BQ14" s="715"/>
      <c r="BR14" s="715"/>
      <c r="BS14" s="684" t="s">
        <v>230</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367627</v>
      </c>
      <c r="CS14" s="679"/>
      <c r="CT14" s="679"/>
      <c r="CU14" s="679"/>
      <c r="CV14" s="679"/>
      <c r="CW14" s="679"/>
      <c r="CX14" s="679"/>
      <c r="CY14" s="680"/>
      <c r="CZ14" s="715">
        <v>6.1</v>
      </c>
      <c r="DA14" s="715"/>
      <c r="DB14" s="715"/>
      <c r="DC14" s="715"/>
      <c r="DD14" s="684">
        <v>27696</v>
      </c>
      <c r="DE14" s="679"/>
      <c r="DF14" s="679"/>
      <c r="DG14" s="679"/>
      <c r="DH14" s="679"/>
      <c r="DI14" s="679"/>
      <c r="DJ14" s="679"/>
      <c r="DK14" s="679"/>
      <c r="DL14" s="679"/>
      <c r="DM14" s="679"/>
      <c r="DN14" s="679"/>
      <c r="DO14" s="679"/>
      <c r="DP14" s="680"/>
      <c r="DQ14" s="684">
        <v>349348</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223</v>
      </c>
      <c r="S15" s="679"/>
      <c r="T15" s="679"/>
      <c r="U15" s="679"/>
      <c r="V15" s="679"/>
      <c r="W15" s="679"/>
      <c r="X15" s="679"/>
      <c r="Y15" s="680"/>
      <c r="Z15" s="715" t="s">
        <v>230</v>
      </c>
      <c r="AA15" s="715"/>
      <c r="AB15" s="715"/>
      <c r="AC15" s="715"/>
      <c r="AD15" s="716" t="s">
        <v>223</v>
      </c>
      <c r="AE15" s="716"/>
      <c r="AF15" s="716"/>
      <c r="AG15" s="716"/>
      <c r="AH15" s="716"/>
      <c r="AI15" s="716"/>
      <c r="AJ15" s="716"/>
      <c r="AK15" s="716"/>
      <c r="AL15" s="681" t="s">
        <v>230</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101424</v>
      </c>
      <c r="BH15" s="679"/>
      <c r="BI15" s="679"/>
      <c r="BJ15" s="679"/>
      <c r="BK15" s="679"/>
      <c r="BL15" s="679"/>
      <c r="BM15" s="679"/>
      <c r="BN15" s="680"/>
      <c r="BO15" s="715">
        <v>6.7</v>
      </c>
      <c r="BP15" s="715"/>
      <c r="BQ15" s="715"/>
      <c r="BR15" s="715"/>
      <c r="BS15" s="684" t="s">
        <v>230</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662322</v>
      </c>
      <c r="CS15" s="679"/>
      <c r="CT15" s="679"/>
      <c r="CU15" s="679"/>
      <c r="CV15" s="679"/>
      <c r="CW15" s="679"/>
      <c r="CX15" s="679"/>
      <c r="CY15" s="680"/>
      <c r="CZ15" s="715">
        <v>11</v>
      </c>
      <c r="DA15" s="715"/>
      <c r="DB15" s="715"/>
      <c r="DC15" s="715"/>
      <c r="DD15" s="684">
        <v>215079</v>
      </c>
      <c r="DE15" s="679"/>
      <c r="DF15" s="679"/>
      <c r="DG15" s="679"/>
      <c r="DH15" s="679"/>
      <c r="DI15" s="679"/>
      <c r="DJ15" s="679"/>
      <c r="DK15" s="679"/>
      <c r="DL15" s="679"/>
      <c r="DM15" s="679"/>
      <c r="DN15" s="679"/>
      <c r="DO15" s="679"/>
      <c r="DP15" s="680"/>
      <c r="DQ15" s="684">
        <v>391805</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4384</v>
      </c>
      <c r="S16" s="679"/>
      <c r="T16" s="679"/>
      <c r="U16" s="679"/>
      <c r="V16" s="679"/>
      <c r="W16" s="679"/>
      <c r="X16" s="679"/>
      <c r="Y16" s="680"/>
      <c r="Z16" s="715">
        <v>0.1</v>
      </c>
      <c r="AA16" s="715"/>
      <c r="AB16" s="715"/>
      <c r="AC16" s="715"/>
      <c r="AD16" s="716">
        <v>4384</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v>1214</v>
      </c>
      <c r="BH16" s="679"/>
      <c r="BI16" s="679"/>
      <c r="BJ16" s="679"/>
      <c r="BK16" s="679"/>
      <c r="BL16" s="679"/>
      <c r="BM16" s="679"/>
      <c r="BN16" s="680"/>
      <c r="BO16" s="715">
        <v>0.1</v>
      </c>
      <c r="BP16" s="715"/>
      <c r="BQ16" s="715"/>
      <c r="BR16" s="715"/>
      <c r="BS16" s="684" t="s">
        <v>230</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29346</v>
      </c>
      <c r="CS16" s="679"/>
      <c r="CT16" s="679"/>
      <c r="CU16" s="679"/>
      <c r="CV16" s="679"/>
      <c r="CW16" s="679"/>
      <c r="CX16" s="679"/>
      <c r="CY16" s="680"/>
      <c r="CZ16" s="715">
        <v>0.5</v>
      </c>
      <c r="DA16" s="715"/>
      <c r="DB16" s="715"/>
      <c r="DC16" s="715"/>
      <c r="DD16" s="684" t="s">
        <v>223</v>
      </c>
      <c r="DE16" s="679"/>
      <c r="DF16" s="679"/>
      <c r="DG16" s="679"/>
      <c r="DH16" s="679"/>
      <c r="DI16" s="679"/>
      <c r="DJ16" s="679"/>
      <c r="DK16" s="679"/>
      <c r="DL16" s="679"/>
      <c r="DM16" s="679"/>
      <c r="DN16" s="679"/>
      <c r="DO16" s="679"/>
      <c r="DP16" s="680"/>
      <c r="DQ16" s="684">
        <v>20901</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27126</v>
      </c>
      <c r="S17" s="679"/>
      <c r="T17" s="679"/>
      <c r="U17" s="679"/>
      <c r="V17" s="679"/>
      <c r="W17" s="679"/>
      <c r="X17" s="679"/>
      <c r="Y17" s="680"/>
      <c r="Z17" s="715">
        <v>0.4</v>
      </c>
      <c r="AA17" s="715"/>
      <c r="AB17" s="715"/>
      <c r="AC17" s="715"/>
      <c r="AD17" s="716">
        <v>27126</v>
      </c>
      <c r="AE17" s="716"/>
      <c r="AF17" s="716"/>
      <c r="AG17" s="716"/>
      <c r="AH17" s="716"/>
      <c r="AI17" s="716"/>
      <c r="AJ17" s="716"/>
      <c r="AK17" s="716"/>
      <c r="AL17" s="681">
        <v>0.7</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230</v>
      </c>
      <c r="BH17" s="679"/>
      <c r="BI17" s="679"/>
      <c r="BJ17" s="679"/>
      <c r="BK17" s="679"/>
      <c r="BL17" s="679"/>
      <c r="BM17" s="679"/>
      <c r="BN17" s="680"/>
      <c r="BO17" s="715" t="s">
        <v>230</v>
      </c>
      <c r="BP17" s="715"/>
      <c r="BQ17" s="715"/>
      <c r="BR17" s="715"/>
      <c r="BS17" s="684" t="s">
        <v>223</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710083</v>
      </c>
      <c r="CS17" s="679"/>
      <c r="CT17" s="679"/>
      <c r="CU17" s="679"/>
      <c r="CV17" s="679"/>
      <c r="CW17" s="679"/>
      <c r="CX17" s="679"/>
      <c r="CY17" s="680"/>
      <c r="CZ17" s="715">
        <v>11.8</v>
      </c>
      <c r="DA17" s="715"/>
      <c r="DB17" s="715"/>
      <c r="DC17" s="715"/>
      <c r="DD17" s="684" t="s">
        <v>230</v>
      </c>
      <c r="DE17" s="679"/>
      <c r="DF17" s="679"/>
      <c r="DG17" s="679"/>
      <c r="DH17" s="679"/>
      <c r="DI17" s="679"/>
      <c r="DJ17" s="679"/>
      <c r="DK17" s="679"/>
      <c r="DL17" s="679"/>
      <c r="DM17" s="679"/>
      <c r="DN17" s="679"/>
      <c r="DO17" s="679"/>
      <c r="DP17" s="680"/>
      <c r="DQ17" s="684">
        <v>568556</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4480</v>
      </c>
      <c r="S18" s="679"/>
      <c r="T18" s="679"/>
      <c r="U18" s="679"/>
      <c r="V18" s="679"/>
      <c r="W18" s="679"/>
      <c r="X18" s="679"/>
      <c r="Y18" s="680"/>
      <c r="Z18" s="715">
        <v>0.1</v>
      </c>
      <c r="AA18" s="715"/>
      <c r="AB18" s="715"/>
      <c r="AC18" s="715"/>
      <c r="AD18" s="716">
        <v>4480</v>
      </c>
      <c r="AE18" s="716"/>
      <c r="AF18" s="716"/>
      <c r="AG18" s="716"/>
      <c r="AH18" s="716"/>
      <c r="AI18" s="716"/>
      <c r="AJ18" s="716"/>
      <c r="AK18" s="716"/>
      <c r="AL18" s="681">
        <v>0.1</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230</v>
      </c>
      <c r="BH18" s="679"/>
      <c r="BI18" s="679"/>
      <c r="BJ18" s="679"/>
      <c r="BK18" s="679"/>
      <c r="BL18" s="679"/>
      <c r="BM18" s="679"/>
      <c r="BN18" s="680"/>
      <c r="BO18" s="715" t="s">
        <v>223</v>
      </c>
      <c r="BP18" s="715"/>
      <c r="BQ18" s="715"/>
      <c r="BR18" s="715"/>
      <c r="BS18" s="684" t="s">
        <v>230</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v>216</v>
      </c>
      <c r="CS18" s="679"/>
      <c r="CT18" s="679"/>
      <c r="CU18" s="679"/>
      <c r="CV18" s="679"/>
      <c r="CW18" s="679"/>
      <c r="CX18" s="679"/>
      <c r="CY18" s="680"/>
      <c r="CZ18" s="715">
        <v>0</v>
      </c>
      <c r="DA18" s="715"/>
      <c r="DB18" s="715"/>
      <c r="DC18" s="715"/>
      <c r="DD18" s="684" t="s">
        <v>230</v>
      </c>
      <c r="DE18" s="679"/>
      <c r="DF18" s="679"/>
      <c r="DG18" s="679"/>
      <c r="DH18" s="679"/>
      <c r="DI18" s="679"/>
      <c r="DJ18" s="679"/>
      <c r="DK18" s="679"/>
      <c r="DL18" s="679"/>
      <c r="DM18" s="679"/>
      <c r="DN18" s="679"/>
      <c r="DO18" s="679"/>
      <c r="DP18" s="680"/>
      <c r="DQ18" s="684">
        <v>216</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2074</v>
      </c>
      <c r="S19" s="679"/>
      <c r="T19" s="679"/>
      <c r="U19" s="679"/>
      <c r="V19" s="679"/>
      <c r="W19" s="679"/>
      <c r="X19" s="679"/>
      <c r="Y19" s="680"/>
      <c r="Z19" s="715">
        <v>0</v>
      </c>
      <c r="AA19" s="715"/>
      <c r="AB19" s="715"/>
      <c r="AC19" s="715"/>
      <c r="AD19" s="716">
        <v>2074</v>
      </c>
      <c r="AE19" s="716"/>
      <c r="AF19" s="716"/>
      <c r="AG19" s="716"/>
      <c r="AH19" s="716"/>
      <c r="AI19" s="716"/>
      <c r="AJ19" s="716"/>
      <c r="AK19" s="716"/>
      <c r="AL19" s="681">
        <v>0.1</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t="s">
        <v>230</v>
      </c>
      <c r="BH19" s="679"/>
      <c r="BI19" s="679"/>
      <c r="BJ19" s="679"/>
      <c r="BK19" s="679"/>
      <c r="BL19" s="679"/>
      <c r="BM19" s="679"/>
      <c r="BN19" s="680"/>
      <c r="BO19" s="715" t="s">
        <v>223</v>
      </c>
      <c r="BP19" s="715"/>
      <c r="BQ19" s="715"/>
      <c r="BR19" s="715"/>
      <c r="BS19" s="684" t="s">
        <v>223</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230</v>
      </c>
      <c r="CS19" s="679"/>
      <c r="CT19" s="679"/>
      <c r="CU19" s="679"/>
      <c r="CV19" s="679"/>
      <c r="CW19" s="679"/>
      <c r="CX19" s="679"/>
      <c r="CY19" s="680"/>
      <c r="CZ19" s="715" t="s">
        <v>230</v>
      </c>
      <c r="DA19" s="715"/>
      <c r="DB19" s="715"/>
      <c r="DC19" s="715"/>
      <c r="DD19" s="684" t="s">
        <v>230</v>
      </c>
      <c r="DE19" s="679"/>
      <c r="DF19" s="679"/>
      <c r="DG19" s="679"/>
      <c r="DH19" s="679"/>
      <c r="DI19" s="679"/>
      <c r="DJ19" s="679"/>
      <c r="DK19" s="679"/>
      <c r="DL19" s="679"/>
      <c r="DM19" s="679"/>
      <c r="DN19" s="679"/>
      <c r="DO19" s="679"/>
      <c r="DP19" s="680"/>
      <c r="DQ19" s="684" t="s">
        <v>230</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422</v>
      </c>
      <c r="S20" s="679"/>
      <c r="T20" s="679"/>
      <c r="U20" s="679"/>
      <c r="V20" s="679"/>
      <c r="W20" s="679"/>
      <c r="X20" s="679"/>
      <c r="Y20" s="680"/>
      <c r="Z20" s="715">
        <v>0</v>
      </c>
      <c r="AA20" s="715"/>
      <c r="AB20" s="715"/>
      <c r="AC20" s="715"/>
      <c r="AD20" s="716">
        <v>422</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t="s">
        <v>230</v>
      </c>
      <c r="BH20" s="679"/>
      <c r="BI20" s="679"/>
      <c r="BJ20" s="679"/>
      <c r="BK20" s="679"/>
      <c r="BL20" s="679"/>
      <c r="BM20" s="679"/>
      <c r="BN20" s="680"/>
      <c r="BO20" s="715" t="s">
        <v>230</v>
      </c>
      <c r="BP20" s="715"/>
      <c r="BQ20" s="715"/>
      <c r="BR20" s="715"/>
      <c r="BS20" s="684" t="s">
        <v>223</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6000668</v>
      </c>
      <c r="CS20" s="679"/>
      <c r="CT20" s="679"/>
      <c r="CU20" s="679"/>
      <c r="CV20" s="679"/>
      <c r="CW20" s="679"/>
      <c r="CX20" s="679"/>
      <c r="CY20" s="680"/>
      <c r="CZ20" s="715">
        <v>100</v>
      </c>
      <c r="DA20" s="715"/>
      <c r="DB20" s="715"/>
      <c r="DC20" s="715"/>
      <c r="DD20" s="684">
        <v>470942</v>
      </c>
      <c r="DE20" s="679"/>
      <c r="DF20" s="679"/>
      <c r="DG20" s="679"/>
      <c r="DH20" s="679"/>
      <c r="DI20" s="679"/>
      <c r="DJ20" s="679"/>
      <c r="DK20" s="679"/>
      <c r="DL20" s="679"/>
      <c r="DM20" s="679"/>
      <c r="DN20" s="679"/>
      <c r="DO20" s="679"/>
      <c r="DP20" s="680"/>
      <c r="DQ20" s="684">
        <v>4259126</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20150</v>
      </c>
      <c r="S21" s="679"/>
      <c r="T21" s="679"/>
      <c r="U21" s="679"/>
      <c r="V21" s="679"/>
      <c r="W21" s="679"/>
      <c r="X21" s="679"/>
      <c r="Y21" s="680"/>
      <c r="Z21" s="715">
        <v>0.3</v>
      </c>
      <c r="AA21" s="715"/>
      <c r="AB21" s="715"/>
      <c r="AC21" s="715"/>
      <c r="AD21" s="716">
        <v>20150</v>
      </c>
      <c r="AE21" s="716"/>
      <c r="AF21" s="716"/>
      <c r="AG21" s="716"/>
      <c r="AH21" s="716"/>
      <c r="AI21" s="716"/>
      <c r="AJ21" s="716"/>
      <c r="AK21" s="716"/>
      <c r="AL21" s="681">
        <v>0.5</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t="s">
        <v>223</v>
      </c>
      <c r="BH21" s="679"/>
      <c r="BI21" s="679"/>
      <c r="BJ21" s="679"/>
      <c r="BK21" s="679"/>
      <c r="BL21" s="679"/>
      <c r="BM21" s="679"/>
      <c r="BN21" s="680"/>
      <c r="BO21" s="715" t="s">
        <v>230</v>
      </c>
      <c r="BP21" s="715"/>
      <c r="BQ21" s="715"/>
      <c r="BR21" s="715"/>
      <c r="BS21" s="684" t="s">
        <v>223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2008374</v>
      </c>
      <c r="S22" s="679"/>
      <c r="T22" s="679"/>
      <c r="U22" s="679"/>
      <c r="V22" s="679"/>
      <c r="W22" s="679"/>
      <c r="X22" s="679"/>
      <c r="Y22" s="680"/>
      <c r="Z22" s="715">
        <v>30.7</v>
      </c>
      <c r="AA22" s="715"/>
      <c r="AB22" s="715"/>
      <c r="AC22" s="715"/>
      <c r="AD22" s="716">
        <v>1762251</v>
      </c>
      <c r="AE22" s="716"/>
      <c r="AF22" s="716"/>
      <c r="AG22" s="716"/>
      <c r="AH22" s="716"/>
      <c r="AI22" s="716"/>
      <c r="AJ22" s="716"/>
      <c r="AK22" s="716"/>
      <c r="AL22" s="681">
        <v>47.5</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223</v>
      </c>
      <c r="BH22" s="679"/>
      <c r="BI22" s="679"/>
      <c r="BJ22" s="679"/>
      <c r="BK22" s="679"/>
      <c r="BL22" s="679"/>
      <c r="BM22" s="679"/>
      <c r="BN22" s="680"/>
      <c r="BO22" s="715" t="s">
        <v>223</v>
      </c>
      <c r="BP22" s="715"/>
      <c r="BQ22" s="715"/>
      <c r="BR22" s="715"/>
      <c r="BS22" s="684" t="s">
        <v>230</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1762251</v>
      </c>
      <c r="S23" s="679"/>
      <c r="T23" s="679"/>
      <c r="U23" s="679"/>
      <c r="V23" s="679"/>
      <c r="W23" s="679"/>
      <c r="X23" s="679"/>
      <c r="Y23" s="680"/>
      <c r="Z23" s="715">
        <v>26.9</v>
      </c>
      <c r="AA23" s="715"/>
      <c r="AB23" s="715"/>
      <c r="AC23" s="715"/>
      <c r="AD23" s="716">
        <v>1762251</v>
      </c>
      <c r="AE23" s="716"/>
      <c r="AF23" s="716"/>
      <c r="AG23" s="716"/>
      <c r="AH23" s="716"/>
      <c r="AI23" s="716"/>
      <c r="AJ23" s="716"/>
      <c r="AK23" s="716"/>
      <c r="AL23" s="681">
        <v>47.5</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230</v>
      </c>
      <c r="BH23" s="679"/>
      <c r="BI23" s="679"/>
      <c r="BJ23" s="679"/>
      <c r="BK23" s="679"/>
      <c r="BL23" s="679"/>
      <c r="BM23" s="679"/>
      <c r="BN23" s="680"/>
      <c r="BO23" s="715" t="s">
        <v>223</v>
      </c>
      <c r="BP23" s="715"/>
      <c r="BQ23" s="715"/>
      <c r="BR23" s="715"/>
      <c r="BS23" s="684" t="s">
        <v>223</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245916</v>
      </c>
      <c r="S24" s="679"/>
      <c r="T24" s="679"/>
      <c r="U24" s="679"/>
      <c r="V24" s="679"/>
      <c r="W24" s="679"/>
      <c r="X24" s="679"/>
      <c r="Y24" s="680"/>
      <c r="Z24" s="715">
        <v>3.8</v>
      </c>
      <c r="AA24" s="715"/>
      <c r="AB24" s="715"/>
      <c r="AC24" s="715"/>
      <c r="AD24" s="716" t="s">
        <v>230</v>
      </c>
      <c r="AE24" s="716"/>
      <c r="AF24" s="716"/>
      <c r="AG24" s="716"/>
      <c r="AH24" s="716"/>
      <c r="AI24" s="716"/>
      <c r="AJ24" s="716"/>
      <c r="AK24" s="716"/>
      <c r="AL24" s="681" t="s">
        <v>230</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223</v>
      </c>
      <c r="BH24" s="679"/>
      <c r="BI24" s="679"/>
      <c r="BJ24" s="679"/>
      <c r="BK24" s="679"/>
      <c r="BL24" s="679"/>
      <c r="BM24" s="679"/>
      <c r="BN24" s="680"/>
      <c r="BO24" s="715" t="s">
        <v>223</v>
      </c>
      <c r="BP24" s="715"/>
      <c r="BQ24" s="715"/>
      <c r="BR24" s="715"/>
      <c r="BS24" s="684" t="s">
        <v>230</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2411009</v>
      </c>
      <c r="CS24" s="734"/>
      <c r="CT24" s="734"/>
      <c r="CU24" s="734"/>
      <c r="CV24" s="734"/>
      <c r="CW24" s="734"/>
      <c r="CX24" s="734"/>
      <c r="CY24" s="777"/>
      <c r="CZ24" s="778">
        <v>40.200000000000003</v>
      </c>
      <c r="DA24" s="749"/>
      <c r="DB24" s="749"/>
      <c r="DC24" s="781"/>
      <c r="DD24" s="776">
        <v>1757689</v>
      </c>
      <c r="DE24" s="734"/>
      <c r="DF24" s="734"/>
      <c r="DG24" s="734"/>
      <c r="DH24" s="734"/>
      <c r="DI24" s="734"/>
      <c r="DJ24" s="734"/>
      <c r="DK24" s="777"/>
      <c r="DL24" s="776">
        <v>1740005</v>
      </c>
      <c r="DM24" s="734"/>
      <c r="DN24" s="734"/>
      <c r="DO24" s="734"/>
      <c r="DP24" s="734"/>
      <c r="DQ24" s="734"/>
      <c r="DR24" s="734"/>
      <c r="DS24" s="734"/>
      <c r="DT24" s="734"/>
      <c r="DU24" s="734"/>
      <c r="DV24" s="777"/>
      <c r="DW24" s="778">
        <v>44.9</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v>207</v>
      </c>
      <c r="S25" s="679"/>
      <c r="T25" s="679"/>
      <c r="U25" s="679"/>
      <c r="V25" s="679"/>
      <c r="W25" s="679"/>
      <c r="X25" s="679"/>
      <c r="Y25" s="680"/>
      <c r="Z25" s="715">
        <v>0</v>
      </c>
      <c r="AA25" s="715"/>
      <c r="AB25" s="715"/>
      <c r="AC25" s="715"/>
      <c r="AD25" s="716" t="s">
        <v>230</v>
      </c>
      <c r="AE25" s="716"/>
      <c r="AF25" s="716"/>
      <c r="AG25" s="716"/>
      <c r="AH25" s="716"/>
      <c r="AI25" s="716"/>
      <c r="AJ25" s="716"/>
      <c r="AK25" s="716"/>
      <c r="AL25" s="681" t="s">
        <v>223</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223</v>
      </c>
      <c r="BH25" s="679"/>
      <c r="BI25" s="679"/>
      <c r="BJ25" s="679"/>
      <c r="BK25" s="679"/>
      <c r="BL25" s="679"/>
      <c r="BM25" s="679"/>
      <c r="BN25" s="680"/>
      <c r="BO25" s="715" t="s">
        <v>230</v>
      </c>
      <c r="BP25" s="715"/>
      <c r="BQ25" s="715"/>
      <c r="BR25" s="715"/>
      <c r="BS25" s="684" t="s">
        <v>223</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1060714</v>
      </c>
      <c r="CS25" s="697"/>
      <c r="CT25" s="697"/>
      <c r="CU25" s="697"/>
      <c r="CV25" s="697"/>
      <c r="CW25" s="697"/>
      <c r="CX25" s="697"/>
      <c r="CY25" s="698"/>
      <c r="CZ25" s="681">
        <v>17.7</v>
      </c>
      <c r="DA25" s="699"/>
      <c r="DB25" s="699"/>
      <c r="DC25" s="700"/>
      <c r="DD25" s="684">
        <v>981142</v>
      </c>
      <c r="DE25" s="697"/>
      <c r="DF25" s="697"/>
      <c r="DG25" s="697"/>
      <c r="DH25" s="697"/>
      <c r="DI25" s="697"/>
      <c r="DJ25" s="697"/>
      <c r="DK25" s="698"/>
      <c r="DL25" s="684">
        <v>969466</v>
      </c>
      <c r="DM25" s="697"/>
      <c r="DN25" s="697"/>
      <c r="DO25" s="697"/>
      <c r="DP25" s="697"/>
      <c r="DQ25" s="697"/>
      <c r="DR25" s="697"/>
      <c r="DS25" s="697"/>
      <c r="DT25" s="697"/>
      <c r="DU25" s="697"/>
      <c r="DV25" s="698"/>
      <c r="DW25" s="681">
        <v>25</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3936809</v>
      </c>
      <c r="S26" s="679"/>
      <c r="T26" s="679"/>
      <c r="U26" s="679"/>
      <c r="V26" s="679"/>
      <c r="W26" s="679"/>
      <c r="X26" s="679"/>
      <c r="Y26" s="680"/>
      <c r="Z26" s="715">
        <v>60.2</v>
      </c>
      <c r="AA26" s="715"/>
      <c r="AB26" s="715"/>
      <c r="AC26" s="715"/>
      <c r="AD26" s="716">
        <v>3690686</v>
      </c>
      <c r="AE26" s="716"/>
      <c r="AF26" s="716"/>
      <c r="AG26" s="716"/>
      <c r="AH26" s="716"/>
      <c r="AI26" s="716"/>
      <c r="AJ26" s="716"/>
      <c r="AK26" s="716"/>
      <c r="AL26" s="681">
        <v>99.4</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230</v>
      </c>
      <c r="BH26" s="679"/>
      <c r="BI26" s="679"/>
      <c r="BJ26" s="679"/>
      <c r="BK26" s="679"/>
      <c r="BL26" s="679"/>
      <c r="BM26" s="679"/>
      <c r="BN26" s="680"/>
      <c r="BO26" s="715" t="s">
        <v>230</v>
      </c>
      <c r="BP26" s="715"/>
      <c r="BQ26" s="715"/>
      <c r="BR26" s="715"/>
      <c r="BS26" s="684" t="s">
        <v>230</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649197</v>
      </c>
      <c r="CS26" s="679"/>
      <c r="CT26" s="679"/>
      <c r="CU26" s="679"/>
      <c r="CV26" s="679"/>
      <c r="CW26" s="679"/>
      <c r="CX26" s="679"/>
      <c r="CY26" s="680"/>
      <c r="CZ26" s="681">
        <v>10.8</v>
      </c>
      <c r="DA26" s="699"/>
      <c r="DB26" s="699"/>
      <c r="DC26" s="700"/>
      <c r="DD26" s="684">
        <v>573926</v>
      </c>
      <c r="DE26" s="679"/>
      <c r="DF26" s="679"/>
      <c r="DG26" s="679"/>
      <c r="DH26" s="679"/>
      <c r="DI26" s="679"/>
      <c r="DJ26" s="679"/>
      <c r="DK26" s="680"/>
      <c r="DL26" s="684" t="s">
        <v>223</v>
      </c>
      <c r="DM26" s="679"/>
      <c r="DN26" s="679"/>
      <c r="DO26" s="679"/>
      <c r="DP26" s="679"/>
      <c r="DQ26" s="679"/>
      <c r="DR26" s="679"/>
      <c r="DS26" s="679"/>
      <c r="DT26" s="679"/>
      <c r="DU26" s="679"/>
      <c r="DV26" s="680"/>
      <c r="DW26" s="681" t="s">
        <v>223</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1043</v>
      </c>
      <c r="S27" s="679"/>
      <c r="T27" s="679"/>
      <c r="U27" s="679"/>
      <c r="V27" s="679"/>
      <c r="W27" s="679"/>
      <c r="X27" s="679"/>
      <c r="Y27" s="680"/>
      <c r="Z27" s="715">
        <v>0</v>
      </c>
      <c r="AA27" s="715"/>
      <c r="AB27" s="715"/>
      <c r="AC27" s="715"/>
      <c r="AD27" s="716">
        <v>1043</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1516837</v>
      </c>
      <c r="BH27" s="679"/>
      <c r="BI27" s="679"/>
      <c r="BJ27" s="679"/>
      <c r="BK27" s="679"/>
      <c r="BL27" s="679"/>
      <c r="BM27" s="679"/>
      <c r="BN27" s="680"/>
      <c r="BO27" s="715">
        <v>100</v>
      </c>
      <c r="BP27" s="715"/>
      <c r="BQ27" s="715"/>
      <c r="BR27" s="715"/>
      <c r="BS27" s="684" t="s">
        <v>230</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640212</v>
      </c>
      <c r="CS27" s="697"/>
      <c r="CT27" s="697"/>
      <c r="CU27" s="697"/>
      <c r="CV27" s="697"/>
      <c r="CW27" s="697"/>
      <c r="CX27" s="697"/>
      <c r="CY27" s="698"/>
      <c r="CZ27" s="681">
        <v>10.7</v>
      </c>
      <c r="DA27" s="699"/>
      <c r="DB27" s="699"/>
      <c r="DC27" s="700"/>
      <c r="DD27" s="684">
        <v>207991</v>
      </c>
      <c r="DE27" s="697"/>
      <c r="DF27" s="697"/>
      <c r="DG27" s="697"/>
      <c r="DH27" s="697"/>
      <c r="DI27" s="697"/>
      <c r="DJ27" s="697"/>
      <c r="DK27" s="698"/>
      <c r="DL27" s="684">
        <v>201983</v>
      </c>
      <c r="DM27" s="697"/>
      <c r="DN27" s="697"/>
      <c r="DO27" s="697"/>
      <c r="DP27" s="697"/>
      <c r="DQ27" s="697"/>
      <c r="DR27" s="697"/>
      <c r="DS27" s="697"/>
      <c r="DT27" s="697"/>
      <c r="DU27" s="697"/>
      <c r="DV27" s="698"/>
      <c r="DW27" s="681">
        <v>5.2</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8258</v>
      </c>
      <c r="S28" s="679"/>
      <c r="T28" s="679"/>
      <c r="U28" s="679"/>
      <c r="V28" s="679"/>
      <c r="W28" s="679"/>
      <c r="X28" s="679"/>
      <c r="Y28" s="680"/>
      <c r="Z28" s="715">
        <v>0.1</v>
      </c>
      <c r="AA28" s="715"/>
      <c r="AB28" s="715"/>
      <c r="AC28" s="715"/>
      <c r="AD28" s="716" t="s">
        <v>223</v>
      </c>
      <c r="AE28" s="716"/>
      <c r="AF28" s="716"/>
      <c r="AG28" s="716"/>
      <c r="AH28" s="716"/>
      <c r="AI28" s="716"/>
      <c r="AJ28" s="716"/>
      <c r="AK28" s="716"/>
      <c r="AL28" s="681" t="s">
        <v>230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710083</v>
      </c>
      <c r="CS28" s="679"/>
      <c r="CT28" s="679"/>
      <c r="CU28" s="679"/>
      <c r="CV28" s="679"/>
      <c r="CW28" s="679"/>
      <c r="CX28" s="679"/>
      <c r="CY28" s="680"/>
      <c r="CZ28" s="681">
        <v>11.8</v>
      </c>
      <c r="DA28" s="699"/>
      <c r="DB28" s="699"/>
      <c r="DC28" s="700"/>
      <c r="DD28" s="684">
        <v>568556</v>
      </c>
      <c r="DE28" s="679"/>
      <c r="DF28" s="679"/>
      <c r="DG28" s="679"/>
      <c r="DH28" s="679"/>
      <c r="DI28" s="679"/>
      <c r="DJ28" s="679"/>
      <c r="DK28" s="680"/>
      <c r="DL28" s="684">
        <v>568556</v>
      </c>
      <c r="DM28" s="679"/>
      <c r="DN28" s="679"/>
      <c r="DO28" s="679"/>
      <c r="DP28" s="679"/>
      <c r="DQ28" s="679"/>
      <c r="DR28" s="679"/>
      <c r="DS28" s="679"/>
      <c r="DT28" s="679"/>
      <c r="DU28" s="679"/>
      <c r="DV28" s="680"/>
      <c r="DW28" s="681">
        <v>14.7</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102960</v>
      </c>
      <c r="S29" s="679"/>
      <c r="T29" s="679"/>
      <c r="U29" s="679"/>
      <c r="V29" s="679"/>
      <c r="W29" s="679"/>
      <c r="X29" s="679"/>
      <c r="Y29" s="680"/>
      <c r="Z29" s="715">
        <v>1.6</v>
      </c>
      <c r="AA29" s="715"/>
      <c r="AB29" s="715"/>
      <c r="AC29" s="715"/>
      <c r="AD29" s="716">
        <v>18904</v>
      </c>
      <c r="AE29" s="716"/>
      <c r="AF29" s="716"/>
      <c r="AG29" s="716"/>
      <c r="AH29" s="716"/>
      <c r="AI29" s="716"/>
      <c r="AJ29" s="716"/>
      <c r="AK29" s="716"/>
      <c r="AL29" s="681">
        <v>0.5</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69</v>
      </c>
      <c r="CG29" s="712"/>
      <c r="CH29" s="712"/>
      <c r="CI29" s="712"/>
      <c r="CJ29" s="712"/>
      <c r="CK29" s="712"/>
      <c r="CL29" s="712"/>
      <c r="CM29" s="712"/>
      <c r="CN29" s="712"/>
      <c r="CO29" s="712"/>
      <c r="CP29" s="712"/>
      <c r="CQ29" s="713"/>
      <c r="CR29" s="678">
        <v>710083</v>
      </c>
      <c r="CS29" s="697"/>
      <c r="CT29" s="697"/>
      <c r="CU29" s="697"/>
      <c r="CV29" s="697"/>
      <c r="CW29" s="697"/>
      <c r="CX29" s="697"/>
      <c r="CY29" s="698"/>
      <c r="CZ29" s="681">
        <v>11.8</v>
      </c>
      <c r="DA29" s="699"/>
      <c r="DB29" s="699"/>
      <c r="DC29" s="700"/>
      <c r="DD29" s="684">
        <v>568556</v>
      </c>
      <c r="DE29" s="697"/>
      <c r="DF29" s="697"/>
      <c r="DG29" s="697"/>
      <c r="DH29" s="697"/>
      <c r="DI29" s="697"/>
      <c r="DJ29" s="697"/>
      <c r="DK29" s="698"/>
      <c r="DL29" s="684">
        <v>568556</v>
      </c>
      <c r="DM29" s="697"/>
      <c r="DN29" s="697"/>
      <c r="DO29" s="697"/>
      <c r="DP29" s="697"/>
      <c r="DQ29" s="697"/>
      <c r="DR29" s="697"/>
      <c r="DS29" s="697"/>
      <c r="DT29" s="697"/>
      <c r="DU29" s="697"/>
      <c r="DV29" s="698"/>
      <c r="DW29" s="681">
        <v>14.7</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36511</v>
      </c>
      <c r="S30" s="679"/>
      <c r="T30" s="679"/>
      <c r="U30" s="679"/>
      <c r="V30" s="679"/>
      <c r="W30" s="679"/>
      <c r="X30" s="679"/>
      <c r="Y30" s="680"/>
      <c r="Z30" s="715">
        <v>0.6</v>
      </c>
      <c r="AA30" s="715"/>
      <c r="AB30" s="715"/>
      <c r="AC30" s="715"/>
      <c r="AD30" s="716">
        <v>1</v>
      </c>
      <c r="AE30" s="716"/>
      <c r="AF30" s="716"/>
      <c r="AG30" s="716"/>
      <c r="AH30" s="716"/>
      <c r="AI30" s="716"/>
      <c r="AJ30" s="716"/>
      <c r="AK30" s="716"/>
      <c r="AL30" s="681">
        <v>0</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649909</v>
      </c>
      <c r="CS30" s="679"/>
      <c r="CT30" s="679"/>
      <c r="CU30" s="679"/>
      <c r="CV30" s="679"/>
      <c r="CW30" s="679"/>
      <c r="CX30" s="679"/>
      <c r="CY30" s="680"/>
      <c r="CZ30" s="681">
        <v>10.8</v>
      </c>
      <c r="DA30" s="699"/>
      <c r="DB30" s="699"/>
      <c r="DC30" s="700"/>
      <c r="DD30" s="684">
        <v>535959</v>
      </c>
      <c r="DE30" s="679"/>
      <c r="DF30" s="679"/>
      <c r="DG30" s="679"/>
      <c r="DH30" s="679"/>
      <c r="DI30" s="679"/>
      <c r="DJ30" s="679"/>
      <c r="DK30" s="680"/>
      <c r="DL30" s="684">
        <v>535959</v>
      </c>
      <c r="DM30" s="679"/>
      <c r="DN30" s="679"/>
      <c r="DO30" s="679"/>
      <c r="DP30" s="679"/>
      <c r="DQ30" s="679"/>
      <c r="DR30" s="679"/>
      <c r="DS30" s="679"/>
      <c r="DT30" s="679"/>
      <c r="DU30" s="679"/>
      <c r="DV30" s="680"/>
      <c r="DW30" s="681">
        <v>13.8</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388594</v>
      </c>
      <c r="S31" s="679"/>
      <c r="T31" s="679"/>
      <c r="U31" s="679"/>
      <c r="V31" s="679"/>
      <c r="W31" s="679"/>
      <c r="X31" s="679"/>
      <c r="Y31" s="680"/>
      <c r="Z31" s="715">
        <v>5.9</v>
      </c>
      <c r="AA31" s="715"/>
      <c r="AB31" s="715"/>
      <c r="AC31" s="715"/>
      <c r="AD31" s="716" t="s">
        <v>230</v>
      </c>
      <c r="AE31" s="716"/>
      <c r="AF31" s="716"/>
      <c r="AG31" s="716"/>
      <c r="AH31" s="716"/>
      <c r="AI31" s="716"/>
      <c r="AJ31" s="716"/>
      <c r="AK31" s="716"/>
      <c r="AL31" s="681" t="s">
        <v>230</v>
      </c>
      <c r="AM31" s="682"/>
      <c r="AN31" s="682"/>
      <c r="AO31" s="717"/>
      <c r="AP31" s="754" t="s">
        <v>306</v>
      </c>
      <c r="AQ31" s="755"/>
      <c r="AR31" s="755"/>
      <c r="AS31" s="755"/>
      <c r="AT31" s="760" t="s">
        <v>307</v>
      </c>
      <c r="AU31" s="231"/>
      <c r="AV31" s="231"/>
      <c r="AW31" s="231"/>
      <c r="AX31" s="744" t="s">
        <v>184</v>
      </c>
      <c r="AY31" s="745"/>
      <c r="AZ31" s="745"/>
      <c r="BA31" s="745"/>
      <c r="BB31" s="745"/>
      <c r="BC31" s="745"/>
      <c r="BD31" s="745"/>
      <c r="BE31" s="745"/>
      <c r="BF31" s="746"/>
      <c r="BG31" s="747">
        <v>97.6</v>
      </c>
      <c r="BH31" s="748"/>
      <c r="BI31" s="748"/>
      <c r="BJ31" s="748"/>
      <c r="BK31" s="748"/>
      <c r="BL31" s="748"/>
      <c r="BM31" s="749">
        <v>89.9</v>
      </c>
      <c r="BN31" s="748"/>
      <c r="BO31" s="748"/>
      <c r="BP31" s="748"/>
      <c r="BQ31" s="750"/>
      <c r="BR31" s="747">
        <v>97.6</v>
      </c>
      <c r="BS31" s="748"/>
      <c r="BT31" s="748"/>
      <c r="BU31" s="748"/>
      <c r="BV31" s="748"/>
      <c r="BW31" s="748"/>
      <c r="BX31" s="749">
        <v>88.4</v>
      </c>
      <c r="BY31" s="748"/>
      <c r="BZ31" s="748"/>
      <c r="CA31" s="748"/>
      <c r="CB31" s="750"/>
      <c r="CD31" s="765"/>
      <c r="CE31" s="766"/>
      <c r="CF31" s="711" t="s">
        <v>308</v>
      </c>
      <c r="CG31" s="712"/>
      <c r="CH31" s="712"/>
      <c r="CI31" s="712"/>
      <c r="CJ31" s="712"/>
      <c r="CK31" s="712"/>
      <c r="CL31" s="712"/>
      <c r="CM31" s="712"/>
      <c r="CN31" s="712"/>
      <c r="CO31" s="712"/>
      <c r="CP31" s="712"/>
      <c r="CQ31" s="713"/>
      <c r="CR31" s="678">
        <v>60174</v>
      </c>
      <c r="CS31" s="697"/>
      <c r="CT31" s="697"/>
      <c r="CU31" s="697"/>
      <c r="CV31" s="697"/>
      <c r="CW31" s="697"/>
      <c r="CX31" s="697"/>
      <c r="CY31" s="698"/>
      <c r="CZ31" s="681">
        <v>1</v>
      </c>
      <c r="DA31" s="699"/>
      <c r="DB31" s="699"/>
      <c r="DC31" s="700"/>
      <c r="DD31" s="684">
        <v>32597</v>
      </c>
      <c r="DE31" s="697"/>
      <c r="DF31" s="697"/>
      <c r="DG31" s="697"/>
      <c r="DH31" s="697"/>
      <c r="DI31" s="697"/>
      <c r="DJ31" s="697"/>
      <c r="DK31" s="698"/>
      <c r="DL31" s="684">
        <v>32597</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309</v>
      </c>
      <c r="C32" s="770"/>
      <c r="D32" s="770"/>
      <c r="E32" s="770"/>
      <c r="F32" s="770"/>
      <c r="G32" s="770"/>
      <c r="H32" s="770"/>
      <c r="I32" s="770"/>
      <c r="J32" s="770"/>
      <c r="K32" s="770"/>
      <c r="L32" s="770"/>
      <c r="M32" s="770"/>
      <c r="N32" s="770"/>
      <c r="O32" s="770"/>
      <c r="P32" s="770"/>
      <c r="Q32" s="771"/>
      <c r="R32" s="678" t="s">
        <v>230</v>
      </c>
      <c r="S32" s="679"/>
      <c r="T32" s="679"/>
      <c r="U32" s="679"/>
      <c r="V32" s="679"/>
      <c r="W32" s="679"/>
      <c r="X32" s="679"/>
      <c r="Y32" s="680"/>
      <c r="Z32" s="715" t="s">
        <v>230</v>
      </c>
      <c r="AA32" s="715"/>
      <c r="AB32" s="715"/>
      <c r="AC32" s="715"/>
      <c r="AD32" s="716" t="s">
        <v>230</v>
      </c>
      <c r="AE32" s="716"/>
      <c r="AF32" s="716"/>
      <c r="AG32" s="716"/>
      <c r="AH32" s="716"/>
      <c r="AI32" s="716"/>
      <c r="AJ32" s="716"/>
      <c r="AK32" s="716"/>
      <c r="AL32" s="681" t="s">
        <v>223</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97.8</v>
      </c>
      <c r="BH32" s="697"/>
      <c r="BI32" s="697"/>
      <c r="BJ32" s="697"/>
      <c r="BK32" s="697"/>
      <c r="BL32" s="697"/>
      <c r="BM32" s="682">
        <v>90.1</v>
      </c>
      <c r="BN32" s="743"/>
      <c r="BO32" s="743"/>
      <c r="BP32" s="743"/>
      <c r="BQ32" s="721"/>
      <c r="BR32" s="751">
        <v>98</v>
      </c>
      <c r="BS32" s="697"/>
      <c r="BT32" s="697"/>
      <c r="BU32" s="697"/>
      <c r="BV32" s="697"/>
      <c r="BW32" s="697"/>
      <c r="BX32" s="682">
        <v>88.4</v>
      </c>
      <c r="BY32" s="743"/>
      <c r="BZ32" s="743"/>
      <c r="CA32" s="743"/>
      <c r="CB32" s="721"/>
      <c r="CD32" s="767"/>
      <c r="CE32" s="768"/>
      <c r="CF32" s="711" t="s">
        <v>312</v>
      </c>
      <c r="CG32" s="712"/>
      <c r="CH32" s="712"/>
      <c r="CI32" s="712"/>
      <c r="CJ32" s="712"/>
      <c r="CK32" s="712"/>
      <c r="CL32" s="712"/>
      <c r="CM32" s="712"/>
      <c r="CN32" s="712"/>
      <c r="CO32" s="712"/>
      <c r="CP32" s="712"/>
      <c r="CQ32" s="713"/>
      <c r="CR32" s="678" t="s">
        <v>230</v>
      </c>
      <c r="CS32" s="679"/>
      <c r="CT32" s="679"/>
      <c r="CU32" s="679"/>
      <c r="CV32" s="679"/>
      <c r="CW32" s="679"/>
      <c r="CX32" s="679"/>
      <c r="CY32" s="680"/>
      <c r="CZ32" s="681" t="s">
        <v>223</v>
      </c>
      <c r="DA32" s="699"/>
      <c r="DB32" s="699"/>
      <c r="DC32" s="700"/>
      <c r="DD32" s="684" t="s">
        <v>230</v>
      </c>
      <c r="DE32" s="679"/>
      <c r="DF32" s="679"/>
      <c r="DG32" s="679"/>
      <c r="DH32" s="679"/>
      <c r="DI32" s="679"/>
      <c r="DJ32" s="679"/>
      <c r="DK32" s="680"/>
      <c r="DL32" s="684" t="s">
        <v>230</v>
      </c>
      <c r="DM32" s="679"/>
      <c r="DN32" s="679"/>
      <c r="DO32" s="679"/>
      <c r="DP32" s="679"/>
      <c r="DQ32" s="679"/>
      <c r="DR32" s="679"/>
      <c r="DS32" s="679"/>
      <c r="DT32" s="679"/>
      <c r="DU32" s="679"/>
      <c r="DV32" s="680"/>
      <c r="DW32" s="681" t="s">
        <v>230</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536472</v>
      </c>
      <c r="S33" s="679"/>
      <c r="T33" s="679"/>
      <c r="U33" s="679"/>
      <c r="V33" s="679"/>
      <c r="W33" s="679"/>
      <c r="X33" s="679"/>
      <c r="Y33" s="680"/>
      <c r="Z33" s="715">
        <v>8.1999999999999993</v>
      </c>
      <c r="AA33" s="715"/>
      <c r="AB33" s="715"/>
      <c r="AC33" s="715"/>
      <c r="AD33" s="716" t="s">
        <v>230</v>
      </c>
      <c r="AE33" s="716"/>
      <c r="AF33" s="716"/>
      <c r="AG33" s="716"/>
      <c r="AH33" s="716"/>
      <c r="AI33" s="716"/>
      <c r="AJ33" s="716"/>
      <c r="AK33" s="716"/>
      <c r="AL33" s="681" t="s">
        <v>223</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97.1</v>
      </c>
      <c r="BH33" s="663"/>
      <c r="BI33" s="663"/>
      <c r="BJ33" s="663"/>
      <c r="BK33" s="663"/>
      <c r="BL33" s="663"/>
      <c r="BM33" s="706">
        <v>88.8</v>
      </c>
      <c r="BN33" s="663"/>
      <c r="BO33" s="663"/>
      <c r="BP33" s="663"/>
      <c r="BQ33" s="727"/>
      <c r="BR33" s="742">
        <v>96.9</v>
      </c>
      <c r="BS33" s="663"/>
      <c r="BT33" s="663"/>
      <c r="BU33" s="663"/>
      <c r="BV33" s="663"/>
      <c r="BW33" s="663"/>
      <c r="BX33" s="706">
        <v>87.4</v>
      </c>
      <c r="BY33" s="663"/>
      <c r="BZ33" s="663"/>
      <c r="CA33" s="663"/>
      <c r="CB33" s="727"/>
      <c r="CD33" s="711" t="s">
        <v>315</v>
      </c>
      <c r="CE33" s="712"/>
      <c r="CF33" s="712"/>
      <c r="CG33" s="712"/>
      <c r="CH33" s="712"/>
      <c r="CI33" s="712"/>
      <c r="CJ33" s="712"/>
      <c r="CK33" s="712"/>
      <c r="CL33" s="712"/>
      <c r="CM33" s="712"/>
      <c r="CN33" s="712"/>
      <c r="CO33" s="712"/>
      <c r="CP33" s="712"/>
      <c r="CQ33" s="713"/>
      <c r="CR33" s="678">
        <v>3089371</v>
      </c>
      <c r="CS33" s="697"/>
      <c r="CT33" s="697"/>
      <c r="CU33" s="697"/>
      <c r="CV33" s="697"/>
      <c r="CW33" s="697"/>
      <c r="CX33" s="697"/>
      <c r="CY33" s="698"/>
      <c r="CZ33" s="681">
        <v>51.5</v>
      </c>
      <c r="DA33" s="699"/>
      <c r="DB33" s="699"/>
      <c r="DC33" s="700"/>
      <c r="DD33" s="684">
        <v>2309074</v>
      </c>
      <c r="DE33" s="697"/>
      <c r="DF33" s="697"/>
      <c r="DG33" s="697"/>
      <c r="DH33" s="697"/>
      <c r="DI33" s="697"/>
      <c r="DJ33" s="697"/>
      <c r="DK33" s="698"/>
      <c r="DL33" s="684">
        <v>1660971</v>
      </c>
      <c r="DM33" s="697"/>
      <c r="DN33" s="697"/>
      <c r="DO33" s="697"/>
      <c r="DP33" s="697"/>
      <c r="DQ33" s="697"/>
      <c r="DR33" s="697"/>
      <c r="DS33" s="697"/>
      <c r="DT33" s="697"/>
      <c r="DU33" s="697"/>
      <c r="DV33" s="698"/>
      <c r="DW33" s="681">
        <v>42.9</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1453</v>
      </c>
      <c r="S34" s="679"/>
      <c r="T34" s="679"/>
      <c r="U34" s="679"/>
      <c r="V34" s="679"/>
      <c r="W34" s="679"/>
      <c r="X34" s="679"/>
      <c r="Y34" s="680"/>
      <c r="Z34" s="715">
        <v>0</v>
      </c>
      <c r="AA34" s="715"/>
      <c r="AB34" s="715"/>
      <c r="AC34" s="715"/>
      <c r="AD34" s="716">
        <v>89</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771583</v>
      </c>
      <c r="CS34" s="679"/>
      <c r="CT34" s="679"/>
      <c r="CU34" s="679"/>
      <c r="CV34" s="679"/>
      <c r="CW34" s="679"/>
      <c r="CX34" s="679"/>
      <c r="CY34" s="680"/>
      <c r="CZ34" s="681">
        <v>12.9</v>
      </c>
      <c r="DA34" s="699"/>
      <c r="DB34" s="699"/>
      <c r="DC34" s="700"/>
      <c r="DD34" s="684">
        <v>575601</v>
      </c>
      <c r="DE34" s="679"/>
      <c r="DF34" s="679"/>
      <c r="DG34" s="679"/>
      <c r="DH34" s="679"/>
      <c r="DI34" s="679"/>
      <c r="DJ34" s="679"/>
      <c r="DK34" s="680"/>
      <c r="DL34" s="684">
        <v>397742</v>
      </c>
      <c r="DM34" s="679"/>
      <c r="DN34" s="679"/>
      <c r="DO34" s="679"/>
      <c r="DP34" s="679"/>
      <c r="DQ34" s="679"/>
      <c r="DR34" s="679"/>
      <c r="DS34" s="679"/>
      <c r="DT34" s="679"/>
      <c r="DU34" s="679"/>
      <c r="DV34" s="680"/>
      <c r="DW34" s="681">
        <v>10.3</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60641</v>
      </c>
      <c r="S35" s="679"/>
      <c r="T35" s="679"/>
      <c r="U35" s="679"/>
      <c r="V35" s="679"/>
      <c r="W35" s="679"/>
      <c r="X35" s="679"/>
      <c r="Y35" s="680"/>
      <c r="Z35" s="715">
        <v>0.9</v>
      </c>
      <c r="AA35" s="715"/>
      <c r="AB35" s="715"/>
      <c r="AC35" s="715"/>
      <c r="AD35" s="716" t="s">
        <v>230</v>
      </c>
      <c r="AE35" s="716"/>
      <c r="AF35" s="716"/>
      <c r="AG35" s="716"/>
      <c r="AH35" s="716"/>
      <c r="AI35" s="716"/>
      <c r="AJ35" s="716"/>
      <c r="AK35" s="716"/>
      <c r="AL35" s="681" t="s">
        <v>230</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20623</v>
      </c>
      <c r="CS35" s="697"/>
      <c r="CT35" s="697"/>
      <c r="CU35" s="697"/>
      <c r="CV35" s="697"/>
      <c r="CW35" s="697"/>
      <c r="CX35" s="697"/>
      <c r="CY35" s="698"/>
      <c r="CZ35" s="681">
        <v>0.3</v>
      </c>
      <c r="DA35" s="699"/>
      <c r="DB35" s="699"/>
      <c r="DC35" s="700"/>
      <c r="DD35" s="684">
        <v>19208</v>
      </c>
      <c r="DE35" s="697"/>
      <c r="DF35" s="697"/>
      <c r="DG35" s="697"/>
      <c r="DH35" s="697"/>
      <c r="DI35" s="697"/>
      <c r="DJ35" s="697"/>
      <c r="DK35" s="698"/>
      <c r="DL35" s="684">
        <v>19049</v>
      </c>
      <c r="DM35" s="697"/>
      <c r="DN35" s="697"/>
      <c r="DO35" s="697"/>
      <c r="DP35" s="697"/>
      <c r="DQ35" s="697"/>
      <c r="DR35" s="697"/>
      <c r="DS35" s="697"/>
      <c r="DT35" s="697"/>
      <c r="DU35" s="697"/>
      <c r="DV35" s="698"/>
      <c r="DW35" s="681">
        <v>0.5</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442462</v>
      </c>
      <c r="S36" s="679"/>
      <c r="T36" s="679"/>
      <c r="U36" s="679"/>
      <c r="V36" s="679"/>
      <c r="W36" s="679"/>
      <c r="X36" s="679"/>
      <c r="Y36" s="680"/>
      <c r="Z36" s="715">
        <v>6.8</v>
      </c>
      <c r="AA36" s="715"/>
      <c r="AB36" s="715"/>
      <c r="AC36" s="715"/>
      <c r="AD36" s="716" t="s">
        <v>223</v>
      </c>
      <c r="AE36" s="716"/>
      <c r="AF36" s="716"/>
      <c r="AG36" s="716"/>
      <c r="AH36" s="716"/>
      <c r="AI36" s="716"/>
      <c r="AJ36" s="716"/>
      <c r="AK36" s="716"/>
      <c r="AL36" s="681" t="s">
        <v>230</v>
      </c>
      <c r="AM36" s="682"/>
      <c r="AN36" s="682"/>
      <c r="AO36" s="717"/>
      <c r="AP36" s="235"/>
      <c r="AQ36" s="730" t="s">
        <v>323</v>
      </c>
      <c r="AR36" s="731"/>
      <c r="AS36" s="731"/>
      <c r="AT36" s="731"/>
      <c r="AU36" s="731"/>
      <c r="AV36" s="731"/>
      <c r="AW36" s="731"/>
      <c r="AX36" s="731"/>
      <c r="AY36" s="732"/>
      <c r="AZ36" s="733">
        <v>833634</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56716</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1020482</v>
      </c>
      <c r="CS36" s="679"/>
      <c r="CT36" s="679"/>
      <c r="CU36" s="679"/>
      <c r="CV36" s="679"/>
      <c r="CW36" s="679"/>
      <c r="CX36" s="679"/>
      <c r="CY36" s="680"/>
      <c r="CZ36" s="681">
        <v>17</v>
      </c>
      <c r="DA36" s="699"/>
      <c r="DB36" s="699"/>
      <c r="DC36" s="700"/>
      <c r="DD36" s="684">
        <v>878272</v>
      </c>
      <c r="DE36" s="679"/>
      <c r="DF36" s="679"/>
      <c r="DG36" s="679"/>
      <c r="DH36" s="679"/>
      <c r="DI36" s="679"/>
      <c r="DJ36" s="679"/>
      <c r="DK36" s="680"/>
      <c r="DL36" s="684">
        <v>638546</v>
      </c>
      <c r="DM36" s="679"/>
      <c r="DN36" s="679"/>
      <c r="DO36" s="679"/>
      <c r="DP36" s="679"/>
      <c r="DQ36" s="679"/>
      <c r="DR36" s="679"/>
      <c r="DS36" s="679"/>
      <c r="DT36" s="679"/>
      <c r="DU36" s="679"/>
      <c r="DV36" s="680"/>
      <c r="DW36" s="681">
        <v>16.5</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285580</v>
      </c>
      <c r="S37" s="679"/>
      <c r="T37" s="679"/>
      <c r="U37" s="679"/>
      <c r="V37" s="679"/>
      <c r="W37" s="679"/>
      <c r="X37" s="679"/>
      <c r="Y37" s="680"/>
      <c r="Z37" s="715">
        <v>4.4000000000000004</v>
      </c>
      <c r="AA37" s="715"/>
      <c r="AB37" s="715"/>
      <c r="AC37" s="715"/>
      <c r="AD37" s="716" t="s">
        <v>223</v>
      </c>
      <c r="AE37" s="716"/>
      <c r="AF37" s="716"/>
      <c r="AG37" s="716"/>
      <c r="AH37" s="716"/>
      <c r="AI37" s="716"/>
      <c r="AJ37" s="716"/>
      <c r="AK37" s="716"/>
      <c r="AL37" s="681" t="s">
        <v>223</v>
      </c>
      <c r="AM37" s="682"/>
      <c r="AN37" s="682"/>
      <c r="AO37" s="717"/>
      <c r="AQ37" s="718" t="s">
        <v>327</v>
      </c>
      <c r="AR37" s="719"/>
      <c r="AS37" s="719"/>
      <c r="AT37" s="719"/>
      <c r="AU37" s="719"/>
      <c r="AV37" s="719"/>
      <c r="AW37" s="719"/>
      <c r="AX37" s="719"/>
      <c r="AY37" s="720"/>
      <c r="AZ37" s="678">
        <v>104025</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46026</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522359</v>
      </c>
      <c r="CS37" s="697"/>
      <c r="CT37" s="697"/>
      <c r="CU37" s="697"/>
      <c r="CV37" s="697"/>
      <c r="CW37" s="697"/>
      <c r="CX37" s="697"/>
      <c r="CY37" s="698"/>
      <c r="CZ37" s="681">
        <v>8.6999999999999993</v>
      </c>
      <c r="DA37" s="699"/>
      <c r="DB37" s="699"/>
      <c r="DC37" s="700"/>
      <c r="DD37" s="684">
        <v>522359</v>
      </c>
      <c r="DE37" s="697"/>
      <c r="DF37" s="697"/>
      <c r="DG37" s="697"/>
      <c r="DH37" s="697"/>
      <c r="DI37" s="697"/>
      <c r="DJ37" s="697"/>
      <c r="DK37" s="698"/>
      <c r="DL37" s="684">
        <v>522319</v>
      </c>
      <c r="DM37" s="697"/>
      <c r="DN37" s="697"/>
      <c r="DO37" s="697"/>
      <c r="DP37" s="697"/>
      <c r="DQ37" s="697"/>
      <c r="DR37" s="697"/>
      <c r="DS37" s="697"/>
      <c r="DT37" s="697"/>
      <c r="DU37" s="697"/>
      <c r="DV37" s="698"/>
      <c r="DW37" s="681">
        <v>13.5</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314994</v>
      </c>
      <c r="S38" s="679"/>
      <c r="T38" s="679"/>
      <c r="U38" s="679"/>
      <c r="V38" s="679"/>
      <c r="W38" s="679"/>
      <c r="X38" s="679"/>
      <c r="Y38" s="680"/>
      <c r="Z38" s="715">
        <v>4.8</v>
      </c>
      <c r="AA38" s="715"/>
      <c r="AB38" s="715"/>
      <c r="AC38" s="715"/>
      <c r="AD38" s="716">
        <v>2986</v>
      </c>
      <c r="AE38" s="716"/>
      <c r="AF38" s="716"/>
      <c r="AG38" s="716"/>
      <c r="AH38" s="716"/>
      <c r="AI38" s="716"/>
      <c r="AJ38" s="716"/>
      <c r="AK38" s="716"/>
      <c r="AL38" s="681">
        <v>0.1</v>
      </c>
      <c r="AM38" s="682"/>
      <c r="AN38" s="682"/>
      <c r="AO38" s="717"/>
      <c r="AQ38" s="718" t="s">
        <v>331</v>
      </c>
      <c r="AR38" s="719"/>
      <c r="AS38" s="719"/>
      <c r="AT38" s="719"/>
      <c r="AU38" s="719"/>
      <c r="AV38" s="719"/>
      <c r="AW38" s="719"/>
      <c r="AX38" s="719"/>
      <c r="AY38" s="720"/>
      <c r="AZ38" s="678">
        <v>29540</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2946</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803878</v>
      </c>
      <c r="CS38" s="679"/>
      <c r="CT38" s="679"/>
      <c r="CU38" s="679"/>
      <c r="CV38" s="679"/>
      <c r="CW38" s="679"/>
      <c r="CX38" s="679"/>
      <c r="CY38" s="680"/>
      <c r="CZ38" s="681">
        <v>13.4</v>
      </c>
      <c r="DA38" s="699"/>
      <c r="DB38" s="699"/>
      <c r="DC38" s="700"/>
      <c r="DD38" s="684">
        <v>662388</v>
      </c>
      <c r="DE38" s="679"/>
      <c r="DF38" s="679"/>
      <c r="DG38" s="679"/>
      <c r="DH38" s="679"/>
      <c r="DI38" s="679"/>
      <c r="DJ38" s="679"/>
      <c r="DK38" s="680"/>
      <c r="DL38" s="684">
        <v>605634</v>
      </c>
      <c r="DM38" s="679"/>
      <c r="DN38" s="679"/>
      <c r="DO38" s="679"/>
      <c r="DP38" s="679"/>
      <c r="DQ38" s="679"/>
      <c r="DR38" s="679"/>
      <c r="DS38" s="679"/>
      <c r="DT38" s="679"/>
      <c r="DU38" s="679"/>
      <c r="DV38" s="680"/>
      <c r="DW38" s="681">
        <v>15.6</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426300</v>
      </c>
      <c r="S39" s="679"/>
      <c r="T39" s="679"/>
      <c r="U39" s="679"/>
      <c r="V39" s="679"/>
      <c r="W39" s="679"/>
      <c r="X39" s="679"/>
      <c r="Y39" s="680"/>
      <c r="Z39" s="715">
        <v>6.5</v>
      </c>
      <c r="AA39" s="715"/>
      <c r="AB39" s="715"/>
      <c r="AC39" s="715"/>
      <c r="AD39" s="716" t="s">
        <v>223</v>
      </c>
      <c r="AE39" s="716"/>
      <c r="AF39" s="716"/>
      <c r="AG39" s="716"/>
      <c r="AH39" s="716"/>
      <c r="AI39" s="716"/>
      <c r="AJ39" s="716"/>
      <c r="AK39" s="716"/>
      <c r="AL39" s="681" t="s">
        <v>223</v>
      </c>
      <c r="AM39" s="682"/>
      <c r="AN39" s="682"/>
      <c r="AO39" s="717"/>
      <c r="AQ39" s="718" t="s">
        <v>335</v>
      </c>
      <c r="AR39" s="719"/>
      <c r="AS39" s="719"/>
      <c r="AT39" s="719"/>
      <c r="AU39" s="719"/>
      <c r="AV39" s="719"/>
      <c r="AW39" s="719"/>
      <c r="AX39" s="719"/>
      <c r="AY39" s="720"/>
      <c r="AZ39" s="678">
        <v>216</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4637</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419999</v>
      </c>
      <c r="CS39" s="697"/>
      <c r="CT39" s="697"/>
      <c r="CU39" s="697"/>
      <c r="CV39" s="697"/>
      <c r="CW39" s="697"/>
      <c r="CX39" s="697"/>
      <c r="CY39" s="698"/>
      <c r="CZ39" s="681">
        <v>7</v>
      </c>
      <c r="DA39" s="699"/>
      <c r="DB39" s="699"/>
      <c r="DC39" s="700"/>
      <c r="DD39" s="684">
        <v>173605</v>
      </c>
      <c r="DE39" s="697"/>
      <c r="DF39" s="697"/>
      <c r="DG39" s="697"/>
      <c r="DH39" s="697"/>
      <c r="DI39" s="697"/>
      <c r="DJ39" s="697"/>
      <c r="DK39" s="698"/>
      <c r="DL39" s="684" t="s">
        <v>223</v>
      </c>
      <c r="DM39" s="697"/>
      <c r="DN39" s="697"/>
      <c r="DO39" s="697"/>
      <c r="DP39" s="697"/>
      <c r="DQ39" s="697"/>
      <c r="DR39" s="697"/>
      <c r="DS39" s="697"/>
      <c r="DT39" s="697"/>
      <c r="DU39" s="697"/>
      <c r="DV39" s="698"/>
      <c r="DW39" s="681" t="s">
        <v>230</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230</v>
      </c>
      <c r="S40" s="679"/>
      <c r="T40" s="679"/>
      <c r="U40" s="679"/>
      <c r="V40" s="679"/>
      <c r="W40" s="679"/>
      <c r="X40" s="679"/>
      <c r="Y40" s="680"/>
      <c r="Z40" s="715" t="s">
        <v>230</v>
      </c>
      <c r="AA40" s="715"/>
      <c r="AB40" s="715"/>
      <c r="AC40" s="715"/>
      <c r="AD40" s="716" t="s">
        <v>223</v>
      </c>
      <c r="AE40" s="716"/>
      <c r="AF40" s="716"/>
      <c r="AG40" s="716"/>
      <c r="AH40" s="716"/>
      <c r="AI40" s="716"/>
      <c r="AJ40" s="716"/>
      <c r="AK40" s="716"/>
      <c r="AL40" s="681" t="s">
        <v>223</v>
      </c>
      <c r="AM40" s="682"/>
      <c r="AN40" s="682"/>
      <c r="AO40" s="717"/>
      <c r="AQ40" s="718" t="s">
        <v>339</v>
      </c>
      <c r="AR40" s="719"/>
      <c r="AS40" s="719"/>
      <c r="AT40" s="719"/>
      <c r="AU40" s="719"/>
      <c r="AV40" s="719"/>
      <c r="AW40" s="719"/>
      <c r="AX40" s="719"/>
      <c r="AY40" s="720"/>
      <c r="AZ40" s="678" t="s">
        <v>223</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86</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52806</v>
      </c>
      <c r="CS40" s="679"/>
      <c r="CT40" s="679"/>
      <c r="CU40" s="679"/>
      <c r="CV40" s="679"/>
      <c r="CW40" s="679"/>
      <c r="CX40" s="679"/>
      <c r="CY40" s="680"/>
      <c r="CZ40" s="681">
        <v>0.9</v>
      </c>
      <c r="DA40" s="699"/>
      <c r="DB40" s="699"/>
      <c r="DC40" s="700"/>
      <c r="DD40" s="684" t="s">
        <v>230</v>
      </c>
      <c r="DE40" s="679"/>
      <c r="DF40" s="679"/>
      <c r="DG40" s="679"/>
      <c r="DH40" s="679"/>
      <c r="DI40" s="679"/>
      <c r="DJ40" s="679"/>
      <c r="DK40" s="680"/>
      <c r="DL40" s="684" t="s">
        <v>230</v>
      </c>
      <c r="DM40" s="679"/>
      <c r="DN40" s="679"/>
      <c r="DO40" s="679"/>
      <c r="DP40" s="679"/>
      <c r="DQ40" s="679"/>
      <c r="DR40" s="679"/>
      <c r="DS40" s="679"/>
      <c r="DT40" s="679"/>
      <c r="DU40" s="679"/>
      <c r="DV40" s="680"/>
      <c r="DW40" s="681" t="s">
        <v>230</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161400</v>
      </c>
      <c r="S41" s="679"/>
      <c r="T41" s="679"/>
      <c r="U41" s="679"/>
      <c r="V41" s="679"/>
      <c r="W41" s="679"/>
      <c r="X41" s="679"/>
      <c r="Y41" s="680"/>
      <c r="Z41" s="715">
        <v>2.5</v>
      </c>
      <c r="AA41" s="715"/>
      <c r="AB41" s="715"/>
      <c r="AC41" s="715"/>
      <c r="AD41" s="716" t="s">
        <v>230</v>
      </c>
      <c r="AE41" s="716"/>
      <c r="AF41" s="716"/>
      <c r="AG41" s="716"/>
      <c r="AH41" s="716"/>
      <c r="AI41" s="716"/>
      <c r="AJ41" s="716"/>
      <c r="AK41" s="716"/>
      <c r="AL41" s="681" t="s">
        <v>230</v>
      </c>
      <c r="AM41" s="682"/>
      <c r="AN41" s="682"/>
      <c r="AO41" s="717"/>
      <c r="AQ41" s="718" t="s">
        <v>344</v>
      </c>
      <c r="AR41" s="719"/>
      <c r="AS41" s="719"/>
      <c r="AT41" s="719"/>
      <c r="AU41" s="719"/>
      <c r="AV41" s="719"/>
      <c r="AW41" s="719"/>
      <c r="AX41" s="719"/>
      <c r="AY41" s="720"/>
      <c r="AZ41" s="678">
        <v>170513</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v>1</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223</v>
      </c>
      <c r="CS41" s="697"/>
      <c r="CT41" s="697"/>
      <c r="CU41" s="697"/>
      <c r="CV41" s="697"/>
      <c r="CW41" s="697"/>
      <c r="CX41" s="697"/>
      <c r="CY41" s="698"/>
      <c r="CZ41" s="681" t="s">
        <v>223</v>
      </c>
      <c r="DA41" s="699"/>
      <c r="DB41" s="699"/>
      <c r="DC41" s="700"/>
      <c r="DD41" s="684" t="s">
        <v>230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6542077</v>
      </c>
      <c r="S42" s="701"/>
      <c r="T42" s="701"/>
      <c r="U42" s="701"/>
      <c r="V42" s="701"/>
      <c r="W42" s="701"/>
      <c r="X42" s="701"/>
      <c r="Y42" s="703"/>
      <c r="Z42" s="704">
        <v>100</v>
      </c>
      <c r="AA42" s="704"/>
      <c r="AB42" s="704"/>
      <c r="AC42" s="704"/>
      <c r="AD42" s="705">
        <v>3713709</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529340</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325</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500288</v>
      </c>
      <c r="CS42" s="679"/>
      <c r="CT42" s="679"/>
      <c r="CU42" s="679"/>
      <c r="CV42" s="679"/>
      <c r="CW42" s="679"/>
      <c r="CX42" s="679"/>
      <c r="CY42" s="680"/>
      <c r="CZ42" s="681">
        <v>8.3000000000000007</v>
      </c>
      <c r="DA42" s="682"/>
      <c r="DB42" s="682"/>
      <c r="DC42" s="683"/>
      <c r="DD42" s="684">
        <v>192363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34989</v>
      </c>
      <c r="CS43" s="697"/>
      <c r="CT43" s="697"/>
      <c r="CU43" s="697"/>
      <c r="CV43" s="697"/>
      <c r="CW43" s="697"/>
      <c r="CX43" s="697"/>
      <c r="CY43" s="698"/>
      <c r="CZ43" s="681">
        <v>0.6</v>
      </c>
      <c r="DA43" s="699"/>
      <c r="DB43" s="699"/>
      <c r="DC43" s="700"/>
      <c r="DD43" s="684">
        <v>34989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352</v>
      </c>
      <c r="CG44" s="676"/>
      <c r="CH44" s="676"/>
      <c r="CI44" s="676"/>
      <c r="CJ44" s="676"/>
      <c r="CK44" s="676"/>
      <c r="CL44" s="676"/>
      <c r="CM44" s="676"/>
      <c r="CN44" s="676"/>
      <c r="CO44" s="676"/>
      <c r="CP44" s="676"/>
      <c r="CQ44" s="677"/>
      <c r="CR44" s="678">
        <v>470942</v>
      </c>
      <c r="CS44" s="679"/>
      <c r="CT44" s="679"/>
      <c r="CU44" s="679"/>
      <c r="CV44" s="679"/>
      <c r="CW44" s="679"/>
      <c r="CX44" s="679"/>
      <c r="CY44" s="680"/>
      <c r="CZ44" s="681">
        <v>7.8</v>
      </c>
      <c r="DA44" s="682"/>
      <c r="DB44" s="682"/>
      <c r="DC44" s="683"/>
      <c r="DD44" s="684">
        <v>171462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215142</v>
      </c>
      <c r="CS45" s="697"/>
      <c r="CT45" s="697"/>
      <c r="CU45" s="697"/>
      <c r="CV45" s="697"/>
      <c r="CW45" s="697"/>
      <c r="CX45" s="697"/>
      <c r="CY45" s="698"/>
      <c r="CZ45" s="681">
        <v>3.6</v>
      </c>
      <c r="DA45" s="699"/>
      <c r="DB45" s="699"/>
      <c r="DC45" s="700"/>
      <c r="DD45" s="684">
        <v>5602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243188</v>
      </c>
      <c r="CS46" s="679"/>
      <c r="CT46" s="679"/>
      <c r="CU46" s="679"/>
      <c r="CV46" s="679"/>
      <c r="CW46" s="679"/>
      <c r="CX46" s="679"/>
      <c r="CY46" s="680"/>
      <c r="CZ46" s="681">
        <v>4.0999999999999996</v>
      </c>
      <c r="DA46" s="682"/>
      <c r="DB46" s="682"/>
      <c r="DC46" s="683"/>
      <c r="DD46" s="684">
        <v>158148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v>29346</v>
      </c>
      <c r="CS47" s="697"/>
      <c r="CT47" s="697"/>
      <c r="CU47" s="697"/>
      <c r="CV47" s="697"/>
      <c r="CW47" s="697"/>
      <c r="CX47" s="697"/>
      <c r="CY47" s="698"/>
      <c r="CZ47" s="681">
        <v>0.5</v>
      </c>
      <c r="DA47" s="699"/>
      <c r="DB47" s="699"/>
      <c r="DC47" s="700"/>
      <c r="DD47" s="684">
        <v>20901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223</v>
      </c>
      <c r="CS48" s="679"/>
      <c r="CT48" s="679"/>
      <c r="CU48" s="679"/>
      <c r="CV48" s="679"/>
      <c r="CW48" s="679"/>
      <c r="CX48" s="679"/>
      <c r="CY48" s="680"/>
      <c r="CZ48" s="681" t="s">
        <v>230</v>
      </c>
      <c r="DA48" s="682"/>
      <c r="DB48" s="682"/>
      <c r="DC48" s="683"/>
      <c r="DD48" s="684" t="s">
        <v>230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6000668</v>
      </c>
      <c r="CS49" s="663"/>
      <c r="CT49" s="663"/>
      <c r="CU49" s="663"/>
      <c r="CV49" s="663"/>
      <c r="CW49" s="663"/>
      <c r="CX49" s="663"/>
      <c r="CY49" s="664"/>
      <c r="CZ49" s="665">
        <v>100</v>
      </c>
      <c r="DA49" s="666"/>
      <c r="DB49" s="666"/>
      <c r="DC49" s="667"/>
      <c r="DD49" s="668">
        <v>4259126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19Rv4XPwN/zF9fh8guM1aOfM+UOTjDeQcT8nN7uijWHLttftxCHh7NtjKk/HjziFjZ9Pa+srL1as7p4Vul2KAQ==" saltValue="zKZnMSbXm4+CL977+mOTK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362</v>
      </c>
      <c r="DK2" s="1204"/>
      <c r="DL2" s="1204"/>
      <c r="DM2" s="1204"/>
      <c r="DN2" s="1204"/>
      <c r="DO2" s="1205"/>
      <c r="DP2" s="250"/>
      <c r="DQ2" s="1203" t="s">
        <v>363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6"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1" t="s">
        <v>380</v>
      </c>
      <c r="DH5" s="1192"/>
      <c r="DI5" s="1192"/>
      <c r="DJ5" s="1192"/>
      <c r="DK5" s="1193"/>
      <c r="DL5" s="1191" t="s">
        <v>381</v>
      </c>
      <c r="DM5" s="1192"/>
      <c r="DN5" s="1192"/>
      <c r="DO5" s="1192"/>
      <c r="DP5" s="1193"/>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383</v>
      </c>
      <c r="C7" s="1144"/>
      <c r="D7" s="1144"/>
      <c r="E7" s="1144"/>
      <c r="F7" s="1144"/>
      <c r="G7" s="1144"/>
      <c r="H7" s="1144"/>
      <c r="I7" s="1144"/>
      <c r="J7" s="1144"/>
      <c r="K7" s="1144"/>
      <c r="L7" s="1144"/>
      <c r="M7" s="1144"/>
      <c r="N7" s="1144"/>
      <c r="O7" s="1144"/>
      <c r="P7" s="1145"/>
      <c r="Q7" s="1197">
        <v>6080</v>
      </c>
      <c r="R7" s="1198"/>
      <c r="S7" s="1198"/>
      <c r="T7" s="1198"/>
      <c r="U7" s="1198"/>
      <c r="V7" s="1198">
        <v>5538</v>
      </c>
      <c r="W7" s="1198"/>
      <c r="X7" s="1198"/>
      <c r="Y7" s="1198"/>
      <c r="Z7" s="1198"/>
      <c r="AA7" s="1198">
        <v>541</v>
      </c>
      <c r="AB7" s="1198"/>
      <c r="AC7" s="1198"/>
      <c r="AD7" s="1198"/>
      <c r="AE7" s="1199"/>
      <c r="AF7" s="1200">
        <v>154</v>
      </c>
      <c r="AG7" s="1201"/>
      <c r="AH7" s="1201"/>
      <c r="AI7" s="1201"/>
      <c r="AJ7" s="1202"/>
      <c r="AK7" s="1184">
        <v>384</v>
      </c>
      <c r="AL7" s="1185"/>
      <c r="AM7" s="1185"/>
      <c r="AN7" s="1185"/>
      <c r="AO7" s="1185"/>
      <c r="AP7" s="1185">
        <v>5823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-29</v>
      </c>
      <c r="CI7" s="1182"/>
      <c r="CJ7" s="1182"/>
      <c r="CK7" s="1182"/>
      <c r="CL7" s="1183"/>
      <c r="CM7" s="1181">
        <v>524</v>
      </c>
      <c r="CN7" s="1182"/>
      <c r="CO7" s="1182"/>
      <c r="CP7" s="1182"/>
      <c r="CQ7" s="1183"/>
      <c r="CR7" s="1181">
        <v>1</v>
      </c>
      <c r="CS7" s="1182"/>
      <c r="CT7" s="1182"/>
      <c r="CU7" s="1182"/>
      <c r="CV7" s="1183"/>
      <c r="CW7" s="1181" t="s">
        <v>588</v>
      </c>
      <c r="CX7" s="1182"/>
      <c r="CY7" s="1182"/>
      <c r="CZ7" s="1182"/>
      <c r="DA7" s="1183"/>
      <c r="DB7" s="1181">
        <v>7</v>
      </c>
      <c r="DC7" s="1182"/>
      <c r="DD7" s="1182"/>
      <c r="DE7" s="1182"/>
      <c r="DF7" s="1183"/>
      <c r="DG7" s="1181" t="s">
        <v>588</v>
      </c>
      <c r="DH7" s="1182"/>
      <c r="DI7" s="1182"/>
      <c r="DJ7" s="1182"/>
      <c r="DK7" s="1183"/>
      <c r="DL7" s="1181" t="s">
        <v>588</v>
      </c>
      <c r="DM7" s="1182"/>
      <c r="DN7" s="1182"/>
      <c r="DO7" s="1182"/>
      <c r="DP7" s="1183"/>
      <c r="DQ7" s="1181" t="s">
        <v>588</v>
      </c>
      <c r="DR7" s="1182"/>
      <c r="DS7" s="1182"/>
      <c r="DT7" s="1182"/>
      <c r="DU7" s="1183"/>
      <c r="DV7" s="1208"/>
      <c r="DW7" s="1209"/>
      <c r="DX7" s="1209"/>
      <c r="DY7" s="1209"/>
      <c r="DZ7" s="1210"/>
      <c r="EA7" s="255"/>
    </row>
    <row r="8" spans="1:131" s="256" customFormat="1" ht="26.25" customHeight="1" x14ac:dyDescent="0.15">
      <c r="A8" s="262">
        <v>2</v>
      </c>
      <c r="B8" s="1130" t="s">
        <v>384</v>
      </c>
      <c r="C8" s="1131"/>
      <c r="D8" s="1131"/>
      <c r="E8" s="1131"/>
      <c r="F8" s="1131"/>
      <c r="G8" s="1131"/>
      <c r="H8" s="1131"/>
      <c r="I8" s="1131"/>
      <c r="J8" s="1131"/>
      <c r="K8" s="1131"/>
      <c r="L8" s="1131"/>
      <c r="M8" s="1131"/>
      <c r="N8" s="1131"/>
      <c r="O8" s="1131"/>
      <c r="P8" s="1132"/>
      <c r="Q8" s="1136">
        <v>137</v>
      </c>
      <c r="R8" s="1137"/>
      <c r="S8" s="1137"/>
      <c r="T8" s="1137"/>
      <c r="U8" s="1137"/>
      <c r="V8" s="1137">
        <v>137</v>
      </c>
      <c r="W8" s="1137"/>
      <c r="X8" s="1137"/>
      <c r="Y8" s="1137"/>
      <c r="Z8" s="1137"/>
      <c r="AA8" s="1137" t="s">
        <v>569</v>
      </c>
      <c r="AB8" s="1137"/>
      <c r="AC8" s="1137"/>
      <c r="AD8" s="1137"/>
      <c r="AE8" s="1138"/>
      <c r="AF8" s="1112" t="s">
        <v>385</v>
      </c>
      <c r="AG8" s="1113"/>
      <c r="AH8" s="1113"/>
      <c r="AI8" s="1113"/>
      <c r="AJ8" s="1114"/>
      <c r="AK8" s="1179">
        <v>91</v>
      </c>
      <c r="AL8" s="1180"/>
      <c r="AM8" s="1180"/>
      <c r="AN8" s="1180"/>
      <c r="AO8" s="1180"/>
      <c r="AP8" s="1180" t="s">
        <v>569</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386</v>
      </c>
      <c r="C9" s="1131"/>
      <c r="D9" s="1131"/>
      <c r="E9" s="1131"/>
      <c r="F9" s="1131"/>
      <c r="G9" s="1131"/>
      <c r="H9" s="1131"/>
      <c r="I9" s="1131"/>
      <c r="J9" s="1131"/>
      <c r="K9" s="1131"/>
      <c r="L9" s="1131"/>
      <c r="M9" s="1131"/>
      <c r="N9" s="1131"/>
      <c r="O9" s="1131"/>
      <c r="P9" s="1132"/>
      <c r="Q9" s="1136">
        <v>608</v>
      </c>
      <c r="R9" s="1137"/>
      <c r="S9" s="1137"/>
      <c r="T9" s="1137"/>
      <c r="U9" s="1137"/>
      <c r="V9" s="1137">
        <v>608</v>
      </c>
      <c r="W9" s="1137"/>
      <c r="X9" s="1137"/>
      <c r="Y9" s="1137"/>
      <c r="Z9" s="1137"/>
      <c r="AA9" s="1137" t="s">
        <v>569</v>
      </c>
      <c r="AB9" s="1137"/>
      <c r="AC9" s="1137"/>
      <c r="AD9" s="1137"/>
      <c r="AE9" s="1138"/>
      <c r="AF9" s="1112" t="s">
        <v>569</v>
      </c>
      <c r="AG9" s="1113"/>
      <c r="AH9" s="1113"/>
      <c r="AI9" s="1113"/>
      <c r="AJ9" s="1114"/>
      <c r="AK9" s="1179">
        <v>251</v>
      </c>
      <c r="AL9" s="1180"/>
      <c r="AM9" s="1180"/>
      <c r="AN9" s="1180"/>
      <c r="AO9" s="1180"/>
      <c r="AP9" s="1180">
        <v>1902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6825</v>
      </c>
      <c r="R23" s="1162"/>
      <c r="S23" s="1162"/>
      <c r="T23" s="1162"/>
      <c r="U23" s="1162"/>
      <c r="V23" s="1162">
        <v>6283</v>
      </c>
      <c r="W23" s="1162"/>
      <c r="X23" s="1162"/>
      <c r="Y23" s="1162"/>
      <c r="Z23" s="1162"/>
      <c r="AA23" s="1162">
        <v>541</v>
      </c>
      <c r="AB23" s="1162"/>
      <c r="AC23" s="1162"/>
      <c r="AD23" s="1162"/>
      <c r="AE23" s="1163"/>
      <c r="AF23" s="1164">
        <v>154</v>
      </c>
      <c r="AG23" s="1162"/>
      <c r="AH23" s="1162"/>
      <c r="AI23" s="1162"/>
      <c r="AJ23" s="1165"/>
      <c r="AK23" s="1166"/>
      <c r="AL23" s="1167"/>
      <c r="AM23" s="1167"/>
      <c r="AN23" s="1167"/>
      <c r="AO23" s="1167"/>
      <c r="AP23" s="1162">
        <v>7726</v>
      </c>
      <c r="AQ23" s="1162"/>
      <c r="AR23" s="1162"/>
      <c r="AS23" s="1162"/>
      <c r="AT23" s="1162"/>
      <c r="AU23" s="1168"/>
      <c r="AV23" s="1168"/>
      <c r="AW23" s="1168"/>
      <c r="AX23" s="1168"/>
      <c r="AY23" s="1169"/>
      <c r="AZ23" s="1158" t="s">
        <v>230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390</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391</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2" t="s">
        <v>395</v>
      </c>
      <c r="AG26" s="1101"/>
      <c r="AH26" s="1101"/>
      <c r="AI26" s="1101"/>
      <c r="AJ26" s="1153"/>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400</v>
      </c>
      <c r="C28" s="1144"/>
      <c r="D28" s="1144"/>
      <c r="E28" s="1144"/>
      <c r="F28" s="1144"/>
      <c r="G28" s="1144"/>
      <c r="H28" s="1144"/>
      <c r="I28" s="1144"/>
      <c r="J28" s="1144"/>
      <c r="K28" s="1144"/>
      <c r="L28" s="1144"/>
      <c r="M28" s="1144"/>
      <c r="N28" s="1144"/>
      <c r="O28" s="1144"/>
      <c r="P28" s="1145"/>
      <c r="Q28" s="1146">
        <v>2191</v>
      </c>
      <c r="R28" s="1147"/>
      <c r="S28" s="1147"/>
      <c r="T28" s="1147"/>
      <c r="U28" s="1147"/>
      <c r="V28" s="1147">
        <v>2134</v>
      </c>
      <c r="W28" s="1147"/>
      <c r="X28" s="1147"/>
      <c r="Y28" s="1147"/>
      <c r="Z28" s="1147"/>
      <c r="AA28" s="1147">
        <v>57</v>
      </c>
      <c r="AB28" s="1147"/>
      <c r="AC28" s="1147"/>
      <c r="AD28" s="1147"/>
      <c r="AE28" s="1148"/>
      <c r="AF28" s="1149">
        <v>57</v>
      </c>
      <c r="AG28" s="1147"/>
      <c r="AH28" s="1147"/>
      <c r="AI28" s="1147"/>
      <c r="AJ28" s="1150"/>
      <c r="AK28" s="1151">
        <v>169</v>
      </c>
      <c r="AL28" s="1139"/>
      <c r="AM28" s="1139"/>
      <c r="AN28" s="1139"/>
      <c r="AO28" s="1139"/>
      <c r="AP28" s="1139" t="s">
        <v>569</v>
      </c>
      <c r="AQ28" s="1139"/>
      <c r="AR28" s="1139"/>
      <c r="AS28" s="1139"/>
      <c r="AT28" s="1139"/>
      <c r="AU28" s="1139" t="s">
        <v>569</v>
      </c>
      <c r="AV28" s="1139"/>
      <c r="AW28" s="1139"/>
      <c r="AX28" s="1139"/>
      <c r="AY28" s="1139"/>
      <c r="AZ28" s="1140" t="s">
        <v>585</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1686</v>
      </c>
      <c r="R29" s="1137"/>
      <c r="S29" s="1137"/>
      <c r="T29" s="1137"/>
      <c r="U29" s="1137"/>
      <c r="V29" s="1137">
        <v>1656</v>
      </c>
      <c r="W29" s="1137"/>
      <c r="X29" s="1137"/>
      <c r="Y29" s="1137"/>
      <c r="Z29" s="1137"/>
      <c r="AA29" s="1137">
        <v>29</v>
      </c>
      <c r="AB29" s="1137"/>
      <c r="AC29" s="1137"/>
      <c r="AD29" s="1137"/>
      <c r="AE29" s="1138"/>
      <c r="AF29" s="1112">
        <v>29</v>
      </c>
      <c r="AG29" s="1113"/>
      <c r="AH29" s="1113"/>
      <c r="AI29" s="1113"/>
      <c r="AJ29" s="1114"/>
      <c r="AK29" s="1073">
        <v>277</v>
      </c>
      <c r="AL29" s="1064"/>
      <c r="AM29" s="1064"/>
      <c r="AN29" s="1064"/>
      <c r="AO29" s="1064"/>
      <c r="AP29" s="1064" t="s">
        <v>569</v>
      </c>
      <c r="AQ29" s="1064"/>
      <c r="AR29" s="1064"/>
      <c r="AS29" s="1064"/>
      <c r="AT29" s="1064"/>
      <c r="AU29" s="1064" t="s">
        <v>569</v>
      </c>
      <c r="AV29" s="1064"/>
      <c r="AW29" s="1064"/>
      <c r="AX29" s="1064"/>
      <c r="AY29" s="1064"/>
      <c r="AZ29" s="1135" t="s">
        <v>585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204</v>
      </c>
      <c r="R30" s="1137"/>
      <c r="S30" s="1137"/>
      <c r="T30" s="1137"/>
      <c r="U30" s="1137"/>
      <c r="V30" s="1137">
        <v>202</v>
      </c>
      <c r="W30" s="1137"/>
      <c r="X30" s="1137"/>
      <c r="Y30" s="1137"/>
      <c r="Z30" s="1137"/>
      <c r="AA30" s="1137">
        <v>3</v>
      </c>
      <c r="AB30" s="1137"/>
      <c r="AC30" s="1137"/>
      <c r="AD30" s="1137"/>
      <c r="AE30" s="1138"/>
      <c r="AF30" s="1112">
        <v>3</v>
      </c>
      <c r="AG30" s="1113"/>
      <c r="AH30" s="1113"/>
      <c r="AI30" s="1113"/>
      <c r="AJ30" s="1114"/>
      <c r="AK30" s="1073">
        <v>55</v>
      </c>
      <c r="AL30" s="1064"/>
      <c r="AM30" s="1064"/>
      <c r="AN30" s="1064"/>
      <c r="AO30" s="1064"/>
      <c r="AP30" s="1064" t="s">
        <v>569</v>
      </c>
      <c r="AQ30" s="1064"/>
      <c r="AR30" s="1064"/>
      <c r="AS30" s="1064"/>
      <c r="AT30" s="1064"/>
      <c r="AU30" s="1064" t="s">
        <v>569</v>
      </c>
      <c r="AV30" s="1064"/>
      <c r="AW30" s="1064"/>
      <c r="AX30" s="1064"/>
      <c r="AY30" s="1064"/>
      <c r="AZ30" s="1135" t="s">
        <v>585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333</v>
      </c>
      <c r="R31" s="1137"/>
      <c r="S31" s="1137"/>
      <c r="T31" s="1137"/>
      <c r="U31" s="1137"/>
      <c r="V31" s="1137">
        <v>330</v>
      </c>
      <c r="W31" s="1137"/>
      <c r="X31" s="1137"/>
      <c r="Y31" s="1137"/>
      <c r="Z31" s="1137"/>
      <c r="AA31" s="1137">
        <v>3</v>
      </c>
      <c r="AB31" s="1137"/>
      <c r="AC31" s="1137"/>
      <c r="AD31" s="1137"/>
      <c r="AE31" s="1138"/>
      <c r="AF31" s="1112">
        <v>231</v>
      </c>
      <c r="AG31" s="1113"/>
      <c r="AH31" s="1113"/>
      <c r="AI31" s="1113"/>
      <c r="AJ31" s="1114"/>
      <c r="AK31" s="1073" t="s">
        <v>569</v>
      </c>
      <c r="AL31" s="1064"/>
      <c r="AM31" s="1064"/>
      <c r="AN31" s="1064"/>
      <c r="AO31" s="1064"/>
      <c r="AP31" s="1064" t="s">
        <v>569</v>
      </c>
      <c r="AQ31" s="1064"/>
      <c r="AR31" s="1064"/>
      <c r="AS31" s="1064"/>
      <c r="AT31" s="1064"/>
      <c r="AU31" s="1064" t="s">
        <v>569</v>
      </c>
      <c r="AV31" s="1064"/>
      <c r="AW31" s="1064"/>
      <c r="AX31" s="1064"/>
      <c r="AY31" s="1064"/>
      <c r="AZ31" s="1135" t="s">
        <v>569</v>
      </c>
      <c r="BA31" s="1135"/>
      <c r="BB31" s="1135"/>
      <c r="BC31" s="1135"/>
      <c r="BD31" s="1135"/>
      <c r="BE31" s="1125" t="s">
        <v>404</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148</v>
      </c>
      <c r="R32" s="1137"/>
      <c r="S32" s="1137"/>
      <c r="T32" s="1137"/>
      <c r="U32" s="1137"/>
      <c r="V32" s="1137">
        <v>148</v>
      </c>
      <c r="W32" s="1137"/>
      <c r="X32" s="1137"/>
      <c r="Y32" s="1137"/>
      <c r="Z32" s="1137"/>
      <c r="AA32" s="1137" t="s">
        <v>569</v>
      </c>
      <c r="AB32" s="1137"/>
      <c r="AC32" s="1137"/>
      <c r="AD32" s="1137"/>
      <c r="AE32" s="1138"/>
      <c r="AF32" s="1112">
        <v>0</v>
      </c>
      <c r="AG32" s="1113"/>
      <c r="AH32" s="1113"/>
      <c r="AI32" s="1113"/>
      <c r="AJ32" s="1114"/>
      <c r="AK32" s="1073">
        <v>104</v>
      </c>
      <c r="AL32" s="1064"/>
      <c r="AM32" s="1064"/>
      <c r="AN32" s="1064"/>
      <c r="AO32" s="1064"/>
      <c r="AP32" s="1064">
        <v>741</v>
      </c>
      <c r="AQ32" s="1064"/>
      <c r="AR32" s="1064"/>
      <c r="AS32" s="1064"/>
      <c r="AT32" s="1064"/>
      <c r="AU32" s="1064">
        <v>741</v>
      </c>
      <c r="AV32" s="1064"/>
      <c r="AW32" s="1064"/>
      <c r="AX32" s="1064"/>
      <c r="AY32" s="1064"/>
      <c r="AZ32" s="1135" t="s">
        <v>569</v>
      </c>
      <c r="BA32" s="1135"/>
      <c r="BB32" s="1135"/>
      <c r="BC32" s="1135"/>
      <c r="BD32" s="1135"/>
      <c r="BE32" s="1125" t="s">
        <v>406</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320</v>
      </c>
      <c r="AG63" s="1052"/>
      <c r="AH63" s="1052"/>
      <c r="AI63" s="1052"/>
      <c r="AJ63" s="1123"/>
      <c r="AK63" s="1124"/>
      <c r="AL63" s="1056"/>
      <c r="AM63" s="1056"/>
      <c r="AN63" s="1056"/>
      <c r="AO63" s="1056"/>
      <c r="AP63" s="1052">
        <v>741</v>
      </c>
      <c r="AQ63" s="1052"/>
      <c r="AR63" s="1052"/>
      <c r="AS63" s="1052"/>
      <c r="AT63" s="1052"/>
      <c r="AU63" s="1052">
        <v>741</v>
      </c>
      <c r="AV63" s="1052"/>
      <c r="AW63" s="1052"/>
      <c r="AX63" s="1052"/>
      <c r="AY63" s="1052"/>
      <c r="AZ63" s="1118"/>
      <c r="BA63" s="1118"/>
      <c r="BB63" s="1118"/>
      <c r="BC63" s="1118"/>
      <c r="BD63" s="1118"/>
      <c r="BE63" s="1053"/>
      <c r="BF63" s="1053"/>
      <c r="BG63" s="1053"/>
      <c r="BH63" s="1053"/>
      <c r="BI63" s="1054"/>
      <c r="BJ63" s="1119" t="s">
        <v>230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410</v>
      </c>
      <c r="B66" s="1089"/>
      <c r="C66" s="1089"/>
      <c r="D66" s="1089"/>
      <c r="E66" s="1089"/>
      <c r="F66" s="1089"/>
      <c r="G66" s="1089"/>
      <c r="H66" s="1089"/>
      <c r="I66" s="1089"/>
      <c r="J66" s="1089"/>
      <c r="K66" s="1089"/>
      <c r="L66" s="1089"/>
      <c r="M66" s="1089"/>
      <c r="N66" s="1089"/>
      <c r="O66" s="1089"/>
      <c r="P66" s="1090"/>
      <c r="Q66" s="1094" t="s">
        <v>411</v>
      </c>
      <c r="R66" s="1095"/>
      <c r="S66" s="1095"/>
      <c r="T66" s="1095"/>
      <c r="U66" s="1096"/>
      <c r="V66" s="1094" t="s">
        <v>412</v>
      </c>
      <c r="W66" s="1095"/>
      <c r="X66" s="1095"/>
      <c r="Y66" s="1095"/>
      <c r="Z66" s="1096"/>
      <c r="AA66" s="1094" t="s">
        <v>413</v>
      </c>
      <c r="AB66" s="1095"/>
      <c r="AC66" s="1095"/>
      <c r="AD66" s="1095"/>
      <c r="AE66" s="1096"/>
      <c r="AF66" s="1100" t="s">
        <v>395</v>
      </c>
      <c r="AG66" s="1101"/>
      <c r="AH66" s="1101"/>
      <c r="AI66" s="1101"/>
      <c r="AJ66" s="1102"/>
      <c r="AK66" s="1094" t="s">
        <v>396</v>
      </c>
      <c r="AL66" s="1089"/>
      <c r="AM66" s="1089"/>
      <c r="AN66" s="1089"/>
      <c r="AO66" s="1090"/>
      <c r="AP66" s="1094" t="s">
        <v>414</v>
      </c>
      <c r="AQ66" s="1095"/>
      <c r="AR66" s="1095"/>
      <c r="AS66" s="1095"/>
      <c r="AT66" s="1096"/>
      <c r="AU66" s="1094" t="s">
        <v>415</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570</v>
      </c>
      <c r="C68" s="1079"/>
      <c r="D68" s="1079"/>
      <c r="E68" s="1079"/>
      <c r="F68" s="1079"/>
      <c r="G68" s="1079"/>
      <c r="H68" s="1079"/>
      <c r="I68" s="1079"/>
      <c r="J68" s="1079"/>
      <c r="K68" s="1079"/>
      <c r="L68" s="1079"/>
      <c r="M68" s="1079"/>
      <c r="N68" s="1079"/>
      <c r="O68" s="1079"/>
      <c r="P68" s="1080"/>
      <c r="Q68" s="1081">
        <v>22428</v>
      </c>
      <c r="R68" s="1075"/>
      <c r="S68" s="1075"/>
      <c r="T68" s="1075"/>
      <c r="U68" s="1075"/>
      <c r="V68" s="1075">
        <v>21660</v>
      </c>
      <c r="W68" s="1075"/>
      <c r="X68" s="1075"/>
      <c r="Y68" s="1075"/>
      <c r="Z68" s="1075"/>
      <c r="AA68" s="1075">
        <v>768</v>
      </c>
      <c r="AB68" s="1075"/>
      <c r="AC68" s="1075"/>
      <c r="AD68" s="1075"/>
      <c r="AE68" s="1075"/>
      <c r="AF68" s="1075">
        <v>768</v>
      </c>
      <c r="AG68" s="1075"/>
      <c r="AH68" s="1075"/>
      <c r="AI68" s="1075"/>
      <c r="AJ68" s="1075"/>
      <c r="AK68" s="1075">
        <v>28</v>
      </c>
      <c r="AL68" s="1075"/>
      <c r="AM68" s="1075"/>
      <c r="AN68" s="1075"/>
      <c r="AO68" s="1075"/>
      <c r="AP68" s="1075" t="s">
        <v>580</v>
      </c>
      <c r="AQ68" s="1075"/>
      <c r="AR68" s="1075"/>
      <c r="AS68" s="1075"/>
      <c r="AT68" s="1075"/>
      <c r="AU68" s="1075" t="s">
        <v>580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571</v>
      </c>
      <c r="C69" s="1068"/>
      <c r="D69" s="1068"/>
      <c r="E69" s="1068"/>
      <c r="F69" s="1068"/>
      <c r="G69" s="1068"/>
      <c r="H69" s="1068"/>
      <c r="I69" s="1068"/>
      <c r="J69" s="1068"/>
      <c r="K69" s="1068"/>
      <c r="L69" s="1068"/>
      <c r="M69" s="1068"/>
      <c r="N69" s="1068"/>
      <c r="O69" s="1068"/>
      <c r="P69" s="1069"/>
      <c r="Q69" s="1070">
        <v>193</v>
      </c>
      <c r="R69" s="1064"/>
      <c r="S69" s="1064"/>
      <c r="T69" s="1064"/>
      <c r="U69" s="1064"/>
      <c r="V69" s="1064">
        <v>137</v>
      </c>
      <c r="W69" s="1064"/>
      <c r="X69" s="1064"/>
      <c r="Y69" s="1064"/>
      <c r="Z69" s="1064"/>
      <c r="AA69" s="1064">
        <v>56</v>
      </c>
      <c r="AB69" s="1064"/>
      <c r="AC69" s="1064"/>
      <c r="AD69" s="1064"/>
      <c r="AE69" s="1064"/>
      <c r="AF69" s="1064">
        <v>56</v>
      </c>
      <c r="AG69" s="1064"/>
      <c r="AH69" s="1064"/>
      <c r="AI69" s="1064"/>
      <c r="AJ69" s="1064"/>
      <c r="AK69" s="1064" t="s">
        <v>580</v>
      </c>
      <c r="AL69" s="1064"/>
      <c r="AM69" s="1064"/>
      <c r="AN69" s="1064"/>
      <c r="AO69" s="1064"/>
      <c r="AP69" s="1064" t="s">
        <v>580</v>
      </c>
      <c r="AQ69" s="1064"/>
      <c r="AR69" s="1064"/>
      <c r="AS69" s="1064"/>
      <c r="AT69" s="1064"/>
      <c r="AU69" s="1064" t="s">
        <v>580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572</v>
      </c>
      <c r="C70" s="1068"/>
      <c r="D70" s="1068"/>
      <c r="E70" s="1068"/>
      <c r="F70" s="1068"/>
      <c r="G70" s="1068"/>
      <c r="H70" s="1068"/>
      <c r="I70" s="1068"/>
      <c r="J70" s="1068"/>
      <c r="K70" s="1068"/>
      <c r="L70" s="1068"/>
      <c r="M70" s="1068"/>
      <c r="N70" s="1068"/>
      <c r="O70" s="1068"/>
      <c r="P70" s="1069"/>
      <c r="Q70" s="1070">
        <v>102</v>
      </c>
      <c r="R70" s="1064"/>
      <c r="S70" s="1064"/>
      <c r="T70" s="1064"/>
      <c r="U70" s="1064"/>
      <c r="V70" s="1064">
        <v>95</v>
      </c>
      <c r="W70" s="1064"/>
      <c r="X70" s="1064"/>
      <c r="Y70" s="1064"/>
      <c r="Z70" s="1064"/>
      <c r="AA70" s="1064">
        <v>7</v>
      </c>
      <c r="AB70" s="1064"/>
      <c r="AC70" s="1064"/>
      <c r="AD70" s="1064"/>
      <c r="AE70" s="1064"/>
      <c r="AF70" s="1064">
        <v>7</v>
      </c>
      <c r="AG70" s="1064"/>
      <c r="AH70" s="1064"/>
      <c r="AI70" s="1064"/>
      <c r="AJ70" s="1064"/>
      <c r="AK70" s="1064">
        <v>1</v>
      </c>
      <c r="AL70" s="1064"/>
      <c r="AM70" s="1064"/>
      <c r="AN70" s="1064"/>
      <c r="AO70" s="1064"/>
      <c r="AP70" s="1064" t="s">
        <v>580</v>
      </c>
      <c r="AQ70" s="1064"/>
      <c r="AR70" s="1064"/>
      <c r="AS70" s="1064"/>
      <c r="AT70" s="1064"/>
      <c r="AU70" s="1064" t="s">
        <v>580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573</v>
      </c>
      <c r="C71" s="1068"/>
      <c r="D71" s="1068"/>
      <c r="E71" s="1068"/>
      <c r="F71" s="1068"/>
      <c r="G71" s="1068"/>
      <c r="H71" s="1068"/>
      <c r="I71" s="1068"/>
      <c r="J71" s="1068"/>
      <c r="K71" s="1068"/>
      <c r="L71" s="1068"/>
      <c r="M71" s="1068"/>
      <c r="N71" s="1068"/>
      <c r="O71" s="1068"/>
      <c r="P71" s="1069"/>
      <c r="Q71" s="1070">
        <v>108</v>
      </c>
      <c r="R71" s="1064"/>
      <c r="S71" s="1064"/>
      <c r="T71" s="1064"/>
      <c r="U71" s="1064"/>
      <c r="V71" s="1064">
        <v>74</v>
      </c>
      <c r="W71" s="1064"/>
      <c r="X71" s="1064"/>
      <c r="Y71" s="1064"/>
      <c r="Z71" s="1064"/>
      <c r="AA71" s="1064">
        <v>34</v>
      </c>
      <c r="AB71" s="1064"/>
      <c r="AC71" s="1064"/>
      <c r="AD71" s="1064"/>
      <c r="AE71" s="1064"/>
      <c r="AF71" s="1064">
        <v>34</v>
      </c>
      <c r="AG71" s="1064"/>
      <c r="AH71" s="1064"/>
      <c r="AI71" s="1064"/>
      <c r="AJ71" s="1064"/>
      <c r="AK71" s="1064" t="s">
        <v>580</v>
      </c>
      <c r="AL71" s="1064"/>
      <c r="AM71" s="1064"/>
      <c r="AN71" s="1064"/>
      <c r="AO71" s="1064"/>
      <c r="AP71" s="1064" t="s">
        <v>580</v>
      </c>
      <c r="AQ71" s="1064"/>
      <c r="AR71" s="1064"/>
      <c r="AS71" s="1064"/>
      <c r="AT71" s="1064"/>
      <c r="AU71" s="1064" t="s">
        <v>580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574</v>
      </c>
      <c r="C72" s="1068"/>
      <c r="D72" s="1068"/>
      <c r="E72" s="1068"/>
      <c r="F72" s="1068"/>
      <c r="G72" s="1068"/>
      <c r="H72" s="1068"/>
      <c r="I72" s="1068"/>
      <c r="J72" s="1068"/>
      <c r="K72" s="1068"/>
      <c r="L72" s="1068"/>
      <c r="M72" s="1068"/>
      <c r="N72" s="1068"/>
      <c r="O72" s="1068"/>
      <c r="P72" s="1069"/>
      <c r="Q72" s="1070">
        <v>5381</v>
      </c>
      <c r="R72" s="1064"/>
      <c r="S72" s="1064"/>
      <c r="T72" s="1064"/>
      <c r="U72" s="1064"/>
      <c r="V72" s="1064">
        <v>5257</v>
      </c>
      <c r="W72" s="1064"/>
      <c r="X72" s="1064"/>
      <c r="Y72" s="1064"/>
      <c r="Z72" s="1064"/>
      <c r="AA72" s="1064">
        <v>124</v>
      </c>
      <c r="AB72" s="1064"/>
      <c r="AC72" s="1064"/>
      <c r="AD72" s="1064"/>
      <c r="AE72" s="1064"/>
      <c r="AF72" s="1064">
        <v>124</v>
      </c>
      <c r="AG72" s="1064"/>
      <c r="AH72" s="1064"/>
      <c r="AI72" s="1064"/>
      <c r="AJ72" s="1064"/>
      <c r="AK72" s="1064" t="s">
        <v>580</v>
      </c>
      <c r="AL72" s="1064"/>
      <c r="AM72" s="1064"/>
      <c r="AN72" s="1064"/>
      <c r="AO72" s="1064"/>
      <c r="AP72" s="1064">
        <v>2844</v>
      </c>
      <c r="AQ72" s="1064"/>
      <c r="AR72" s="1064"/>
      <c r="AS72" s="1064"/>
      <c r="AT72" s="1064"/>
      <c r="AU72" s="1064">
        <v>296</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575</v>
      </c>
      <c r="C73" s="1068"/>
      <c r="D73" s="1068"/>
      <c r="E73" s="1068"/>
      <c r="F73" s="1068"/>
      <c r="G73" s="1068"/>
      <c r="H73" s="1068"/>
      <c r="I73" s="1068"/>
      <c r="J73" s="1068"/>
      <c r="K73" s="1068"/>
      <c r="L73" s="1068"/>
      <c r="M73" s="1068"/>
      <c r="N73" s="1068"/>
      <c r="O73" s="1068"/>
      <c r="P73" s="1069"/>
      <c r="Q73" s="1070">
        <v>4830</v>
      </c>
      <c r="R73" s="1064"/>
      <c r="S73" s="1064"/>
      <c r="T73" s="1064"/>
      <c r="U73" s="1064"/>
      <c r="V73" s="1064">
        <v>4496</v>
      </c>
      <c r="W73" s="1064"/>
      <c r="X73" s="1064"/>
      <c r="Y73" s="1064"/>
      <c r="Z73" s="1064"/>
      <c r="AA73" s="1064">
        <v>334</v>
      </c>
      <c r="AB73" s="1064"/>
      <c r="AC73" s="1064"/>
      <c r="AD73" s="1064"/>
      <c r="AE73" s="1064"/>
      <c r="AF73" s="1064">
        <v>5302</v>
      </c>
      <c r="AG73" s="1064"/>
      <c r="AH73" s="1064"/>
      <c r="AI73" s="1064"/>
      <c r="AJ73" s="1064"/>
      <c r="AK73" s="1064" t="s">
        <v>580</v>
      </c>
      <c r="AL73" s="1064"/>
      <c r="AM73" s="1064"/>
      <c r="AN73" s="1064"/>
      <c r="AO73" s="1064"/>
      <c r="AP73" s="1064">
        <v>934</v>
      </c>
      <c r="AQ73" s="1064"/>
      <c r="AR73" s="1064"/>
      <c r="AS73" s="1064"/>
      <c r="AT73" s="1064"/>
      <c r="AU73" s="1064" t="s">
        <v>580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576</v>
      </c>
      <c r="C74" s="1068"/>
      <c r="D74" s="1068"/>
      <c r="E74" s="1068"/>
      <c r="F74" s="1068"/>
      <c r="G74" s="1068"/>
      <c r="H74" s="1068"/>
      <c r="I74" s="1068"/>
      <c r="J74" s="1068"/>
      <c r="K74" s="1068"/>
      <c r="L74" s="1068"/>
      <c r="M74" s="1068"/>
      <c r="N74" s="1068"/>
      <c r="O74" s="1068"/>
      <c r="P74" s="1069"/>
      <c r="Q74" s="1070">
        <v>6071</v>
      </c>
      <c r="R74" s="1064"/>
      <c r="S74" s="1064"/>
      <c r="T74" s="1064"/>
      <c r="U74" s="1064"/>
      <c r="V74" s="1064">
        <v>5742</v>
      </c>
      <c r="W74" s="1064"/>
      <c r="X74" s="1064"/>
      <c r="Y74" s="1064"/>
      <c r="Z74" s="1064"/>
      <c r="AA74" s="1064">
        <v>329</v>
      </c>
      <c r="AB74" s="1064"/>
      <c r="AC74" s="1064"/>
      <c r="AD74" s="1064"/>
      <c r="AE74" s="1064"/>
      <c r="AF74" s="1064">
        <v>6482</v>
      </c>
      <c r="AG74" s="1064"/>
      <c r="AH74" s="1064"/>
      <c r="AI74" s="1064"/>
      <c r="AJ74" s="1064"/>
      <c r="AK74" s="1064" t="s">
        <v>580</v>
      </c>
      <c r="AL74" s="1064"/>
      <c r="AM74" s="1064"/>
      <c r="AN74" s="1064"/>
      <c r="AO74" s="1064"/>
      <c r="AP74" s="1064">
        <v>4802</v>
      </c>
      <c r="AQ74" s="1064"/>
      <c r="AR74" s="1064"/>
      <c r="AS74" s="1064"/>
      <c r="AT74" s="1064"/>
      <c r="AU74" s="1064" t="s">
        <v>580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577</v>
      </c>
      <c r="C75" s="1068"/>
      <c r="D75" s="1068"/>
      <c r="E75" s="1068"/>
      <c r="F75" s="1068"/>
      <c r="G75" s="1068"/>
      <c r="H75" s="1068"/>
      <c r="I75" s="1068"/>
      <c r="J75" s="1068"/>
      <c r="K75" s="1068"/>
      <c r="L75" s="1068"/>
      <c r="M75" s="1068"/>
      <c r="N75" s="1068"/>
      <c r="O75" s="1068"/>
      <c r="P75" s="1069"/>
      <c r="Q75" s="1071">
        <v>1480</v>
      </c>
      <c r="R75" s="1072"/>
      <c r="S75" s="1072"/>
      <c r="T75" s="1072"/>
      <c r="U75" s="1073"/>
      <c r="V75" s="1074">
        <v>1347</v>
      </c>
      <c r="W75" s="1072"/>
      <c r="X75" s="1072"/>
      <c r="Y75" s="1072"/>
      <c r="Z75" s="1073"/>
      <c r="AA75" s="1074">
        <v>133</v>
      </c>
      <c r="AB75" s="1072"/>
      <c r="AC75" s="1072"/>
      <c r="AD75" s="1072"/>
      <c r="AE75" s="1073"/>
      <c r="AF75" s="1074">
        <v>133</v>
      </c>
      <c r="AG75" s="1072"/>
      <c r="AH75" s="1072"/>
      <c r="AI75" s="1072"/>
      <c r="AJ75" s="1073"/>
      <c r="AK75" s="1074" t="s">
        <v>580</v>
      </c>
      <c r="AL75" s="1072"/>
      <c r="AM75" s="1072"/>
      <c r="AN75" s="1072"/>
      <c r="AO75" s="1073"/>
      <c r="AP75" s="1074">
        <v>7</v>
      </c>
      <c r="AQ75" s="1072"/>
      <c r="AR75" s="1072"/>
      <c r="AS75" s="1072"/>
      <c r="AT75" s="1073"/>
      <c r="AU75" s="1074" t="s">
        <v>580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578</v>
      </c>
      <c r="C76" s="1068"/>
      <c r="D76" s="1068"/>
      <c r="E76" s="1068"/>
      <c r="F76" s="1068"/>
      <c r="G76" s="1068"/>
      <c r="H76" s="1068"/>
      <c r="I76" s="1068"/>
      <c r="J76" s="1068"/>
      <c r="K76" s="1068"/>
      <c r="L76" s="1068"/>
      <c r="M76" s="1068"/>
      <c r="N76" s="1068"/>
      <c r="O76" s="1068"/>
      <c r="P76" s="1069"/>
      <c r="Q76" s="1071">
        <v>2588</v>
      </c>
      <c r="R76" s="1072"/>
      <c r="S76" s="1072"/>
      <c r="T76" s="1072"/>
      <c r="U76" s="1073"/>
      <c r="V76" s="1074">
        <v>2314</v>
      </c>
      <c r="W76" s="1072"/>
      <c r="X76" s="1072"/>
      <c r="Y76" s="1072"/>
      <c r="Z76" s="1073"/>
      <c r="AA76" s="1074">
        <v>274</v>
      </c>
      <c r="AB76" s="1072"/>
      <c r="AC76" s="1072"/>
      <c r="AD76" s="1072"/>
      <c r="AE76" s="1073"/>
      <c r="AF76" s="1074">
        <v>274</v>
      </c>
      <c r="AG76" s="1072"/>
      <c r="AH76" s="1072"/>
      <c r="AI76" s="1072"/>
      <c r="AJ76" s="1073"/>
      <c r="AK76" s="1074">
        <v>117</v>
      </c>
      <c r="AL76" s="1072"/>
      <c r="AM76" s="1072"/>
      <c r="AN76" s="1072"/>
      <c r="AO76" s="1073"/>
      <c r="AP76" s="1074" t="s">
        <v>580</v>
      </c>
      <c r="AQ76" s="1072"/>
      <c r="AR76" s="1072"/>
      <c r="AS76" s="1072"/>
      <c r="AT76" s="1073"/>
      <c r="AU76" s="1074" t="s">
        <v>580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579</v>
      </c>
      <c r="C77" s="1068"/>
      <c r="D77" s="1068"/>
      <c r="E77" s="1068"/>
      <c r="F77" s="1068"/>
      <c r="G77" s="1068"/>
      <c r="H77" s="1068"/>
      <c r="I77" s="1068"/>
      <c r="J77" s="1068"/>
      <c r="K77" s="1068"/>
      <c r="L77" s="1068"/>
      <c r="M77" s="1068"/>
      <c r="N77" s="1068"/>
      <c r="O77" s="1068"/>
      <c r="P77" s="1069"/>
      <c r="Q77" s="1071">
        <v>657281</v>
      </c>
      <c r="R77" s="1072"/>
      <c r="S77" s="1072"/>
      <c r="T77" s="1072"/>
      <c r="U77" s="1073"/>
      <c r="V77" s="1074">
        <v>647955</v>
      </c>
      <c r="W77" s="1072"/>
      <c r="X77" s="1072"/>
      <c r="Y77" s="1072"/>
      <c r="Z77" s="1073"/>
      <c r="AA77" s="1074">
        <v>9326</v>
      </c>
      <c r="AB77" s="1072"/>
      <c r="AC77" s="1072"/>
      <c r="AD77" s="1072"/>
      <c r="AE77" s="1073"/>
      <c r="AF77" s="1074">
        <v>9326</v>
      </c>
      <c r="AG77" s="1072"/>
      <c r="AH77" s="1072"/>
      <c r="AI77" s="1072"/>
      <c r="AJ77" s="1073"/>
      <c r="AK77" s="1074">
        <v>3989</v>
      </c>
      <c r="AL77" s="1072"/>
      <c r="AM77" s="1072"/>
      <c r="AN77" s="1072"/>
      <c r="AO77" s="1073"/>
      <c r="AP77" s="1074" t="s">
        <v>580</v>
      </c>
      <c r="AQ77" s="1072"/>
      <c r="AR77" s="1072"/>
      <c r="AS77" s="1072"/>
      <c r="AT77" s="1073"/>
      <c r="AU77" s="1074" t="s">
        <v>580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416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22506</v>
      </c>
      <c r="AG88" s="1052"/>
      <c r="AH88" s="1052"/>
      <c r="AI88" s="1052"/>
      <c r="AJ88" s="1052"/>
      <c r="AK88" s="1056"/>
      <c r="AL88" s="1056"/>
      <c r="AM88" s="1056"/>
      <c r="AN88" s="1056"/>
      <c r="AO88" s="1056"/>
      <c r="AP88" s="1052">
        <v>8587</v>
      </c>
      <c r="AQ88" s="1052"/>
      <c r="AR88" s="1052"/>
      <c r="AS88" s="1052"/>
      <c r="AT88" s="1052"/>
      <c r="AU88" s="1052">
        <v>296</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417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v>
      </c>
      <c r="CS102" s="1044"/>
      <c r="CT102" s="1044"/>
      <c r="CU102" s="1044"/>
      <c r="CV102" s="1045"/>
      <c r="CW102" s="1043" t="s">
        <v>588</v>
      </c>
      <c r="CX102" s="1044"/>
      <c r="CY102" s="1044"/>
      <c r="CZ102" s="1044"/>
      <c r="DA102" s="1045"/>
      <c r="DB102" s="1043">
        <v>7</v>
      </c>
      <c r="DC102" s="1044"/>
      <c r="DD102" s="1044"/>
      <c r="DE102" s="1044"/>
      <c r="DF102" s="1045"/>
      <c r="DG102" s="1043" t="s">
        <v>588</v>
      </c>
      <c r="DH102" s="1044"/>
      <c r="DI102" s="1044"/>
      <c r="DJ102" s="1044"/>
      <c r="DK102" s="1045"/>
      <c r="DL102" s="1043" t="s">
        <v>588</v>
      </c>
      <c r="DM102" s="1044"/>
      <c r="DN102" s="1044"/>
      <c r="DO102" s="1044"/>
      <c r="DP102" s="1045"/>
      <c r="DQ102" s="1043" t="s">
        <v>588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425</v>
      </c>
      <c r="AB109" s="987"/>
      <c r="AC109" s="987"/>
      <c r="AD109" s="987"/>
      <c r="AE109" s="988"/>
      <c r="AF109" s="989" t="s">
        <v>303</v>
      </c>
      <c r="AG109" s="987"/>
      <c r="AH109" s="987"/>
      <c r="AI109" s="987"/>
      <c r="AJ109" s="988"/>
      <c r="AK109" s="989" t="s">
        <v>302</v>
      </c>
      <c r="AL109" s="987"/>
      <c r="AM109" s="987"/>
      <c r="AN109" s="987"/>
      <c r="AO109" s="988"/>
      <c r="AP109" s="989" t="s">
        <v>426</v>
      </c>
      <c r="AQ109" s="987"/>
      <c r="AR109" s="987"/>
      <c r="AS109" s="987"/>
      <c r="AT109" s="1018"/>
      <c r="AU109" s="986" t="s">
        <v>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425</v>
      </c>
      <c r="BR109" s="987"/>
      <c r="BS109" s="987"/>
      <c r="BT109" s="987"/>
      <c r="BU109" s="988"/>
      <c r="BV109" s="989" t="s">
        <v>303</v>
      </c>
      <c r="BW109" s="987"/>
      <c r="BX109" s="987"/>
      <c r="BY109" s="987"/>
      <c r="BZ109" s="988"/>
      <c r="CA109" s="989" t="s">
        <v>302</v>
      </c>
      <c r="CB109" s="987"/>
      <c r="CC109" s="987"/>
      <c r="CD109" s="987"/>
      <c r="CE109" s="988"/>
      <c r="CF109" s="1025" t="s">
        <v>426</v>
      </c>
      <c r="CG109" s="1025"/>
      <c r="CH109" s="1025"/>
      <c r="CI109" s="1025"/>
      <c r="CJ109" s="1025"/>
      <c r="CK109" s="989" t="s">
        <v>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425</v>
      </c>
      <c r="DH109" s="987"/>
      <c r="DI109" s="987"/>
      <c r="DJ109" s="987"/>
      <c r="DK109" s="988"/>
      <c r="DL109" s="989" t="s">
        <v>303</v>
      </c>
      <c r="DM109" s="987"/>
      <c r="DN109" s="987"/>
      <c r="DO109" s="987"/>
      <c r="DP109" s="988"/>
      <c r="DQ109" s="989" t="s">
        <v>302</v>
      </c>
      <c r="DR109" s="987"/>
      <c r="DS109" s="987"/>
      <c r="DT109" s="987"/>
      <c r="DU109" s="988"/>
      <c r="DV109" s="989" t="s">
        <v>426</v>
      </c>
      <c r="DW109" s="987"/>
      <c r="DX109" s="987"/>
      <c r="DY109" s="987"/>
      <c r="DZ109" s="1018"/>
    </row>
    <row r="110" spans="1:131" s="247" customFormat="1" ht="26.25" customHeight="1" x14ac:dyDescent="0.15">
      <c r="A110" s="889" t="s">
        <v>428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759042</v>
      </c>
      <c r="AB110" s="980"/>
      <c r="AC110" s="980"/>
      <c r="AD110" s="980"/>
      <c r="AE110" s="981"/>
      <c r="AF110" s="982">
        <v>784889</v>
      </c>
      <c r="AG110" s="980"/>
      <c r="AH110" s="980"/>
      <c r="AI110" s="980"/>
      <c r="AJ110" s="981"/>
      <c r="AK110" s="982">
        <v>710083</v>
      </c>
      <c r="AL110" s="980"/>
      <c r="AM110" s="980"/>
      <c r="AN110" s="980"/>
      <c r="AO110" s="981"/>
      <c r="AP110" s="983">
        <v>20.9</v>
      </c>
      <c r="AQ110" s="984"/>
      <c r="AR110" s="984"/>
      <c r="AS110" s="984"/>
      <c r="AT110" s="985"/>
      <c r="AU110" s="1019" t="s">
        <v>72</v>
      </c>
      <c r="AV110" s="1020"/>
      <c r="AW110" s="1020"/>
      <c r="AX110" s="1020"/>
      <c r="AY110" s="1020"/>
      <c r="AZ110" s="945" t="s">
        <v>429</v>
      </c>
      <c r="BA110" s="890"/>
      <c r="BB110" s="890"/>
      <c r="BC110" s="890"/>
      <c r="BD110" s="890"/>
      <c r="BE110" s="890"/>
      <c r="BF110" s="890"/>
      <c r="BG110" s="890"/>
      <c r="BH110" s="890"/>
      <c r="BI110" s="890"/>
      <c r="BJ110" s="890"/>
      <c r="BK110" s="890"/>
      <c r="BL110" s="890"/>
      <c r="BM110" s="890"/>
      <c r="BN110" s="890"/>
      <c r="BO110" s="890"/>
      <c r="BP110" s="891"/>
      <c r="BQ110" s="946">
        <v>8062283</v>
      </c>
      <c r="BR110" s="927"/>
      <c r="BS110" s="927"/>
      <c r="BT110" s="927"/>
      <c r="BU110" s="927"/>
      <c r="BV110" s="927">
        <v>7949239</v>
      </c>
      <c r="BW110" s="927"/>
      <c r="BX110" s="927"/>
      <c r="BY110" s="927"/>
      <c r="BZ110" s="927"/>
      <c r="CA110" s="927">
        <v>7725630</v>
      </c>
      <c r="CB110" s="927"/>
      <c r="CC110" s="927"/>
      <c r="CD110" s="927"/>
      <c r="CE110" s="927"/>
      <c r="CF110" s="951">
        <v>227.5</v>
      </c>
      <c r="CG110" s="952"/>
      <c r="CH110" s="952"/>
      <c r="CI110" s="952"/>
      <c r="CJ110" s="952"/>
      <c r="CK110" s="1015" t="s">
        <v>430</v>
      </c>
      <c r="CL110" s="901"/>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432</v>
      </c>
      <c r="DH110" s="927"/>
      <c r="DI110" s="927"/>
      <c r="DJ110" s="927"/>
      <c r="DK110" s="927"/>
      <c r="DL110" s="927" t="s">
        <v>432</v>
      </c>
      <c r="DM110" s="927"/>
      <c r="DN110" s="927"/>
      <c r="DO110" s="927"/>
      <c r="DP110" s="927"/>
      <c r="DQ110" s="927" t="s">
        <v>432</v>
      </c>
      <c r="DR110" s="927"/>
      <c r="DS110" s="927"/>
      <c r="DT110" s="927"/>
      <c r="DU110" s="927"/>
      <c r="DV110" s="928" t="s">
        <v>432</v>
      </c>
      <c r="DW110" s="928"/>
      <c r="DX110" s="928"/>
      <c r="DY110" s="928"/>
      <c r="DZ110" s="929"/>
    </row>
    <row r="111" spans="1:131" s="247" customFormat="1" ht="26.25" customHeight="1" x14ac:dyDescent="0.15">
      <c r="A111" s="856" t="s">
        <v>433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385</v>
      </c>
      <c r="AB111" s="1008"/>
      <c r="AC111" s="1008"/>
      <c r="AD111" s="1008"/>
      <c r="AE111" s="1009"/>
      <c r="AF111" s="1010" t="s">
        <v>385</v>
      </c>
      <c r="AG111" s="1008"/>
      <c r="AH111" s="1008"/>
      <c r="AI111" s="1008"/>
      <c r="AJ111" s="1009"/>
      <c r="AK111" s="1010" t="s">
        <v>385</v>
      </c>
      <c r="AL111" s="1008"/>
      <c r="AM111" s="1008"/>
      <c r="AN111" s="1008"/>
      <c r="AO111" s="1009"/>
      <c r="AP111" s="1011" t="s">
        <v>432</v>
      </c>
      <c r="AQ111" s="1012"/>
      <c r="AR111" s="1012"/>
      <c r="AS111" s="1012"/>
      <c r="AT111" s="1013"/>
      <c r="AU111" s="1021"/>
      <c r="AV111" s="1022"/>
      <c r="AW111" s="1022"/>
      <c r="AX111" s="1022"/>
      <c r="AY111" s="1022"/>
      <c r="AZ111" s="897" t="s">
        <v>434</v>
      </c>
      <c r="BA111" s="832"/>
      <c r="BB111" s="832"/>
      <c r="BC111" s="832"/>
      <c r="BD111" s="832"/>
      <c r="BE111" s="832"/>
      <c r="BF111" s="832"/>
      <c r="BG111" s="832"/>
      <c r="BH111" s="832"/>
      <c r="BI111" s="832"/>
      <c r="BJ111" s="832"/>
      <c r="BK111" s="832"/>
      <c r="BL111" s="832"/>
      <c r="BM111" s="832"/>
      <c r="BN111" s="832"/>
      <c r="BO111" s="832"/>
      <c r="BP111" s="833"/>
      <c r="BQ111" s="898">
        <v>89793</v>
      </c>
      <c r="BR111" s="899"/>
      <c r="BS111" s="899"/>
      <c r="BT111" s="899"/>
      <c r="BU111" s="899"/>
      <c r="BV111" s="899">
        <v>70401</v>
      </c>
      <c r="BW111" s="899"/>
      <c r="BX111" s="899"/>
      <c r="BY111" s="899"/>
      <c r="BZ111" s="899"/>
      <c r="CA111" s="899">
        <v>54730</v>
      </c>
      <c r="CB111" s="899"/>
      <c r="CC111" s="899"/>
      <c r="CD111" s="899"/>
      <c r="CE111" s="899"/>
      <c r="CF111" s="960">
        <v>1.6</v>
      </c>
      <c r="CG111" s="961"/>
      <c r="CH111" s="961"/>
      <c r="CI111" s="961"/>
      <c r="CJ111" s="961"/>
      <c r="CK111" s="1016"/>
      <c r="CL111" s="903"/>
      <c r="CM111" s="906" t="s">
        <v>435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432</v>
      </c>
      <c r="DH111" s="899"/>
      <c r="DI111" s="899"/>
      <c r="DJ111" s="899"/>
      <c r="DK111" s="899"/>
      <c r="DL111" s="899" t="s">
        <v>385</v>
      </c>
      <c r="DM111" s="899"/>
      <c r="DN111" s="899"/>
      <c r="DO111" s="899"/>
      <c r="DP111" s="899"/>
      <c r="DQ111" s="899" t="s">
        <v>432</v>
      </c>
      <c r="DR111" s="899"/>
      <c r="DS111" s="899"/>
      <c r="DT111" s="899"/>
      <c r="DU111" s="899"/>
      <c r="DV111" s="876" t="s">
        <v>432</v>
      </c>
      <c r="DW111" s="876"/>
      <c r="DX111" s="876"/>
      <c r="DY111" s="876"/>
      <c r="DZ111" s="877"/>
    </row>
    <row r="112" spans="1:131" s="247" customFormat="1" ht="26.25" customHeight="1" x14ac:dyDescent="0.15">
      <c r="A112" s="1001" t="s">
        <v>436</v>
      </c>
      <c r="B112" s="1002"/>
      <c r="C112" s="832" t="s">
        <v>437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385</v>
      </c>
      <c r="AB112" s="862"/>
      <c r="AC112" s="862"/>
      <c r="AD112" s="862"/>
      <c r="AE112" s="863"/>
      <c r="AF112" s="864" t="s">
        <v>230</v>
      </c>
      <c r="AG112" s="862"/>
      <c r="AH112" s="862"/>
      <c r="AI112" s="862"/>
      <c r="AJ112" s="863"/>
      <c r="AK112" s="864" t="s">
        <v>385</v>
      </c>
      <c r="AL112" s="862"/>
      <c r="AM112" s="862"/>
      <c r="AN112" s="862"/>
      <c r="AO112" s="863"/>
      <c r="AP112" s="909" t="s">
        <v>385</v>
      </c>
      <c r="AQ112" s="910"/>
      <c r="AR112" s="910"/>
      <c r="AS112" s="910"/>
      <c r="AT112" s="911"/>
      <c r="AU112" s="1021"/>
      <c r="AV112" s="1022"/>
      <c r="AW112" s="1022"/>
      <c r="AX112" s="1022"/>
      <c r="AY112" s="1022"/>
      <c r="AZ112" s="897" t="s">
        <v>438</v>
      </c>
      <c r="BA112" s="832"/>
      <c r="BB112" s="832"/>
      <c r="BC112" s="832"/>
      <c r="BD112" s="832"/>
      <c r="BE112" s="832"/>
      <c r="BF112" s="832"/>
      <c r="BG112" s="832"/>
      <c r="BH112" s="832"/>
      <c r="BI112" s="832"/>
      <c r="BJ112" s="832"/>
      <c r="BK112" s="832"/>
      <c r="BL112" s="832"/>
      <c r="BM112" s="832"/>
      <c r="BN112" s="832"/>
      <c r="BO112" s="832"/>
      <c r="BP112" s="833"/>
      <c r="BQ112" s="898">
        <v>768856</v>
      </c>
      <c r="BR112" s="899"/>
      <c r="BS112" s="899"/>
      <c r="BT112" s="899"/>
      <c r="BU112" s="899"/>
      <c r="BV112" s="899">
        <v>757606</v>
      </c>
      <c r="BW112" s="899"/>
      <c r="BX112" s="899"/>
      <c r="BY112" s="899"/>
      <c r="BZ112" s="899"/>
      <c r="CA112" s="899">
        <v>741423</v>
      </c>
      <c r="CB112" s="899"/>
      <c r="CC112" s="899"/>
      <c r="CD112" s="899"/>
      <c r="CE112" s="899"/>
      <c r="CF112" s="960">
        <v>21.8</v>
      </c>
      <c r="CG112" s="961"/>
      <c r="CH112" s="961"/>
      <c r="CI112" s="961"/>
      <c r="CJ112" s="961"/>
      <c r="CK112" s="1016"/>
      <c r="CL112" s="903"/>
      <c r="CM112" s="906" t="s">
        <v>439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230</v>
      </c>
      <c r="DH112" s="899"/>
      <c r="DI112" s="899"/>
      <c r="DJ112" s="899"/>
      <c r="DK112" s="899"/>
      <c r="DL112" s="899" t="s">
        <v>230</v>
      </c>
      <c r="DM112" s="899"/>
      <c r="DN112" s="899"/>
      <c r="DO112" s="899"/>
      <c r="DP112" s="899"/>
      <c r="DQ112" s="899" t="s">
        <v>385</v>
      </c>
      <c r="DR112" s="899"/>
      <c r="DS112" s="899"/>
      <c r="DT112" s="899"/>
      <c r="DU112" s="899"/>
      <c r="DV112" s="876" t="s">
        <v>385</v>
      </c>
      <c r="DW112" s="876"/>
      <c r="DX112" s="876"/>
      <c r="DY112" s="876"/>
      <c r="DZ112" s="877"/>
    </row>
    <row r="113" spans="1:130" s="247" customFormat="1" ht="26.25" customHeight="1" x14ac:dyDescent="0.15">
      <c r="A113" s="1003"/>
      <c r="B113" s="1004"/>
      <c r="C113" s="832" t="s">
        <v>440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83219</v>
      </c>
      <c r="AB113" s="1008"/>
      <c r="AC113" s="1008"/>
      <c r="AD113" s="1008"/>
      <c r="AE113" s="1009"/>
      <c r="AF113" s="1010">
        <v>70243</v>
      </c>
      <c r="AG113" s="1008"/>
      <c r="AH113" s="1008"/>
      <c r="AI113" s="1008"/>
      <c r="AJ113" s="1009"/>
      <c r="AK113" s="1010">
        <v>72231</v>
      </c>
      <c r="AL113" s="1008"/>
      <c r="AM113" s="1008"/>
      <c r="AN113" s="1008"/>
      <c r="AO113" s="1009"/>
      <c r="AP113" s="1011">
        <v>2.1</v>
      </c>
      <c r="AQ113" s="1012"/>
      <c r="AR113" s="1012"/>
      <c r="AS113" s="1012"/>
      <c r="AT113" s="1013"/>
      <c r="AU113" s="1021"/>
      <c r="AV113" s="1022"/>
      <c r="AW113" s="1022"/>
      <c r="AX113" s="1022"/>
      <c r="AY113" s="1022"/>
      <c r="AZ113" s="897" t="s">
        <v>441</v>
      </c>
      <c r="BA113" s="832"/>
      <c r="BB113" s="832"/>
      <c r="BC113" s="832"/>
      <c r="BD113" s="832"/>
      <c r="BE113" s="832"/>
      <c r="BF113" s="832"/>
      <c r="BG113" s="832"/>
      <c r="BH113" s="832"/>
      <c r="BI113" s="832"/>
      <c r="BJ113" s="832"/>
      <c r="BK113" s="832"/>
      <c r="BL113" s="832"/>
      <c r="BM113" s="832"/>
      <c r="BN113" s="832"/>
      <c r="BO113" s="832"/>
      <c r="BP113" s="833"/>
      <c r="BQ113" s="898">
        <v>241795</v>
      </c>
      <c r="BR113" s="899"/>
      <c r="BS113" s="899"/>
      <c r="BT113" s="899"/>
      <c r="BU113" s="899"/>
      <c r="BV113" s="899">
        <v>234708</v>
      </c>
      <c r="BW113" s="899"/>
      <c r="BX113" s="899"/>
      <c r="BY113" s="899"/>
      <c r="BZ113" s="899"/>
      <c r="CA113" s="899">
        <v>295532</v>
      </c>
      <c r="CB113" s="899"/>
      <c r="CC113" s="899"/>
      <c r="CD113" s="899"/>
      <c r="CE113" s="899"/>
      <c r="CF113" s="960">
        <v>8.6999999999999993</v>
      </c>
      <c r="CG113" s="961"/>
      <c r="CH113" s="961"/>
      <c r="CI113" s="961"/>
      <c r="CJ113" s="961"/>
      <c r="CK113" s="1016"/>
      <c r="CL113" s="903"/>
      <c r="CM113" s="906" t="s">
        <v>442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230</v>
      </c>
      <c r="DH113" s="862"/>
      <c r="DI113" s="862"/>
      <c r="DJ113" s="862"/>
      <c r="DK113" s="863"/>
      <c r="DL113" s="864" t="s">
        <v>230</v>
      </c>
      <c r="DM113" s="862"/>
      <c r="DN113" s="862"/>
      <c r="DO113" s="862"/>
      <c r="DP113" s="863"/>
      <c r="DQ113" s="864" t="s">
        <v>230</v>
      </c>
      <c r="DR113" s="862"/>
      <c r="DS113" s="862"/>
      <c r="DT113" s="862"/>
      <c r="DU113" s="863"/>
      <c r="DV113" s="909" t="s">
        <v>230</v>
      </c>
      <c r="DW113" s="910"/>
      <c r="DX113" s="910"/>
      <c r="DY113" s="910"/>
      <c r="DZ113" s="911"/>
    </row>
    <row r="114" spans="1:130" s="247" customFormat="1" ht="26.25" customHeight="1" x14ac:dyDescent="0.15">
      <c r="A114" s="1003"/>
      <c r="B114" s="1004"/>
      <c r="C114" s="832" t="s">
        <v>443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28492</v>
      </c>
      <c r="AB114" s="862"/>
      <c r="AC114" s="862"/>
      <c r="AD114" s="862"/>
      <c r="AE114" s="863"/>
      <c r="AF114" s="864">
        <v>25749</v>
      </c>
      <c r="AG114" s="862"/>
      <c r="AH114" s="862"/>
      <c r="AI114" s="862"/>
      <c r="AJ114" s="863"/>
      <c r="AK114" s="864">
        <v>30222</v>
      </c>
      <c r="AL114" s="862"/>
      <c r="AM114" s="862"/>
      <c r="AN114" s="862"/>
      <c r="AO114" s="863"/>
      <c r="AP114" s="909">
        <v>0.9</v>
      </c>
      <c r="AQ114" s="910"/>
      <c r="AR114" s="910"/>
      <c r="AS114" s="910"/>
      <c r="AT114" s="911"/>
      <c r="AU114" s="1021"/>
      <c r="AV114" s="1022"/>
      <c r="AW114" s="1022"/>
      <c r="AX114" s="1022"/>
      <c r="AY114" s="1022"/>
      <c r="AZ114" s="897" t="s">
        <v>444</v>
      </c>
      <c r="BA114" s="832"/>
      <c r="BB114" s="832"/>
      <c r="BC114" s="832"/>
      <c r="BD114" s="832"/>
      <c r="BE114" s="832"/>
      <c r="BF114" s="832"/>
      <c r="BG114" s="832"/>
      <c r="BH114" s="832"/>
      <c r="BI114" s="832"/>
      <c r="BJ114" s="832"/>
      <c r="BK114" s="832"/>
      <c r="BL114" s="832"/>
      <c r="BM114" s="832"/>
      <c r="BN114" s="832"/>
      <c r="BO114" s="832"/>
      <c r="BP114" s="833"/>
      <c r="BQ114" s="898">
        <v>1463880</v>
      </c>
      <c r="BR114" s="899"/>
      <c r="BS114" s="899"/>
      <c r="BT114" s="899"/>
      <c r="BU114" s="899"/>
      <c r="BV114" s="899">
        <v>1341704</v>
      </c>
      <c r="BW114" s="899"/>
      <c r="BX114" s="899"/>
      <c r="BY114" s="899"/>
      <c r="BZ114" s="899"/>
      <c r="CA114" s="899">
        <v>1254778</v>
      </c>
      <c r="CB114" s="899"/>
      <c r="CC114" s="899"/>
      <c r="CD114" s="899"/>
      <c r="CE114" s="899"/>
      <c r="CF114" s="960">
        <v>37</v>
      </c>
      <c r="CG114" s="961"/>
      <c r="CH114" s="961"/>
      <c r="CI114" s="961"/>
      <c r="CJ114" s="961"/>
      <c r="CK114" s="1016"/>
      <c r="CL114" s="903"/>
      <c r="CM114" s="906" t="s">
        <v>445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230</v>
      </c>
      <c r="DH114" s="862"/>
      <c r="DI114" s="862"/>
      <c r="DJ114" s="862"/>
      <c r="DK114" s="863"/>
      <c r="DL114" s="864" t="s">
        <v>385</v>
      </c>
      <c r="DM114" s="862"/>
      <c r="DN114" s="862"/>
      <c r="DO114" s="862"/>
      <c r="DP114" s="863"/>
      <c r="DQ114" s="864" t="s">
        <v>230</v>
      </c>
      <c r="DR114" s="862"/>
      <c r="DS114" s="862"/>
      <c r="DT114" s="862"/>
      <c r="DU114" s="863"/>
      <c r="DV114" s="909" t="s">
        <v>230</v>
      </c>
      <c r="DW114" s="910"/>
      <c r="DX114" s="910"/>
      <c r="DY114" s="910"/>
      <c r="DZ114" s="911"/>
    </row>
    <row r="115" spans="1:130" s="247" customFormat="1" ht="26.25" customHeight="1" x14ac:dyDescent="0.15">
      <c r="A115" s="1003"/>
      <c r="B115" s="1004"/>
      <c r="C115" s="832" t="s">
        <v>446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19378</v>
      </c>
      <c r="AB115" s="1008"/>
      <c r="AC115" s="1008"/>
      <c r="AD115" s="1008"/>
      <c r="AE115" s="1009"/>
      <c r="AF115" s="1010">
        <v>19392</v>
      </c>
      <c r="AG115" s="1008"/>
      <c r="AH115" s="1008"/>
      <c r="AI115" s="1008"/>
      <c r="AJ115" s="1009"/>
      <c r="AK115" s="1010">
        <v>18081</v>
      </c>
      <c r="AL115" s="1008"/>
      <c r="AM115" s="1008"/>
      <c r="AN115" s="1008"/>
      <c r="AO115" s="1009"/>
      <c r="AP115" s="1011">
        <v>0.5</v>
      </c>
      <c r="AQ115" s="1012"/>
      <c r="AR115" s="1012"/>
      <c r="AS115" s="1012"/>
      <c r="AT115" s="1013"/>
      <c r="AU115" s="1021"/>
      <c r="AV115" s="1022"/>
      <c r="AW115" s="1022"/>
      <c r="AX115" s="1022"/>
      <c r="AY115" s="1022"/>
      <c r="AZ115" s="897" t="s">
        <v>447</v>
      </c>
      <c r="BA115" s="832"/>
      <c r="BB115" s="832"/>
      <c r="BC115" s="832"/>
      <c r="BD115" s="832"/>
      <c r="BE115" s="832"/>
      <c r="BF115" s="832"/>
      <c r="BG115" s="832"/>
      <c r="BH115" s="832"/>
      <c r="BI115" s="832"/>
      <c r="BJ115" s="832"/>
      <c r="BK115" s="832"/>
      <c r="BL115" s="832"/>
      <c r="BM115" s="832"/>
      <c r="BN115" s="832"/>
      <c r="BO115" s="832"/>
      <c r="BP115" s="833"/>
      <c r="BQ115" s="898">
        <v>1442784</v>
      </c>
      <c r="BR115" s="899"/>
      <c r="BS115" s="899"/>
      <c r="BT115" s="899"/>
      <c r="BU115" s="899"/>
      <c r="BV115" s="899">
        <v>994510</v>
      </c>
      <c r="BW115" s="899"/>
      <c r="BX115" s="899"/>
      <c r="BY115" s="899"/>
      <c r="BZ115" s="899"/>
      <c r="CA115" s="899">
        <v>1234074</v>
      </c>
      <c r="CB115" s="899"/>
      <c r="CC115" s="899"/>
      <c r="CD115" s="899"/>
      <c r="CE115" s="899"/>
      <c r="CF115" s="960">
        <v>36.299999999999997</v>
      </c>
      <c r="CG115" s="961"/>
      <c r="CH115" s="961"/>
      <c r="CI115" s="961"/>
      <c r="CJ115" s="961"/>
      <c r="CK115" s="1016"/>
      <c r="CL115" s="903"/>
      <c r="CM115" s="897" t="s">
        <v>448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385</v>
      </c>
      <c r="DH115" s="862"/>
      <c r="DI115" s="862"/>
      <c r="DJ115" s="862"/>
      <c r="DK115" s="863"/>
      <c r="DL115" s="864" t="s">
        <v>230</v>
      </c>
      <c r="DM115" s="862"/>
      <c r="DN115" s="862"/>
      <c r="DO115" s="862"/>
      <c r="DP115" s="863"/>
      <c r="DQ115" s="864" t="s">
        <v>385</v>
      </c>
      <c r="DR115" s="862"/>
      <c r="DS115" s="862"/>
      <c r="DT115" s="862"/>
      <c r="DU115" s="863"/>
      <c r="DV115" s="909" t="s">
        <v>230</v>
      </c>
      <c r="DW115" s="910"/>
      <c r="DX115" s="910"/>
      <c r="DY115" s="910"/>
      <c r="DZ115" s="911"/>
    </row>
    <row r="116" spans="1:130" s="247" customFormat="1" ht="26.25" customHeight="1" x14ac:dyDescent="0.15">
      <c r="A116" s="1005"/>
      <c r="B116" s="1006"/>
      <c r="C116" s="965" t="s">
        <v>449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385</v>
      </c>
      <c r="AB116" s="862"/>
      <c r="AC116" s="862"/>
      <c r="AD116" s="862"/>
      <c r="AE116" s="863"/>
      <c r="AF116" s="864" t="s">
        <v>230</v>
      </c>
      <c r="AG116" s="862"/>
      <c r="AH116" s="862"/>
      <c r="AI116" s="862"/>
      <c r="AJ116" s="863"/>
      <c r="AK116" s="864" t="s">
        <v>385</v>
      </c>
      <c r="AL116" s="862"/>
      <c r="AM116" s="862"/>
      <c r="AN116" s="862"/>
      <c r="AO116" s="863"/>
      <c r="AP116" s="909" t="s">
        <v>230</v>
      </c>
      <c r="AQ116" s="910"/>
      <c r="AR116" s="910"/>
      <c r="AS116" s="910"/>
      <c r="AT116" s="911"/>
      <c r="AU116" s="1021"/>
      <c r="AV116" s="1022"/>
      <c r="AW116" s="1022"/>
      <c r="AX116" s="1022"/>
      <c r="AY116" s="1022"/>
      <c r="AZ116" s="948" t="s">
        <v>450</v>
      </c>
      <c r="BA116" s="949"/>
      <c r="BB116" s="949"/>
      <c r="BC116" s="949"/>
      <c r="BD116" s="949"/>
      <c r="BE116" s="949"/>
      <c r="BF116" s="949"/>
      <c r="BG116" s="949"/>
      <c r="BH116" s="949"/>
      <c r="BI116" s="949"/>
      <c r="BJ116" s="949"/>
      <c r="BK116" s="949"/>
      <c r="BL116" s="949"/>
      <c r="BM116" s="949"/>
      <c r="BN116" s="949"/>
      <c r="BO116" s="949"/>
      <c r="BP116" s="950"/>
      <c r="BQ116" s="898" t="s">
        <v>230</v>
      </c>
      <c r="BR116" s="899"/>
      <c r="BS116" s="899"/>
      <c r="BT116" s="899"/>
      <c r="BU116" s="899"/>
      <c r="BV116" s="899" t="s">
        <v>230</v>
      </c>
      <c r="BW116" s="899"/>
      <c r="BX116" s="899"/>
      <c r="BY116" s="899"/>
      <c r="BZ116" s="899"/>
      <c r="CA116" s="899" t="s">
        <v>385</v>
      </c>
      <c r="CB116" s="899"/>
      <c r="CC116" s="899"/>
      <c r="CD116" s="899"/>
      <c r="CE116" s="899"/>
      <c r="CF116" s="960" t="s">
        <v>230</v>
      </c>
      <c r="CG116" s="961"/>
      <c r="CH116" s="961"/>
      <c r="CI116" s="961"/>
      <c r="CJ116" s="961"/>
      <c r="CK116" s="1016"/>
      <c r="CL116" s="903"/>
      <c r="CM116" s="906" t="s">
        <v>451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230</v>
      </c>
      <c r="DH116" s="862"/>
      <c r="DI116" s="862"/>
      <c r="DJ116" s="862"/>
      <c r="DK116" s="863"/>
      <c r="DL116" s="864" t="s">
        <v>230</v>
      </c>
      <c r="DM116" s="862"/>
      <c r="DN116" s="862"/>
      <c r="DO116" s="862"/>
      <c r="DP116" s="863"/>
      <c r="DQ116" s="864" t="s">
        <v>230</v>
      </c>
      <c r="DR116" s="862"/>
      <c r="DS116" s="862"/>
      <c r="DT116" s="862"/>
      <c r="DU116" s="863"/>
      <c r="DV116" s="909" t="s">
        <v>385</v>
      </c>
      <c r="DW116" s="910"/>
      <c r="DX116" s="910"/>
      <c r="DY116" s="910"/>
      <c r="DZ116" s="911"/>
    </row>
    <row r="117" spans="1:130" s="247" customFormat="1" ht="26.25" customHeight="1" x14ac:dyDescent="0.15">
      <c r="A117" s="986" t="s">
        <v>184</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452</v>
      </c>
      <c r="Z117" s="988"/>
      <c r="AA117" s="993">
        <v>890131</v>
      </c>
      <c r="AB117" s="994"/>
      <c r="AC117" s="994"/>
      <c r="AD117" s="994"/>
      <c r="AE117" s="995"/>
      <c r="AF117" s="996">
        <v>900273</v>
      </c>
      <c r="AG117" s="994"/>
      <c r="AH117" s="994"/>
      <c r="AI117" s="994"/>
      <c r="AJ117" s="995"/>
      <c r="AK117" s="996">
        <v>830617</v>
      </c>
      <c r="AL117" s="994"/>
      <c r="AM117" s="994"/>
      <c r="AN117" s="994"/>
      <c r="AO117" s="995"/>
      <c r="AP117" s="997"/>
      <c r="AQ117" s="998"/>
      <c r="AR117" s="998"/>
      <c r="AS117" s="998"/>
      <c r="AT117" s="999"/>
      <c r="AU117" s="1021"/>
      <c r="AV117" s="1022"/>
      <c r="AW117" s="1022"/>
      <c r="AX117" s="1022"/>
      <c r="AY117" s="1022"/>
      <c r="AZ117" s="948" t="s">
        <v>453</v>
      </c>
      <c r="BA117" s="949"/>
      <c r="BB117" s="949"/>
      <c r="BC117" s="949"/>
      <c r="BD117" s="949"/>
      <c r="BE117" s="949"/>
      <c r="BF117" s="949"/>
      <c r="BG117" s="949"/>
      <c r="BH117" s="949"/>
      <c r="BI117" s="949"/>
      <c r="BJ117" s="949"/>
      <c r="BK117" s="949"/>
      <c r="BL117" s="949"/>
      <c r="BM117" s="949"/>
      <c r="BN117" s="949"/>
      <c r="BO117" s="949"/>
      <c r="BP117" s="950"/>
      <c r="BQ117" s="898" t="s">
        <v>385</v>
      </c>
      <c r="BR117" s="899"/>
      <c r="BS117" s="899"/>
      <c r="BT117" s="899"/>
      <c r="BU117" s="899"/>
      <c r="BV117" s="899" t="s">
        <v>385</v>
      </c>
      <c r="BW117" s="899"/>
      <c r="BX117" s="899"/>
      <c r="BY117" s="899"/>
      <c r="BZ117" s="899"/>
      <c r="CA117" s="899" t="s">
        <v>230</v>
      </c>
      <c r="CB117" s="899"/>
      <c r="CC117" s="899"/>
      <c r="CD117" s="899"/>
      <c r="CE117" s="899"/>
      <c r="CF117" s="960" t="s">
        <v>385</v>
      </c>
      <c r="CG117" s="961"/>
      <c r="CH117" s="961"/>
      <c r="CI117" s="961"/>
      <c r="CJ117" s="961"/>
      <c r="CK117" s="1016"/>
      <c r="CL117" s="903"/>
      <c r="CM117" s="906" t="s">
        <v>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385</v>
      </c>
      <c r="DH117" s="862"/>
      <c r="DI117" s="862"/>
      <c r="DJ117" s="862"/>
      <c r="DK117" s="863"/>
      <c r="DL117" s="864" t="s">
        <v>385</v>
      </c>
      <c r="DM117" s="862"/>
      <c r="DN117" s="862"/>
      <c r="DO117" s="862"/>
      <c r="DP117" s="863"/>
      <c r="DQ117" s="864" t="s">
        <v>385</v>
      </c>
      <c r="DR117" s="862"/>
      <c r="DS117" s="862"/>
      <c r="DT117" s="862"/>
      <c r="DU117" s="863"/>
      <c r="DV117" s="909" t="s">
        <v>385</v>
      </c>
      <c r="DW117" s="910"/>
      <c r="DX117" s="910"/>
      <c r="DY117" s="910"/>
      <c r="DZ117" s="911"/>
    </row>
    <row r="118" spans="1:130" s="247" customFormat="1" ht="26.25" customHeight="1" x14ac:dyDescent="0.15">
      <c r="A118" s="986" t="s">
        <v>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425</v>
      </c>
      <c r="AB118" s="987"/>
      <c r="AC118" s="987"/>
      <c r="AD118" s="987"/>
      <c r="AE118" s="988"/>
      <c r="AF118" s="989" t="s">
        <v>303</v>
      </c>
      <c r="AG118" s="987"/>
      <c r="AH118" s="987"/>
      <c r="AI118" s="987"/>
      <c r="AJ118" s="988"/>
      <c r="AK118" s="989" t="s">
        <v>302</v>
      </c>
      <c r="AL118" s="987"/>
      <c r="AM118" s="987"/>
      <c r="AN118" s="987"/>
      <c r="AO118" s="988"/>
      <c r="AP118" s="990" t="s">
        <v>426</v>
      </c>
      <c r="AQ118" s="991"/>
      <c r="AR118" s="991"/>
      <c r="AS118" s="991"/>
      <c r="AT118" s="992"/>
      <c r="AU118" s="1021"/>
      <c r="AV118" s="1022"/>
      <c r="AW118" s="1022"/>
      <c r="AX118" s="1022"/>
      <c r="AY118" s="1022"/>
      <c r="AZ118" s="964" t="s">
        <v>455</v>
      </c>
      <c r="BA118" s="965"/>
      <c r="BB118" s="965"/>
      <c r="BC118" s="965"/>
      <c r="BD118" s="965"/>
      <c r="BE118" s="965"/>
      <c r="BF118" s="965"/>
      <c r="BG118" s="965"/>
      <c r="BH118" s="965"/>
      <c r="BI118" s="965"/>
      <c r="BJ118" s="965"/>
      <c r="BK118" s="965"/>
      <c r="BL118" s="965"/>
      <c r="BM118" s="965"/>
      <c r="BN118" s="965"/>
      <c r="BO118" s="965"/>
      <c r="BP118" s="966"/>
      <c r="BQ118" s="967" t="s">
        <v>385</v>
      </c>
      <c r="BR118" s="930"/>
      <c r="BS118" s="930"/>
      <c r="BT118" s="930"/>
      <c r="BU118" s="930"/>
      <c r="BV118" s="930" t="s">
        <v>385</v>
      </c>
      <c r="BW118" s="930"/>
      <c r="BX118" s="930"/>
      <c r="BY118" s="930"/>
      <c r="BZ118" s="930"/>
      <c r="CA118" s="930" t="s">
        <v>230</v>
      </c>
      <c r="CB118" s="930"/>
      <c r="CC118" s="930"/>
      <c r="CD118" s="930"/>
      <c r="CE118" s="930"/>
      <c r="CF118" s="960" t="s">
        <v>230</v>
      </c>
      <c r="CG118" s="961"/>
      <c r="CH118" s="961"/>
      <c r="CI118" s="961"/>
      <c r="CJ118" s="961"/>
      <c r="CK118" s="1016"/>
      <c r="CL118" s="903"/>
      <c r="CM118" s="906" t="s">
        <v>456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385</v>
      </c>
      <c r="DH118" s="862"/>
      <c r="DI118" s="862"/>
      <c r="DJ118" s="862"/>
      <c r="DK118" s="863"/>
      <c r="DL118" s="864" t="s">
        <v>385</v>
      </c>
      <c r="DM118" s="862"/>
      <c r="DN118" s="862"/>
      <c r="DO118" s="862"/>
      <c r="DP118" s="863"/>
      <c r="DQ118" s="864" t="s">
        <v>385</v>
      </c>
      <c r="DR118" s="862"/>
      <c r="DS118" s="862"/>
      <c r="DT118" s="862"/>
      <c r="DU118" s="863"/>
      <c r="DV118" s="909" t="s">
        <v>385</v>
      </c>
      <c r="DW118" s="910"/>
      <c r="DX118" s="910"/>
      <c r="DY118" s="910"/>
      <c r="DZ118" s="911"/>
    </row>
    <row r="119" spans="1:130" s="247" customFormat="1" ht="26.25" customHeight="1" x14ac:dyDescent="0.15">
      <c r="A119" s="900" t="s">
        <v>430</v>
      </c>
      <c r="B119" s="901"/>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230</v>
      </c>
      <c r="AB119" s="980"/>
      <c r="AC119" s="980"/>
      <c r="AD119" s="980"/>
      <c r="AE119" s="981"/>
      <c r="AF119" s="982" t="s">
        <v>230</v>
      </c>
      <c r="AG119" s="980"/>
      <c r="AH119" s="980"/>
      <c r="AI119" s="980"/>
      <c r="AJ119" s="981"/>
      <c r="AK119" s="982" t="s">
        <v>230</v>
      </c>
      <c r="AL119" s="980"/>
      <c r="AM119" s="980"/>
      <c r="AN119" s="980"/>
      <c r="AO119" s="981"/>
      <c r="AP119" s="983" t="s">
        <v>385</v>
      </c>
      <c r="AQ119" s="984"/>
      <c r="AR119" s="984"/>
      <c r="AS119" s="984"/>
      <c r="AT119" s="985"/>
      <c r="AU119" s="1023"/>
      <c r="AV119" s="1024"/>
      <c r="AW119" s="1024"/>
      <c r="AX119" s="1024"/>
      <c r="AY119" s="1024"/>
      <c r="AZ119" s="278" t="s">
        <v>184</v>
      </c>
      <c r="BA119" s="278"/>
      <c r="BB119" s="278"/>
      <c r="BC119" s="278"/>
      <c r="BD119" s="278"/>
      <c r="BE119" s="278"/>
      <c r="BF119" s="278"/>
      <c r="BG119" s="278"/>
      <c r="BH119" s="278"/>
      <c r="BI119" s="278"/>
      <c r="BJ119" s="278"/>
      <c r="BK119" s="278"/>
      <c r="BL119" s="278"/>
      <c r="BM119" s="278"/>
      <c r="BN119" s="278"/>
      <c r="BO119" s="962" t="s">
        <v>457</v>
      </c>
      <c r="BP119" s="963"/>
      <c r="BQ119" s="967">
        <v>12069391</v>
      </c>
      <c r="BR119" s="930"/>
      <c r="BS119" s="930"/>
      <c r="BT119" s="930"/>
      <c r="BU119" s="930"/>
      <c r="BV119" s="930">
        <v>11348168</v>
      </c>
      <c r="BW119" s="930"/>
      <c r="BX119" s="930"/>
      <c r="BY119" s="930"/>
      <c r="BZ119" s="930"/>
      <c r="CA119" s="930">
        <v>11306167</v>
      </c>
      <c r="CB119" s="930"/>
      <c r="CC119" s="930"/>
      <c r="CD119" s="930"/>
      <c r="CE119" s="930"/>
      <c r="CF119" s="828"/>
      <c r="CG119" s="829"/>
      <c r="CH119" s="829"/>
      <c r="CI119" s="829"/>
      <c r="CJ119" s="919"/>
      <c r="CK119" s="1017"/>
      <c r="CL119" s="905"/>
      <c r="CM119" s="923" t="s">
        <v>458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89793</v>
      </c>
      <c r="DH119" s="845"/>
      <c r="DI119" s="845"/>
      <c r="DJ119" s="845"/>
      <c r="DK119" s="846"/>
      <c r="DL119" s="847">
        <v>70401</v>
      </c>
      <c r="DM119" s="845"/>
      <c r="DN119" s="845"/>
      <c r="DO119" s="845"/>
      <c r="DP119" s="846"/>
      <c r="DQ119" s="847">
        <v>54730</v>
      </c>
      <c r="DR119" s="845"/>
      <c r="DS119" s="845"/>
      <c r="DT119" s="845"/>
      <c r="DU119" s="846"/>
      <c r="DV119" s="933">
        <v>1.6</v>
      </c>
      <c r="DW119" s="934"/>
      <c r="DX119" s="934"/>
      <c r="DY119" s="934"/>
      <c r="DZ119" s="935"/>
    </row>
    <row r="120" spans="1:130" s="247" customFormat="1" ht="26.25" customHeight="1" x14ac:dyDescent="0.15">
      <c r="A120" s="902"/>
      <c r="B120" s="903"/>
      <c r="C120" s="906" t="s">
        <v>435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385</v>
      </c>
      <c r="AB120" s="862"/>
      <c r="AC120" s="862"/>
      <c r="AD120" s="862"/>
      <c r="AE120" s="863"/>
      <c r="AF120" s="864" t="s">
        <v>385</v>
      </c>
      <c r="AG120" s="862"/>
      <c r="AH120" s="862"/>
      <c r="AI120" s="862"/>
      <c r="AJ120" s="863"/>
      <c r="AK120" s="864" t="s">
        <v>385</v>
      </c>
      <c r="AL120" s="862"/>
      <c r="AM120" s="862"/>
      <c r="AN120" s="862"/>
      <c r="AO120" s="863"/>
      <c r="AP120" s="909" t="s">
        <v>230</v>
      </c>
      <c r="AQ120" s="910"/>
      <c r="AR120" s="910"/>
      <c r="AS120" s="910"/>
      <c r="AT120" s="911"/>
      <c r="AU120" s="968" t="s">
        <v>459</v>
      </c>
      <c r="AV120" s="969"/>
      <c r="AW120" s="969"/>
      <c r="AX120" s="969"/>
      <c r="AY120" s="970"/>
      <c r="AZ120" s="945" t="s">
        <v>460</v>
      </c>
      <c r="BA120" s="890"/>
      <c r="BB120" s="890"/>
      <c r="BC120" s="890"/>
      <c r="BD120" s="890"/>
      <c r="BE120" s="890"/>
      <c r="BF120" s="890"/>
      <c r="BG120" s="890"/>
      <c r="BH120" s="890"/>
      <c r="BI120" s="890"/>
      <c r="BJ120" s="890"/>
      <c r="BK120" s="890"/>
      <c r="BL120" s="890"/>
      <c r="BM120" s="890"/>
      <c r="BN120" s="890"/>
      <c r="BO120" s="890"/>
      <c r="BP120" s="891"/>
      <c r="BQ120" s="946">
        <v>1887677</v>
      </c>
      <c r="BR120" s="927"/>
      <c r="BS120" s="927"/>
      <c r="BT120" s="927"/>
      <c r="BU120" s="927"/>
      <c r="BV120" s="927">
        <v>2162220</v>
      </c>
      <c r="BW120" s="927"/>
      <c r="BX120" s="927"/>
      <c r="BY120" s="927"/>
      <c r="BZ120" s="927"/>
      <c r="CA120" s="927">
        <v>3154474</v>
      </c>
      <c r="CB120" s="927"/>
      <c r="CC120" s="927"/>
      <c r="CD120" s="927"/>
      <c r="CE120" s="927"/>
      <c r="CF120" s="951">
        <v>92.9</v>
      </c>
      <c r="CG120" s="952"/>
      <c r="CH120" s="952"/>
      <c r="CI120" s="952"/>
      <c r="CJ120" s="952"/>
      <c r="CK120" s="953" t="s">
        <v>461</v>
      </c>
      <c r="CL120" s="937"/>
      <c r="CM120" s="937"/>
      <c r="CN120" s="937"/>
      <c r="CO120" s="938"/>
      <c r="CP120" s="957" t="s">
        <v>405</v>
      </c>
      <c r="CQ120" s="958"/>
      <c r="CR120" s="958"/>
      <c r="CS120" s="958"/>
      <c r="CT120" s="958"/>
      <c r="CU120" s="958"/>
      <c r="CV120" s="958"/>
      <c r="CW120" s="958"/>
      <c r="CX120" s="958"/>
      <c r="CY120" s="958"/>
      <c r="CZ120" s="958"/>
      <c r="DA120" s="958"/>
      <c r="DB120" s="958"/>
      <c r="DC120" s="958"/>
      <c r="DD120" s="958"/>
      <c r="DE120" s="958"/>
      <c r="DF120" s="959"/>
      <c r="DG120" s="946">
        <v>768856</v>
      </c>
      <c r="DH120" s="927"/>
      <c r="DI120" s="927"/>
      <c r="DJ120" s="927"/>
      <c r="DK120" s="927"/>
      <c r="DL120" s="927">
        <v>757606</v>
      </c>
      <c r="DM120" s="927"/>
      <c r="DN120" s="927"/>
      <c r="DO120" s="927"/>
      <c r="DP120" s="927"/>
      <c r="DQ120" s="927">
        <v>741423</v>
      </c>
      <c r="DR120" s="927"/>
      <c r="DS120" s="927"/>
      <c r="DT120" s="927"/>
      <c r="DU120" s="927"/>
      <c r="DV120" s="928">
        <v>21.8</v>
      </c>
      <c r="DW120" s="928"/>
      <c r="DX120" s="928"/>
      <c r="DY120" s="928"/>
      <c r="DZ120" s="929"/>
    </row>
    <row r="121" spans="1:130" s="247" customFormat="1" ht="26.25" customHeight="1" x14ac:dyDescent="0.15">
      <c r="A121" s="902"/>
      <c r="B121" s="903"/>
      <c r="C121" s="948" t="s">
        <v>462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385</v>
      </c>
      <c r="AB121" s="862"/>
      <c r="AC121" s="862"/>
      <c r="AD121" s="862"/>
      <c r="AE121" s="863"/>
      <c r="AF121" s="864" t="s">
        <v>385</v>
      </c>
      <c r="AG121" s="862"/>
      <c r="AH121" s="862"/>
      <c r="AI121" s="862"/>
      <c r="AJ121" s="863"/>
      <c r="AK121" s="864" t="s">
        <v>385</v>
      </c>
      <c r="AL121" s="862"/>
      <c r="AM121" s="862"/>
      <c r="AN121" s="862"/>
      <c r="AO121" s="863"/>
      <c r="AP121" s="909" t="s">
        <v>385</v>
      </c>
      <c r="AQ121" s="910"/>
      <c r="AR121" s="910"/>
      <c r="AS121" s="910"/>
      <c r="AT121" s="911"/>
      <c r="AU121" s="971"/>
      <c r="AV121" s="972"/>
      <c r="AW121" s="972"/>
      <c r="AX121" s="972"/>
      <c r="AY121" s="973"/>
      <c r="AZ121" s="897" t="s">
        <v>463</v>
      </c>
      <c r="BA121" s="832"/>
      <c r="BB121" s="832"/>
      <c r="BC121" s="832"/>
      <c r="BD121" s="832"/>
      <c r="BE121" s="832"/>
      <c r="BF121" s="832"/>
      <c r="BG121" s="832"/>
      <c r="BH121" s="832"/>
      <c r="BI121" s="832"/>
      <c r="BJ121" s="832"/>
      <c r="BK121" s="832"/>
      <c r="BL121" s="832"/>
      <c r="BM121" s="832"/>
      <c r="BN121" s="832"/>
      <c r="BO121" s="832"/>
      <c r="BP121" s="833"/>
      <c r="BQ121" s="898">
        <v>1739948</v>
      </c>
      <c r="BR121" s="899"/>
      <c r="BS121" s="899"/>
      <c r="BT121" s="899"/>
      <c r="BU121" s="899"/>
      <c r="BV121" s="899">
        <v>1597856</v>
      </c>
      <c r="BW121" s="899"/>
      <c r="BX121" s="899"/>
      <c r="BY121" s="899"/>
      <c r="BZ121" s="899"/>
      <c r="CA121" s="899">
        <v>367759</v>
      </c>
      <c r="CB121" s="899"/>
      <c r="CC121" s="899"/>
      <c r="CD121" s="899"/>
      <c r="CE121" s="899"/>
      <c r="CF121" s="960">
        <v>10.8</v>
      </c>
      <c r="CG121" s="961"/>
      <c r="CH121" s="961"/>
      <c r="CI121" s="961"/>
      <c r="CJ121" s="961"/>
      <c r="CK121" s="954"/>
      <c r="CL121" s="940"/>
      <c r="CM121" s="940"/>
      <c r="CN121" s="940"/>
      <c r="CO121" s="941"/>
      <c r="CP121" s="920" t="s">
        <v>403</v>
      </c>
      <c r="CQ121" s="921"/>
      <c r="CR121" s="921"/>
      <c r="CS121" s="921"/>
      <c r="CT121" s="921"/>
      <c r="CU121" s="921"/>
      <c r="CV121" s="921"/>
      <c r="CW121" s="921"/>
      <c r="CX121" s="921"/>
      <c r="CY121" s="921"/>
      <c r="CZ121" s="921"/>
      <c r="DA121" s="921"/>
      <c r="DB121" s="921"/>
      <c r="DC121" s="921"/>
      <c r="DD121" s="921"/>
      <c r="DE121" s="921"/>
      <c r="DF121" s="922"/>
      <c r="DG121" s="898" t="s">
        <v>385</v>
      </c>
      <c r="DH121" s="899"/>
      <c r="DI121" s="899"/>
      <c r="DJ121" s="899"/>
      <c r="DK121" s="899"/>
      <c r="DL121" s="899" t="s">
        <v>385</v>
      </c>
      <c r="DM121" s="899"/>
      <c r="DN121" s="899"/>
      <c r="DO121" s="899"/>
      <c r="DP121" s="899"/>
      <c r="DQ121" s="899" t="s">
        <v>385</v>
      </c>
      <c r="DR121" s="899"/>
      <c r="DS121" s="899"/>
      <c r="DT121" s="899"/>
      <c r="DU121" s="899"/>
      <c r="DV121" s="876" t="s">
        <v>230</v>
      </c>
      <c r="DW121" s="876"/>
      <c r="DX121" s="876"/>
      <c r="DY121" s="876"/>
      <c r="DZ121" s="877"/>
    </row>
    <row r="122" spans="1:130" s="247" customFormat="1" ht="26.25" customHeight="1" x14ac:dyDescent="0.15">
      <c r="A122" s="902"/>
      <c r="B122" s="903"/>
      <c r="C122" s="906" t="s">
        <v>445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385</v>
      </c>
      <c r="AB122" s="862"/>
      <c r="AC122" s="862"/>
      <c r="AD122" s="862"/>
      <c r="AE122" s="863"/>
      <c r="AF122" s="864" t="s">
        <v>385</v>
      </c>
      <c r="AG122" s="862"/>
      <c r="AH122" s="862"/>
      <c r="AI122" s="862"/>
      <c r="AJ122" s="863"/>
      <c r="AK122" s="864" t="s">
        <v>385</v>
      </c>
      <c r="AL122" s="862"/>
      <c r="AM122" s="862"/>
      <c r="AN122" s="862"/>
      <c r="AO122" s="863"/>
      <c r="AP122" s="909" t="s">
        <v>385</v>
      </c>
      <c r="AQ122" s="910"/>
      <c r="AR122" s="910"/>
      <c r="AS122" s="910"/>
      <c r="AT122" s="911"/>
      <c r="AU122" s="971"/>
      <c r="AV122" s="972"/>
      <c r="AW122" s="972"/>
      <c r="AX122" s="972"/>
      <c r="AY122" s="973"/>
      <c r="AZ122" s="964" t="s">
        <v>464</v>
      </c>
      <c r="BA122" s="965"/>
      <c r="BB122" s="965"/>
      <c r="BC122" s="965"/>
      <c r="BD122" s="965"/>
      <c r="BE122" s="965"/>
      <c r="BF122" s="965"/>
      <c r="BG122" s="965"/>
      <c r="BH122" s="965"/>
      <c r="BI122" s="965"/>
      <c r="BJ122" s="965"/>
      <c r="BK122" s="965"/>
      <c r="BL122" s="965"/>
      <c r="BM122" s="965"/>
      <c r="BN122" s="965"/>
      <c r="BO122" s="965"/>
      <c r="BP122" s="966"/>
      <c r="BQ122" s="967">
        <v>5186427</v>
      </c>
      <c r="BR122" s="930"/>
      <c r="BS122" s="930"/>
      <c r="BT122" s="930"/>
      <c r="BU122" s="930"/>
      <c r="BV122" s="930">
        <v>5257398</v>
      </c>
      <c r="BW122" s="930"/>
      <c r="BX122" s="930"/>
      <c r="BY122" s="930"/>
      <c r="BZ122" s="930"/>
      <c r="CA122" s="930">
        <v>5096635</v>
      </c>
      <c r="CB122" s="930"/>
      <c r="CC122" s="930"/>
      <c r="CD122" s="930"/>
      <c r="CE122" s="930"/>
      <c r="CF122" s="931">
        <v>150.1</v>
      </c>
      <c r="CG122" s="932"/>
      <c r="CH122" s="932"/>
      <c r="CI122" s="932"/>
      <c r="CJ122" s="932"/>
      <c r="CK122" s="954"/>
      <c r="CL122" s="940"/>
      <c r="CM122" s="940"/>
      <c r="CN122" s="940"/>
      <c r="CO122" s="941"/>
      <c r="CP122" s="920" t="s">
        <v>465</v>
      </c>
      <c r="CQ122" s="921"/>
      <c r="CR122" s="921"/>
      <c r="CS122" s="921"/>
      <c r="CT122" s="921"/>
      <c r="CU122" s="921"/>
      <c r="CV122" s="921"/>
      <c r="CW122" s="921"/>
      <c r="CX122" s="921"/>
      <c r="CY122" s="921"/>
      <c r="CZ122" s="921"/>
      <c r="DA122" s="921"/>
      <c r="DB122" s="921"/>
      <c r="DC122" s="921"/>
      <c r="DD122" s="921"/>
      <c r="DE122" s="921"/>
      <c r="DF122" s="922"/>
      <c r="DG122" s="898" t="s">
        <v>385</v>
      </c>
      <c r="DH122" s="899"/>
      <c r="DI122" s="899"/>
      <c r="DJ122" s="899"/>
      <c r="DK122" s="899"/>
      <c r="DL122" s="899" t="s">
        <v>385</v>
      </c>
      <c r="DM122" s="899"/>
      <c r="DN122" s="899"/>
      <c r="DO122" s="899"/>
      <c r="DP122" s="899"/>
      <c r="DQ122" s="899" t="s">
        <v>230</v>
      </c>
      <c r="DR122" s="899"/>
      <c r="DS122" s="899"/>
      <c r="DT122" s="899"/>
      <c r="DU122" s="899"/>
      <c r="DV122" s="876" t="s">
        <v>230</v>
      </c>
      <c r="DW122" s="876"/>
      <c r="DX122" s="876"/>
      <c r="DY122" s="876"/>
      <c r="DZ122" s="877"/>
    </row>
    <row r="123" spans="1:130" s="247" customFormat="1" ht="26.25" customHeight="1" x14ac:dyDescent="0.15">
      <c r="A123" s="902"/>
      <c r="B123" s="903"/>
      <c r="C123" s="906" t="s">
        <v>451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385</v>
      </c>
      <c r="AB123" s="862"/>
      <c r="AC123" s="862"/>
      <c r="AD123" s="862"/>
      <c r="AE123" s="863"/>
      <c r="AF123" s="864" t="s">
        <v>230</v>
      </c>
      <c r="AG123" s="862"/>
      <c r="AH123" s="862"/>
      <c r="AI123" s="862"/>
      <c r="AJ123" s="863"/>
      <c r="AK123" s="864" t="s">
        <v>385</v>
      </c>
      <c r="AL123" s="862"/>
      <c r="AM123" s="862"/>
      <c r="AN123" s="862"/>
      <c r="AO123" s="863"/>
      <c r="AP123" s="909" t="s">
        <v>385</v>
      </c>
      <c r="AQ123" s="910"/>
      <c r="AR123" s="910"/>
      <c r="AS123" s="910"/>
      <c r="AT123" s="911"/>
      <c r="AU123" s="974"/>
      <c r="AV123" s="975"/>
      <c r="AW123" s="975"/>
      <c r="AX123" s="975"/>
      <c r="AY123" s="975"/>
      <c r="AZ123" s="278" t="s">
        <v>184</v>
      </c>
      <c r="BA123" s="278"/>
      <c r="BB123" s="278"/>
      <c r="BC123" s="278"/>
      <c r="BD123" s="278"/>
      <c r="BE123" s="278"/>
      <c r="BF123" s="278"/>
      <c r="BG123" s="278"/>
      <c r="BH123" s="278"/>
      <c r="BI123" s="278"/>
      <c r="BJ123" s="278"/>
      <c r="BK123" s="278"/>
      <c r="BL123" s="278"/>
      <c r="BM123" s="278"/>
      <c r="BN123" s="278"/>
      <c r="BO123" s="962" t="s">
        <v>466</v>
      </c>
      <c r="BP123" s="963"/>
      <c r="BQ123" s="917">
        <v>8814052</v>
      </c>
      <c r="BR123" s="918"/>
      <c r="BS123" s="918"/>
      <c r="BT123" s="918"/>
      <c r="BU123" s="918"/>
      <c r="BV123" s="918">
        <v>9017474</v>
      </c>
      <c r="BW123" s="918"/>
      <c r="BX123" s="918"/>
      <c r="BY123" s="918"/>
      <c r="BZ123" s="918"/>
      <c r="CA123" s="918">
        <v>8618868</v>
      </c>
      <c r="CB123" s="918"/>
      <c r="CC123" s="918"/>
      <c r="CD123" s="918"/>
      <c r="CE123" s="918"/>
      <c r="CF123" s="828"/>
      <c r="CG123" s="829"/>
      <c r="CH123" s="829"/>
      <c r="CI123" s="829"/>
      <c r="CJ123" s="919"/>
      <c r="CK123" s="954"/>
      <c r="CL123" s="940"/>
      <c r="CM123" s="940"/>
      <c r="CN123" s="940"/>
      <c r="CO123" s="941"/>
      <c r="CP123" s="920" t="s">
        <v>402</v>
      </c>
      <c r="CQ123" s="921"/>
      <c r="CR123" s="921"/>
      <c r="CS123" s="921"/>
      <c r="CT123" s="921"/>
      <c r="CU123" s="921"/>
      <c r="CV123" s="921"/>
      <c r="CW123" s="921"/>
      <c r="CX123" s="921"/>
      <c r="CY123" s="921"/>
      <c r="CZ123" s="921"/>
      <c r="DA123" s="921"/>
      <c r="DB123" s="921"/>
      <c r="DC123" s="921"/>
      <c r="DD123" s="921"/>
      <c r="DE123" s="921"/>
      <c r="DF123" s="922"/>
      <c r="DG123" s="861" t="s">
        <v>385</v>
      </c>
      <c r="DH123" s="862"/>
      <c r="DI123" s="862"/>
      <c r="DJ123" s="862"/>
      <c r="DK123" s="863"/>
      <c r="DL123" s="864" t="s">
        <v>385</v>
      </c>
      <c r="DM123" s="862"/>
      <c r="DN123" s="862"/>
      <c r="DO123" s="862"/>
      <c r="DP123" s="863"/>
      <c r="DQ123" s="864" t="s">
        <v>385</v>
      </c>
      <c r="DR123" s="862"/>
      <c r="DS123" s="862"/>
      <c r="DT123" s="862"/>
      <c r="DU123" s="863"/>
      <c r="DV123" s="909" t="s">
        <v>385</v>
      </c>
      <c r="DW123" s="910"/>
      <c r="DX123" s="910"/>
      <c r="DY123" s="910"/>
      <c r="DZ123" s="911"/>
    </row>
    <row r="124" spans="1:130" s="247" customFormat="1" ht="26.25" customHeight="1" thickBot="1" x14ac:dyDescent="0.2">
      <c r="A124" s="902"/>
      <c r="B124" s="903"/>
      <c r="C124" s="906" t="s">
        <v>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385</v>
      </c>
      <c r="AB124" s="862"/>
      <c r="AC124" s="862"/>
      <c r="AD124" s="862"/>
      <c r="AE124" s="863"/>
      <c r="AF124" s="864" t="s">
        <v>385</v>
      </c>
      <c r="AG124" s="862"/>
      <c r="AH124" s="862"/>
      <c r="AI124" s="862"/>
      <c r="AJ124" s="863"/>
      <c r="AK124" s="864" t="s">
        <v>230</v>
      </c>
      <c r="AL124" s="862"/>
      <c r="AM124" s="862"/>
      <c r="AN124" s="862"/>
      <c r="AO124" s="863"/>
      <c r="AP124" s="909" t="s">
        <v>385</v>
      </c>
      <c r="AQ124" s="910"/>
      <c r="AR124" s="910"/>
      <c r="AS124" s="910"/>
      <c r="AT124" s="911"/>
      <c r="AU124" s="912" t="s">
        <v>467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93.9</v>
      </c>
      <c r="BR124" s="916"/>
      <c r="BS124" s="916"/>
      <c r="BT124" s="916"/>
      <c r="BU124" s="916"/>
      <c r="BV124" s="916">
        <v>67.099999999999994</v>
      </c>
      <c r="BW124" s="916"/>
      <c r="BX124" s="916"/>
      <c r="BY124" s="916"/>
      <c r="BZ124" s="916"/>
      <c r="CA124" s="916">
        <v>79.099999999999994</v>
      </c>
      <c r="CB124" s="916"/>
      <c r="CC124" s="916"/>
      <c r="CD124" s="916"/>
      <c r="CE124" s="916"/>
      <c r="CF124" s="806"/>
      <c r="CG124" s="807"/>
      <c r="CH124" s="807"/>
      <c r="CI124" s="807"/>
      <c r="CJ124" s="947"/>
      <c r="CK124" s="955"/>
      <c r="CL124" s="955"/>
      <c r="CM124" s="955"/>
      <c r="CN124" s="955"/>
      <c r="CO124" s="956"/>
      <c r="CP124" s="920" t="s">
        <v>468</v>
      </c>
      <c r="CQ124" s="921"/>
      <c r="CR124" s="921"/>
      <c r="CS124" s="921"/>
      <c r="CT124" s="921"/>
      <c r="CU124" s="921"/>
      <c r="CV124" s="921"/>
      <c r="CW124" s="921"/>
      <c r="CX124" s="921"/>
      <c r="CY124" s="921"/>
      <c r="CZ124" s="921"/>
      <c r="DA124" s="921"/>
      <c r="DB124" s="921"/>
      <c r="DC124" s="921"/>
      <c r="DD124" s="921"/>
      <c r="DE124" s="921"/>
      <c r="DF124" s="922"/>
      <c r="DG124" s="844" t="s">
        <v>230</v>
      </c>
      <c r="DH124" s="845"/>
      <c r="DI124" s="845"/>
      <c r="DJ124" s="845"/>
      <c r="DK124" s="846"/>
      <c r="DL124" s="847" t="s">
        <v>385</v>
      </c>
      <c r="DM124" s="845"/>
      <c r="DN124" s="845"/>
      <c r="DO124" s="845"/>
      <c r="DP124" s="846"/>
      <c r="DQ124" s="847" t="s">
        <v>385</v>
      </c>
      <c r="DR124" s="845"/>
      <c r="DS124" s="845"/>
      <c r="DT124" s="845"/>
      <c r="DU124" s="846"/>
      <c r="DV124" s="933" t="s">
        <v>230</v>
      </c>
      <c r="DW124" s="934"/>
      <c r="DX124" s="934"/>
      <c r="DY124" s="934"/>
      <c r="DZ124" s="935"/>
    </row>
    <row r="125" spans="1:130" s="247" customFormat="1" ht="26.25" customHeight="1" x14ac:dyDescent="0.15">
      <c r="A125" s="902"/>
      <c r="B125" s="903"/>
      <c r="C125" s="906" t="s">
        <v>456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230</v>
      </c>
      <c r="AB125" s="862"/>
      <c r="AC125" s="862"/>
      <c r="AD125" s="862"/>
      <c r="AE125" s="863"/>
      <c r="AF125" s="864" t="s">
        <v>230</v>
      </c>
      <c r="AG125" s="862"/>
      <c r="AH125" s="862"/>
      <c r="AI125" s="862"/>
      <c r="AJ125" s="863"/>
      <c r="AK125" s="864" t="s">
        <v>385</v>
      </c>
      <c r="AL125" s="862"/>
      <c r="AM125" s="862"/>
      <c r="AN125" s="862"/>
      <c r="AO125" s="863"/>
      <c r="AP125" s="909" t="s">
        <v>230</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469</v>
      </c>
      <c r="CL125" s="937"/>
      <c r="CM125" s="937"/>
      <c r="CN125" s="937"/>
      <c r="CO125" s="938"/>
      <c r="CP125" s="945" t="s">
        <v>470</v>
      </c>
      <c r="CQ125" s="890"/>
      <c r="CR125" s="890"/>
      <c r="CS125" s="890"/>
      <c r="CT125" s="890"/>
      <c r="CU125" s="890"/>
      <c r="CV125" s="890"/>
      <c r="CW125" s="890"/>
      <c r="CX125" s="890"/>
      <c r="CY125" s="890"/>
      <c r="CZ125" s="890"/>
      <c r="DA125" s="890"/>
      <c r="DB125" s="890"/>
      <c r="DC125" s="890"/>
      <c r="DD125" s="890"/>
      <c r="DE125" s="890"/>
      <c r="DF125" s="891"/>
      <c r="DG125" s="946" t="s">
        <v>385</v>
      </c>
      <c r="DH125" s="927"/>
      <c r="DI125" s="927"/>
      <c r="DJ125" s="927"/>
      <c r="DK125" s="927"/>
      <c r="DL125" s="927" t="s">
        <v>230</v>
      </c>
      <c r="DM125" s="927"/>
      <c r="DN125" s="927"/>
      <c r="DO125" s="927"/>
      <c r="DP125" s="927"/>
      <c r="DQ125" s="927" t="s">
        <v>230</v>
      </c>
      <c r="DR125" s="927"/>
      <c r="DS125" s="927"/>
      <c r="DT125" s="927"/>
      <c r="DU125" s="927"/>
      <c r="DV125" s="928" t="s">
        <v>230</v>
      </c>
      <c r="DW125" s="928"/>
      <c r="DX125" s="928"/>
      <c r="DY125" s="928"/>
      <c r="DZ125" s="929"/>
    </row>
    <row r="126" spans="1:130" s="247" customFormat="1" ht="26.25" customHeight="1" thickBot="1" x14ac:dyDescent="0.2">
      <c r="A126" s="902"/>
      <c r="B126" s="903"/>
      <c r="C126" s="906" t="s">
        <v>458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19378</v>
      </c>
      <c r="AB126" s="862"/>
      <c r="AC126" s="862"/>
      <c r="AD126" s="862"/>
      <c r="AE126" s="863"/>
      <c r="AF126" s="864">
        <v>19392</v>
      </c>
      <c r="AG126" s="862"/>
      <c r="AH126" s="862"/>
      <c r="AI126" s="862"/>
      <c r="AJ126" s="863"/>
      <c r="AK126" s="864">
        <v>18081</v>
      </c>
      <c r="AL126" s="862"/>
      <c r="AM126" s="862"/>
      <c r="AN126" s="862"/>
      <c r="AO126" s="863"/>
      <c r="AP126" s="909">
        <v>0.5</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471</v>
      </c>
      <c r="CQ126" s="832"/>
      <c r="CR126" s="832"/>
      <c r="CS126" s="832"/>
      <c r="CT126" s="832"/>
      <c r="CU126" s="832"/>
      <c r="CV126" s="832"/>
      <c r="CW126" s="832"/>
      <c r="CX126" s="832"/>
      <c r="CY126" s="832"/>
      <c r="CZ126" s="832"/>
      <c r="DA126" s="832"/>
      <c r="DB126" s="832"/>
      <c r="DC126" s="832"/>
      <c r="DD126" s="832"/>
      <c r="DE126" s="832"/>
      <c r="DF126" s="833"/>
      <c r="DG126" s="898" t="s">
        <v>385</v>
      </c>
      <c r="DH126" s="899"/>
      <c r="DI126" s="899"/>
      <c r="DJ126" s="899"/>
      <c r="DK126" s="899"/>
      <c r="DL126" s="899" t="s">
        <v>385</v>
      </c>
      <c r="DM126" s="899"/>
      <c r="DN126" s="899"/>
      <c r="DO126" s="899"/>
      <c r="DP126" s="899"/>
      <c r="DQ126" s="899" t="s">
        <v>385</v>
      </c>
      <c r="DR126" s="899"/>
      <c r="DS126" s="899"/>
      <c r="DT126" s="899"/>
      <c r="DU126" s="899"/>
      <c r="DV126" s="876" t="s">
        <v>230</v>
      </c>
      <c r="DW126" s="876"/>
      <c r="DX126" s="876"/>
      <c r="DY126" s="876"/>
      <c r="DZ126" s="877"/>
    </row>
    <row r="127" spans="1:130" s="247" customFormat="1" ht="26.25" customHeight="1" x14ac:dyDescent="0.15">
      <c r="A127" s="904"/>
      <c r="B127" s="905"/>
      <c r="C127" s="923" t="s">
        <v>472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385</v>
      </c>
      <c r="AB127" s="862"/>
      <c r="AC127" s="862"/>
      <c r="AD127" s="862"/>
      <c r="AE127" s="863"/>
      <c r="AF127" s="864" t="s">
        <v>385</v>
      </c>
      <c r="AG127" s="862"/>
      <c r="AH127" s="862"/>
      <c r="AI127" s="862"/>
      <c r="AJ127" s="863"/>
      <c r="AK127" s="864" t="s">
        <v>385</v>
      </c>
      <c r="AL127" s="862"/>
      <c r="AM127" s="862"/>
      <c r="AN127" s="862"/>
      <c r="AO127" s="863"/>
      <c r="AP127" s="909" t="s">
        <v>385</v>
      </c>
      <c r="AQ127" s="910"/>
      <c r="AR127" s="910"/>
      <c r="AS127" s="910"/>
      <c r="AT127" s="911"/>
      <c r="AU127" s="283"/>
      <c r="AV127" s="283"/>
      <c r="AW127" s="283"/>
      <c r="AX127" s="926" t="s">
        <v>473</v>
      </c>
      <c r="AY127" s="894"/>
      <c r="AZ127" s="894"/>
      <c r="BA127" s="894"/>
      <c r="BB127" s="894"/>
      <c r="BC127" s="894"/>
      <c r="BD127" s="894"/>
      <c r="BE127" s="895"/>
      <c r="BF127" s="893" t="s">
        <v>474</v>
      </c>
      <c r="BG127" s="894"/>
      <c r="BH127" s="894"/>
      <c r="BI127" s="894"/>
      <c r="BJ127" s="894"/>
      <c r="BK127" s="894"/>
      <c r="BL127" s="895"/>
      <c r="BM127" s="893" t="s">
        <v>475</v>
      </c>
      <c r="BN127" s="894"/>
      <c r="BO127" s="894"/>
      <c r="BP127" s="894"/>
      <c r="BQ127" s="894"/>
      <c r="BR127" s="894"/>
      <c r="BS127" s="895"/>
      <c r="BT127" s="893" t="s">
        <v>476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477</v>
      </c>
      <c r="CQ127" s="832"/>
      <c r="CR127" s="832"/>
      <c r="CS127" s="832"/>
      <c r="CT127" s="832"/>
      <c r="CU127" s="832"/>
      <c r="CV127" s="832"/>
      <c r="CW127" s="832"/>
      <c r="CX127" s="832"/>
      <c r="CY127" s="832"/>
      <c r="CZ127" s="832"/>
      <c r="DA127" s="832"/>
      <c r="DB127" s="832"/>
      <c r="DC127" s="832"/>
      <c r="DD127" s="832"/>
      <c r="DE127" s="832"/>
      <c r="DF127" s="833"/>
      <c r="DG127" s="898">
        <v>1442784</v>
      </c>
      <c r="DH127" s="899"/>
      <c r="DI127" s="899"/>
      <c r="DJ127" s="899"/>
      <c r="DK127" s="899"/>
      <c r="DL127" s="899">
        <v>994510</v>
      </c>
      <c r="DM127" s="899"/>
      <c r="DN127" s="899"/>
      <c r="DO127" s="899"/>
      <c r="DP127" s="899"/>
      <c r="DQ127" s="899">
        <v>1234074</v>
      </c>
      <c r="DR127" s="899"/>
      <c r="DS127" s="899"/>
      <c r="DT127" s="899"/>
      <c r="DU127" s="899"/>
      <c r="DV127" s="876">
        <v>36.299999999999997</v>
      </c>
      <c r="DW127" s="876"/>
      <c r="DX127" s="876"/>
      <c r="DY127" s="876"/>
      <c r="DZ127" s="877"/>
    </row>
    <row r="128" spans="1:130" s="247" customFormat="1" ht="26.25" customHeight="1" thickBot="1" x14ac:dyDescent="0.2">
      <c r="A128" s="878" t="s">
        <v>478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479</v>
      </c>
      <c r="X128" s="880"/>
      <c r="Y128" s="880"/>
      <c r="Z128" s="881"/>
      <c r="AA128" s="882">
        <v>189124</v>
      </c>
      <c r="AB128" s="883"/>
      <c r="AC128" s="883"/>
      <c r="AD128" s="883"/>
      <c r="AE128" s="884"/>
      <c r="AF128" s="885">
        <v>218544</v>
      </c>
      <c r="AG128" s="883"/>
      <c r="AH128" s="883"/>
      <c r="AI128" s="883"/>
      <c r="AJ128" s="884"/>
      <c r="AK128" s="885">
        <v>141527</v>
      </c>
      <c r="AL128" s="883"/>
      <c r="AM128" s="883"/>
      <c r="AN128" s="883"/>
      <c r="AO128" s="884"/>
      <c r="AP128" s="886"/>
      <c r="AQ128" s="887"/>
      <c r="AR128" s="887"/>
      <c r="AS128" s="887"/>
      <c r="AT128" s="888"/>
      <c r="AU128" s="283"/>
      <c r="AV128" s="283"/>
      <c r="AW128" s="283"/>
      <c r="AX128" s="889" t="s">
        <v>480</v>
      </c>
      <c r="AY128" s="890"/>
      <c r="AZ128" s="890"/>
      <c r="BA128" s="890"/>
      <c r="BB128" s="890"/>
      <c r="BC128" s="890"/>
      <c r="BD128" s="890"/>
      <c r="BE128" s="891"/>
      <c r="BF128" s="868" t="s">
        <v>230</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481</v>
      </c>
      <c r="CQ128" s="810"/>
      <c r="CR128" s="810"/>
      <c r="CS128" s="810"/>
      <c r="CT128" s="810"/>
      <c r="CU128" s="810"/>
      <c r="CV128" s="810"/>
      <c r="CW128" s="810"/>
      <c r="CX128" s="810"/>
      <c r="CY128" s="810"/>
      <c r="CZ128" s="810"/>
      <c r="DA128" s="810"/>
      <c r="DB128" s="810"/>
      <c r="DC128" s="810"/>
      <c r="DD128" s="810"/>
      <c r="DE128" s="810"/>
      <c r="DF128" s="811"/>
      <c r="DG128" s="872" t="s">
        <v>230</v>
      </c>
      <c r="DH128" s="873"/>
      <c r="DI128" s="873"/>
      <c r="DJ128" s="873"/>
      <c r="DK128" s="873"/>
      <c r="DL128" s="873" t="s">
        <v>230</v>
      </c>
      <c r="DM128" s="873"/>
      <c r="DN128" s="873"/>
      <c r="DO128" s="873"/>
      <c r="DP128" s="873"/>
      <c r="DQ128" s="873" t="s">
        <v>385</v>
      </c>
      <c r="DR128" s="873"/>
      <c r="DS128" s="873"/>
      <c r="DT128" s="873"/>
      <c r="DU128" s="873"/>
      <c r="DV128" s="874" t="s">
        <v>230</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482</v>
      </c>
      <c r="X129" s="859"/>
      <c r="Y129" s="859"/>
      <c r="Z129" s="860"/>
      <c r="AA129" s="861">
        <v>3922542</v>
      </c>
      <c r="AB129" s="862"/>
      <c r="AC129" s="862"/>
      <c r="AD129" s="862"/>
      <c r="AE129" s="863"/>
      <c r="AF129" s="864">
        <v>3902791</v>
      </c>
      <c r="AG129" s="862"/>
      <c r="AH129" s="862"/>
      <c r="AI129" s="862"/>
      <c r="AJ129" s="863"/>
      <c r="AK129" s="864">
        <v>3821566</v>
      </c>
      <c r="AL129" s="862"/>
      <c r="AM129" s="862"/>
      <c r="AN129" s="862"/>
      <c r="AO129" s="863"/>
      <c r="AP129" s="865"/>
      <c r="AQ129" s="866"/>
      <c r="AR129" s="866"/>
      <c r="AS129" s="866"/>
      <c r="AT129" s="867"/>
      <c r="AU129" s="285"/>
      <c r="AV129" s="285"/>
      <c r="AW129" s="285"/>
      <c r="AX129" s="831" t="s">
        <v>483</v>
      </c>
      <c r="AY129" s="832"/>
      <c r="AZ129" s="832"/>
      <c r="BA129" s="832"/>
      <c r="BB129" s="832"/>
      <c r="BC129" s="832"/>
      <c r="BD129" s="832"/>
      <c r="BE129" s="833"/>
      <c r="BF129" s="851" t="s">
        <v>230</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485</v>
      </c>
      <c r="X130" s="859"/>
      <c r="Y130" s="859"/>
      <c r="Z130" s="860"/>
      <c r="AA130" s="861">
        <v>459159</v>
      </c>
      <c r="AB130" s="862"/>
      <c r="AC130" s="862"/>
      <c r="AD130" s="862"/>
      <c r="AE130" s="863"/>
      <c r="AF130" s="864">
        <v>433325</v>
      </c>
      <c r="AG130" s="862"/>
      <c r="AH130" s="862"/>
      <c r="AI130" s="862"/>
      <c r="AJ130" s="863"/>
      <c r="AK130" s="864">
        <v>425860</v>
      </c>
      <c r="AL130" s="862"/>
      <c r="AM130" s="862"/>
      <c r="AN130" s="862"/>
      <c r="AO130" s="863"/>
      <c r="AP130" s="865"/>
      <c r="AQ130" s="866"/>
      <c r="AR130" s="866"/>
      <c r="AS130" s="866"/>
      <c r="AT130" s="867"/>
      <c r="AU130" s="285"/>
      <c r="AV130" s="285"/>
      <c r="AW130" s="285"/>
      <c r="AX130" s="831" t="s">
        <v>486</v>
      </c>
      <c r="AY130" s="832"/>
      <c r="AZ130" s="832"/>
      <c r="BA130" s="832"/>
      <c r="BB130" s="832"/>
      <c r="BC130" s="832"/>
      <c r="BD130" s="832"/>
      <c r="BE130" s="833"/>
      <c r="BF130" s="834">
        <v>7.2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487</v>
      </c>
      <c r="X131" s="842"/>
      <c r="Y131" s="842"/>
      <c r="Z131" s="843"/>
      <c r="AA131" s="844">
        <v>3463383</v>
      </c>
      <c r="AB131" s="845"/>
      <c r="AC131" s="845"/>
      <c r="AD131" s="845"/>
      <c r="AE131" s="846"/>
      <c r="AF131" s="847">
        <v>3469466</v>
      </c>
      <c r="AG131" s="845"/>
      <c r="AH131" s="845"/>
      <c r="AI131" s="845"/>
      <c r="AJ131" s="846"/>
      <c r="AK131" s="847">
        <v>3395706</v>
      </c>
      <c r="AL131" s="845"/>
      <c r="AM131" s="845"/>
      <c r="AN131" s="845"/>
      <c r="AO131" s="846"/>
      <c r="AP131" s="848"/>
      <c r="AQ131" s="849"/>
      <c r="AR131" s="849"/>
      <c r="AS131" s="849"/>
      <c r="AT131" s="850"/>
      <c r="AU131" s="285"/>
      <c r="AV131" s="285"/>
      <c r="AW131" s="285"/>
      <c r="AX131" s="809" t="s">
        <v>488</v>
      </c>
      <c r="AY131" s="810"/>
      <c r="AZ131" s="810"/>
      <c r="BA131" s="810"/>
      <c r="BB131" s="810"/>
      <c r="BC131" s="810"/>
      <c r="BD131" s="810"/>
      <c r="BE131" s="811"/>
      <c r="BF131" s="812">
        <v>79.099999999999994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489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490</v>
      </c>
      <c r="W132" s="822"/>
      <c r="X132" s="822"/>
      <c r="Y132" s="822"/>
      <c r="Z132" s="823"/>
      <c r="AA132" s="824">
        <v>6.9829989929999998</v>
      </c>
      <c r="AB132" s="825"/>
      <c r="AC132" s="825"/>
      <c r="AD132" s="825"/>
      <c r="AE132" s="826"/>
      <c r="AF132" s="827">
        <v>7.1597185269999999</v>
      </c>
      <c r="AG132" s="825"/>
      <c r="AH132" s="825"/>
      <c r="AI132" s="825"/>
      <c r="AJ132" s="826"/>
      <c r="AK132" s="827">
        <v>7.7518489529999997</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491</v>
      </c>
      <c r="W133" s="801"/>
      <c r="X133" s="801"/>
      <c r="Y133" s="801"/>
      <c r="Z133" s="802"/>
      <c r="AA133" s="803">
        <v>6.9</v>
      </c>
      <c r="AB133" s="804"/>
      <c r="AC133" s="804"/>
      <c r="AD133" s="804"/>
      <c r="AE133" s="805"/>
      <c r="AF133" s="803">
        <v>6.9</v>
      </c>
      <c r="AG133" s="804"/>
      <c r="AH133" s="804"/>
      <c r="AI133" s="804"/>
      <c r="AJ133" s="805"/>
      <c r="AK133" s="803">
        <v>7.2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r6xnMWtR4pdXAjuFwu81QdHe/BuyJq1unau5DSS3HDBj/huj4lPGRy6Rc+yL0r6b+jPzuQUQOthsU6V2Q3i6g==" saltValue="mUWiMjhkYYN36rzoXhI31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W8Ymp9vPMfpYDIn4ieVTJp3y2kMnEa05x8Ibom12USlsIefxlht5rsu5EiP5deH4JvC20Tud+hRoUIgVTsgbbQ==" saltValue="lwC2NZkNIpLanSDaU3ofo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XY59LEiVx74UL01GjbUtUYs17/q5Dj1d80VI/erl1HJ6w1g4zNvgdH1CjssPHxJiFLPnKAhWQ4s//71r14T8g==" saltValue="goaK2xk7G9gyj2tdah8i6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495</v>
      </c>
      <c r="AP7" s="304"/>
      <c r="AQ7" s="305" t="s">
        <v>496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497</v>
      </c>
      <c r="AQ8" s="311" t="s">
        <v>498</v>
      </c>
      <c r="AR8" s="312" t="s">
        <v>499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500</v>
      </c>
      <c r="AL9" s="1231"/>
      <c r="AM9" s="1231"/>
      <c r="AN9" s="1232"/>
      <c r="AO9" s="313">
        <v>1060714</v>
      </c>
      <c r="AP9" s="313">
        <v>67648</v>
      </c>
      <c r="AQ9" s="314">
        <v>81607</v>
      </c>
      <c r="AR9" s="315">
        <v>-17.100000000000001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501</v>
      </c>
      <c r="AL10" s="1231"/>
      <c r="AM10" s="1231"/>
      <c r="AN10" s="1232"/>
      <c r="AO10" s="316">
        <v>102827</v>
      </c>
      <c r="AP10" s="316">
        <v>6558</v>
      </c>
      <c r="AQ10" s="317">
        <v>8429</v>
      </c>
      <c r="AR10" s="318">
        <v>-22.2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502</v>
      </c>
      <c r="AL11" s="1231"/>
      <c r="AM11" s="1231"/>
      <c r="AN11" s="1232"/>
      <c r="AO11" s="316">
        <v>278317</v>
      </c>
      <c r="AP11" s="316">
        <v>17750</v>
      </c>
      <c r="AQ11" s="317">
        <v>12564</v>
      </c>
      <c r="AR11" s="318">
        <v>41.3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503</v>
      </c>
      <c r="AL12" s="1231"/>
      <c r="AM12" s="1231"/>
      <c r="AN12" s="1232"/>
      <c r="AO12" s="316" t="s">
        <v>504</v>
      </c>
      <c r="AP12" s="316" t="s">
        <v>504</v>
      </c>
      <c r="AQ12" s="317">
        <v>603</v>
      </c>
      <c r="AR12" s="318" t="s">
        <v>504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505</v>
      </c>
      <c r="AL13" s="1231"/>
      <c r="AM13" s="1231"/>
      <c r="AN13" s="1232"/>
      <c r="AO13" s="316" t="s">
        <v>504</v>
      </c>
      <c r="AP13" s="316" t="s">
        <v>504</v>
      </c>
      <c r="AQ13" s="317">
        <v>5</v>
      </c>
      <c r="AR13" s="318" t="s">
        <v>504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506</v>
      </c>
      <c r="AL14" s="1231"/>
      <c r="AM14" s="1231"/>
      <c r="AN14" s="1232"/>
      <c r="AO14" s="316">
        <v>66254</v>
      </c>
      <c r="AP14" s="316">
        <v>4225</v>
      </c>
      <c r="AQ14" s="317">
        <v>4049</v>
      </c>
      <c r="AR14" s="318">
        <v>4.3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507</v>
      </c>
      <c r="AL15" s="1231"/>
      <c r="AM15" s="1231"/>
      <c r="AN15" s="1232"/>
      <c r="AO15" s="316">
        <v>34989</v>
      </c>
      <c r="AP15" s="316">
        <v>2231</v>
      </c>
      <c r="AQ15" s="317">
        <v>2220</v>
      </c>
      <c r="AR15" s="318">
        <v>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508</v>
      </c>
      <c r="AL16" s="1234"/>
      <c r="AM16" s="1234"/>
      <c r="AN16" s="1235"/>
      <c r="AO16" s="316">
        <v>-141979</v>
      </c>
      <c r="AP16" s="316">
        <v>-9055</v>
      </c>
      <c r="AQ16" s="317">
        <v>-7287</v>
      </c>
      <c r="AR16" s="318">
        <v>24.3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184</v>
      </c>
      <c r="AL17" s="1234"/>
      <c r="AM17" s="1234"/>
      <c r="AN17" s="1235"/>
      <c r="AO17" s="316">
        <v>1401122</v>
      </c>
      <c r="AP17" s="316">
        <v>89357</v>
      </c>
      <c r="AQ17" s="317">
        <v>102189</v>
      </c>
      <c r="AR17" s="318">
        <v>-12.6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513</v>
      </c>
      <c r="AL21" s="1228"/>
      <c r="AM21" s="1228"/>
      <c r="AN21" s="1229"/>
      <c r="AO21" s="328">
        <v>7.78</v>
      </c>
      <c r="AP21" s="329">
        <v>9.43</v>
      </c>
      <c r="AQ21" s="330">
        <v>-1.65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514</v>
      </c>
      <c r="AL22" s="1228"/>
      <c r="AM22" s="1228"/>
      <c r="AN22" s="1229"/>
      <c r="AO22" s="333">
        <v>101</v>
      </c>
      <c r="AP22" s="334">
        <v>96.9</v>
      </c>
      <c r="AQ22" s="335">
        <v>4.0999999999999996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495</v>
      </c>
      <c r="AP30" s="304"/>
      <c r="AQ30" s="305" t="s">
        <v>496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497</v>
      </c>
      <c r="AQ31" s="311" t="s">
        <v>498</v>
      </c>
      <c r="AR31" s="312" t="s">
        <v>499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518</v>
      </c>
      <c r="AL32" s="1219"/>
      <c r="AM32" s="1219"/>
      <c r="AN32" s="1220"/>
      <c r="AO32" s="343">
        <v>710083</v>
      </c>
      <c r="AP32" s="343">
        <v>45286</v>
      </c>
      <c r="AQ32" s="344">
        <v>48351</v>
      </c>
      <c r="AR32" s="345">
        <v>-6.3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519</v>
      </c>
      <c r="AL33" s="1219"/>
      <c r="AM33" s="1219"/>
      <c r="AN33" s="1220"/>
      <c r="AO33" s="343" t="s">
        <v>504</v>
      </c>
      <c r="AP33" s="343" t="s">
        <v>504</v>
      </c>
      <c r="AQ33" s="344" t="s">
        <v>504</v>
      </c>
      <c r="AR33" s="345" t="s">
        <v>504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520</v>
      </c>
      <c r="AL34" s="1219"/>
      <c r="AM34" s="1219"/>
      <c r="AN34" s="1220"/>
      <c r="AO34" s="343" t="s">
        <v>504</v>
      </c>
      <c r="AP34" s="343" t="s">
        <v>504</v>
      </c>
      <c r="AQ34" s="344">
        <v>3</v>
      </c>
      <c r="AR34" s="345" t="s">
        <v>504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521</v>
      </c>
      <c r="AL35" s="1219"/>
      <c r="AM35" s="1219"/>
      <c r="AN35" s="1220"/>
      <c r="AO35" s="343">
        <v>72231</v>
      </c>
      <c r="AP35" s="343">
        <v>4607</v>
      </c>
      <c r="AQ35" s="344">
        <v>15327</v>
      </c>
      <c r="AR35" s="345">
        <v>-69.900000000000006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522</v>
      </c>
      <c r="AL36" s="1219"/>
      <c r="AM36" s="1219"/>
      <c r="AN36" s="1220"/>
      <c r="AO36" s="343">
        <v>30222</v>
      </c>
      <c r="AP36" s="343">
        <v>1927</v>
      </c>
      <c r="AQ36" s="344">
        <v>3222</v>
      </c>
      <c r="AR36" s="345">
        <v>-40.200000000000003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523</v>
      </c>
      <c r="AL37" s="1219"/>
      <c r="AM37" s="1219"/>
      <c r="AN37" s="1220"/>
      <c r="AO37" s="343">
        <v>18081</v>
      </c>
      <c r="AP37" s="343">
        <v>1153</v>
      </c>
      <c r="AQ37" s="344">
        <v>486</v>
      </c>
      <c r="AR37" s="345">
        <v>137.19999999999999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524</v>
      </c>
      <c r="AL38" s="1222"/>
      <c r="AM38" s="1222"/>
      <c r="AN38" s="1223"/>
      <c r="AO38" s="346" t="s">
        <v>504</v>
      </c>
      <c r="AP38" s="346" t="s">
        <v>504</v>
      </c>
      <c r="AQ38" s="347">
        <v>7</v>
      </c>
      <c r="AR38" s="335" t="s">
        <v>504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525</v>
      </c>
      <c r="AL39" s="1222"/>
      <c r="AM39" s="1222"/>
      <c r="AN39" s="1223"/>
      <c r="AO39" s="343">
        <v>-141527</v>
      </c>
      <c r="AP39" s="343">
        <v>-9026</v>
      </c>
      <c r="AQ39" s="344">
        <v>-3375</v>
      </c>
      <c r="AR39" s="345">
        <v>167.4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526</v>
      </c>
      <c r="AL40" s="1219"/>
      <c r="AM40" s="1219"/>
      <c r="AN40" s="1220"/>
      <c r="AO40" s="343">
        <v>-425860</v>
      </c>
      <c r="AP40" s="343">
        <v>-27159</v>
      </c>
      <c r="AQ40" s="344">
        <v>-44517</v>
      </c>
      <c r="AR40" s="345">
        <v>-39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263230</v>
      </c>
      <c r="AP41" s="343">
        <v>16788</v>
      </c>
      <c r="AQ41" s="344">
        <v>19506</v>
      </c>
      <c r="AR41" s="345">
        <v>-13.9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495</v>
      </c>
      <c r="AN49" s="1213" t="s">
        <v>530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531</v>
      </c>
      <c r="AO50" s="360" t="s">
        <v>532</v>
      </c>
      <c r="AP50" s="361" t="s">
        <v>533</v>
      </c>
      <c r="AQ50" s="362" t="s">
        <v>534</v>
      </c>
      <c r="AR50" s="363" t="s">
        <v>535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327865</v>
      </c>
      <c r="AN51" s="365">
        <v>19194</v>
      </c>
      <c r="AO51" s="366">
        <v>-58.8</v>
      </c>
      <c r="AP51" s="367">
        <v>77577</v>
      </c>
      <c r="AQ51" s="368">
        <v>-9</v>
      </c>
      <c r="AR51" s="369">
        <v>-49.8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175491</v>
      </c>
      <c r="AN52" s="373">
        <v>10273</v>
      </c>
      <c r="AO52" s="374">
        <v>-73.5</v>
      </c>
      <c r="AP52" s="375">
        <v>40870</v>
      </c>
      <c r="AQ52" s="376">
        <v>5.2</v>
      </c>
      <c r="AR52" s="377">
        <v>-78.7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658267</v>
      </c>
      <c r="AN53" s="365">
        <v>39330</v>
      </c>
      <c r="AO53" s="366">
        <v>104.9</v>
      </c>
      <c r="AP53" s="367">
        <v>67293</v>
      </c>
      <c r="AQ53" s="368">
        <v>-13.3</v>
      </c>
      <c r="AR53" s="369">
        <v>118.2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494663</v>
      </c>
      <c r="AN54" s="373">
        <v>29555</v>
      </c>
      <c r="AO54" s="374">
        <v>187.7</v>
      </c>
      <c r="AP54" s="375">
        <v>35076</v>
      </c>
      <c r="AQ54" s="376">
        <v>-14.2</v>
      </c>
      <c r="AR54" s="377">
        <v>201.9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440666</v>
      </c>
      <c r="AN55" s="365">
        <v>26978</v>
      </c>
      <c r="AO55" s="366">
        <v>-31.4</v>
      </c>
      <c r="AP55" s="367">
        <v>67343</v>
      </c>
      <c r="AQ55" s="368">
        <v>0.1</v>
      </c>
      <c r="AR55" s="369">
        <v>-31.5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298984</v>
      </c>
      <c r="AN56" s="373">
        <v>18304</v>
      </c>
      <c r="AO56" s="374">
        <v>-38.1</v>
      </c>
      <c r="AP56" s="375">
        <v>32865</v>
      </c>
      <c r="AQ56" s="376">
        <v>-6.3</v>
      </c>
      <c r="AR56" s="377">
        <v>-31.8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648286</v>
      </c>
      <c r="AN57" s="365">
        <v>40500</v>
      </c>
      <c r="AO57" s="366">
        <v>50.1</v>
      </c>
      <c r="AP57" s="367">
        <v>73475</v>
      </c>
      <c r="AQ57" s="368">
        <v>9.1</v>
      </c>
      <c r="AR57" s="369">
        <v>41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486496</v>
      </c>
      <c r="AN58" s="373">
        <v>30393</v>
      </c>
      <c r="AO58" s="374">
        <v>66</v>
      </c>
      <c r="AP58" s="375">
        <v>43072</v>
      </c>
      <c r="AQ58" s="376">
        <v>31.1</v>
      </c>
      <c r="AR58" s="377">
        <v>34.9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470942</v>
      </c>
      <c r="AN59" s="365">
        <v>30035</v>
      </c>
      <c r="AO59" s="366">
        <v>-25.8</v>
      </c>
      <c r="AP59" s="367">
        <v>87464</v>
      </c>
      <c r="AQ59" s="368">
        <v>19</v>
      </c>
      <c r="AR59" s="369">
        <v>-44.8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243188</v>
      </c>
      <c r="AN60" s="373">
        <v>15509</v>
      </c>
      <c r="AO60" s="374">
        <v>-49</v>
      </c>
      <c r="AP60" s="375">
        <v>47479</v>
      </c>
      <c r="AQ60" s="376">
        <v>10.199999999999999</v>
      </c>
      <c r="AR60" s="377">
        <v>-59.2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509205</v>
      </c>
      <c r="AN61" s="380">
        <v>31207</v>
      </c>
      <c r="AO61" s="381">
        <v>7.8</v>
      </c>
      <c r="AP61" s="382">
        <v>74630</v>
      </c>
      <c r="AQ61" s="383">
        <v>1.2</v>
      </c>
      <c r="AR61" s="369">
        <v>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339764</v>
      </c>
      <c r="AN62" s="373">
        <v>20807</v>
      </c>
      <c r="AO62" s="374">
        <v>18.600000000000001</v>
      </c>
      <c r="AP62" s="375">
        <v>39872</v>
      </c>
      <c r="AQ62" s="376">
        <v>5.2</v>
      </c>
      <c r="AR62" s="377">
        <v>13.4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vxuCC6XusBVkyOqHA6/FiGc5n0+Kncf0iLa6oHr5LURQftD8IEOi9RsfNMkawgSmKl490/3+5uPKCekgUNrA==" saltValue="Nnyy/S5LYt3NOaq5133c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20" spans="125:125" ht="13.5" hidden="1" customHeight="1" x14ac:dyDescent="0.15"/>
    <row r="121" spans="125:125" ht="13.5" hidden="1" customHeight="1" x14ac:dyDescent="0.15">
      <c r="DU121" s="291"/>
    </row>
  </sheetData>
  <sheetProtection algorithmName="SHA-512" hashValue="AFcmwFV+FV6h6fEUcJ001AKSOittAeYKvr9NNE5NqVjthoOpW8EL4yzv76mZK1Z2FaPA8DBgi9lJ9WOj2XyaBQ==" saltValue="7gHnxmbQpSN4LWm0SxRH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sheetData>
  <sheetProtection algorithmName="SHA-512" hashValue="RkhwYyIXgbhr2bDpkPhcaZYEoRTNeTgcza42G7hB0pRgbJiByGiP+mPM/BcUyyHYFY9Pxvk9vBLCYzFFlUMGQQ==" saltValue="1rNl3R4CP9mJYJ7GfJ/H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6" t="s">
        <v>3</v>
      </c>
      <c r="D47" s="1236"/>
      <c r="E47" s="1237"/>
      <c r="F47" s="11">
        <v>21.56</v>
      </c>
      <c r="G47" s="12">
        <v>22.12</v>
      </c>
      <c r="H47" s="12">
        <v>23.95</v>
      </c>
      <c r="I47" s="12">
        <v>28.48</v>
      </c>
      <c r="J47" s="13">
        <v>23.77</v>
      </c>
    </row>
    <row r="48" spans="2:10" ht="57.75" customHeight="1" x14ac:dyDescent="0.15">
      <c r="B48" s="14"/>
      <c r="C48" s="1238" t="s">
        <v>4</v>
      </c>
      <c r="D48" s="1238"/>
      <c r="E48" s="1239"/>
      <c r="F48" s="15">
        <v>7.31</v>
      </c>
      <c r="G48" s="16">
        <v>6.77</v>
      </c>
      <c r="H48" s="16">
        <v>8.73</v>
      </c>
      <c r="I48" s="16">
        <v>7.28</v>
      </c>
      <c r="J48" s="17">
        <v>4.04</v>
      </c>
    </row>
    <row r="49" spans="2:10" ht="57.75" customHeight="1" thickBot="1" x14ac:dyDescent="0.2">
      <c r="B49" s="18"/>
      <c r="C49" s="1240" t="s">
        <v>5</v>
      </c>
      <c r="D49" s="1240"/>
      <c r="E49" s="1241"/>
      <c r="F49" s="19">
        <v>2.37</v>
      </c>
      <c r="G49" s="20" t="s">
        <v>551</v>
      </c>
      <c r="H49" s="20">
        <v>4.09</v>
      </c>
      <c r="I49" s="20">
        <v>2.92</v>
      </c>
      <c r="J49" s="21" t="s">
        <v>552</v>
      </c>
    </row>
    <row r="50" spans="2:10" ht="13.5" customHeight="1" x14ac:dyDescent="0.15"/>
  </sheetData>
  <sheetProtection algorithmName="SHA-512" hashValue="pDHFo76h6Cc6H4BJgUXpwg3ix0+a2fKkTzgL1ujhDebfa48o+wxc9Qj6l2SVH02LludernekVme2F3Z61MlQjg==" saltValue="6iXqT8iEPuE1JdL5i9ok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2021-10-25T02:19:29Z</cp:lastPrinted>
  <dcterms:created xsi:type="dcterms:W3CDTF">2021-02-05T01:55:30Z</dcterms:created>
  <dcterms:modified xsi:type="dcterms:W3CDTF">2021-10-25T02:29:32Z</dcterms:modified>
  <cp:category/>
</cp:coreProperties>
</file>