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2200\Desktop\20170330　平成27年度財政状況資料集の作成及び公表について\★回答\"/>
    </mc:Choice>
  </mc:AlternateContent>
  <bookViews>
    <workbookView xWindow="0" yWindow="0" windowWidth="20490" windowHeight="76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BE35"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s="1"/>
  <c r="BE34"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<sst xmlns="http://schemas.openxmlformats.org/spreadsheetml/2006/main" count="1070" uniqueCount="565">
  <si>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</si>
  <si>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</si>
  <si>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</si>
  <si>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</si>
  <si>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</si>
  <si>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</si>
  <si>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</si>
  <si>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</si>
  <si>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</si>
  <si>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</si>
  <si>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</si>
  <si>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</si>
  <si>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</si>
  <si>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</si>
  <si>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</si>
  <si>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</si>
  <si>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</si>
  <si>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</si>
  <si>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</si>
  <si>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</si>
  <si>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</si>
  <si>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</si>
  <si>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</si>
  <si>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</si>
  <si>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</si>
  <si>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</si>
  <si>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</si>
  <si>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</si>
  <si>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</si>
  <si>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</si>
  <si>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</si>
  <si>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</si>
  <si>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</si>
  <si>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</si>
  <si>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</si>
  <si>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</si>
  <si>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</si>
  <si>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</si>
  <si>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</si>
  <si>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</si>
  <si>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</si>
  <si>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</si>
  <si>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</si>
  <si>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</si>
  <si>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</si>
  <si>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</si>
  <si>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</si>
  <si>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</si>
  <si>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</si>
  <si>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</si>
  <si>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</si>
  <si>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</si>
  <si>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</si>
  <si>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</si>
  <si>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</si>
  <si>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</si>
  <si>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</si>
  <si>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</si>
  <si>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</si>
  <si>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</si>
  <si>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</si>
  <si>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</si>
  <si>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</si>
  <si>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</si>
  <si>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</si>
  <si>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</si>
  <si>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</si>
  <si>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</si>
  <si>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</si>
  <si>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</si>
  <si>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</si>
  <si>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</si>
  <si>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</si>
  <si>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</si>
  <si>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</si>
  <si>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</si>
  <si>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</si>
  <si>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</si>
  <si>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</si>
  <si>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</si>
  <si>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</si>
  <si>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</si>
  <si>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九十九里町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</si>
  <si>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</si>
  <si>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</si>
  <si>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</si>
  <si>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</si>
  <si>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</si>
  <si>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</si>
  <si>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</si>
  <si>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</si>
  <si>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</si>
  <si>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</si>
  <si>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</si>
  <si>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</si>
  <si>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</si>
  <si>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</si>
  <si>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</si>
  <si>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</si>
  <si>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</si>
  <si>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</si>
  <si>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</si>
  <si>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</si>
  <si>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</si>
  <si>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</si>
  <si>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</si>
  <si>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</si>
  <si>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</si>
  <si>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</si>
  <si>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</si>
  <si>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</si>
  <si>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</si>
  <si>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</si>
  <si>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</si>
  <si>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</si>
  <si>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</si>
  <si>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</si>
  <si>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</si>
  <si>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</si>
  <si>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</si>
  <si>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</si>
  <si>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</si>
  <si>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</si>
  <si>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</si>
  <si>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</si>
  <si>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</si>
  <si>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</si>
  <si>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</si>
  <si>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</si>
  <si>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</si>
  <si>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</si>
  <si>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</si>
  <si>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</si>
  <si>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</si>
  <si>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</si>
  <si>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</si>
  <si>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</si>
  <si>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</si>
  <si>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</si>
  <si>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</si>
  <si>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</si>
  <si>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</si>
  <si>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</si>
  <si>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</si>
  <si>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</si>
  <si>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</si>
  <si>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</si>
  <si>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</si>
  <si>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</si>
  <si>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</si>
  <si>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</si>
  <si>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</si>
  <si>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</si>
  <si>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</si>
  <si>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</si>
  <si>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</si>
  <si>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</si>
  <si>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</si>
  <si>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</si>
  <si>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</si>
  <si>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</si>
  <si>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</si>
  <si>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</si>
  <si>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</si>
  <si>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</si>
  <si>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</si>
  <si>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</si>
  <si>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</si>
  <si>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</si>
  <si>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</si>
  <si>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</si>
  <si>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</si>
  <si>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</si>
  <si>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</si>
  <si>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</si>
  <si>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</si>
  <si>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</si>
  <si>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</si>
  <si>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</si>
  <si>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</si>
  <si>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</si>
  <si>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</si>
  <si>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</si>
  <si>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</si>
  <si>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</si>
  <si>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</si>
  <si>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</si>
  <si>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</si>
  <si>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</si>
  <si>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</si>
  <si>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</si>
  <si>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</si>
  <si>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</si>
  <si>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千葉県九十九里町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</si>
  <si>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</si>
  <si>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</si>
  <si>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</si>
  <si>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</si>
  <si>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</si>
  <si>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</si>
  <si>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</si>
  <si>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</si>
  <si>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</si>
  <si>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</si>
  <si>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</si>
  <si>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</si>
  <si>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</si>
  <si>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</si>
  <si>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</si>
  <si>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</si>
  <si>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</si>
  <si>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</si>
  <si>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</si>
  <si>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</si>
  <si>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</si>
  <si>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</si>
  <si>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</si>
  <si>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</si>
  <si>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</si>
  <si>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</si>
  <si>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</si>
  <si>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</si>
  <si>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</si>
  <si>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</si>
  <si>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</si>
  <si>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</si>
  <si>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</si>
  <si>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</si>
  <si>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</si>
  <si>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</si>
  <si>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</si>
  <si>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</si>
  <si>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</si>
  <si>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</si>
  <si>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</si>
  <si>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</si>
  <si>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</si>
  <si>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</si>
  <si>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</si>
  <si>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</si>
  <si>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</si>
  <si>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</si>
  <si>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</si>
  <si>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</si>
  <si>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</si>
  <si>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</si>
  <si>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</si>
  <si>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</si>
  <si>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</si>
  <si>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</si>
  <si>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</si>
  <si>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</si>
  <si>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</si>
  <si>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</si>
  <si>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</si>
  <si>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</si>
  <si>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</si>
  <si>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</si>
  <si>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</si>
  <si>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</si>
  <si>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</si>
  <si>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</si>
  <si>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</si>
  <si>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</si>
  <si>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</si>
  <si>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</si>
  <si>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</si>
  <si>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</si>
  <si>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</si>
  <si>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</si>
  <si>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</si>
  <si>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</si>
  <si>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</si>
  <si>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</si>
  <si>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</si>
  <si>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</si>
  <si>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</si>
  <si>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</si>
  <si>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</si>
  <si>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</si>
  <si>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</si>
  <si>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</si>
  <si>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</si>
  <si>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</si>
  <si>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</si>
  <si>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</si>
  <si>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</si>
  <si>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</si>
  <si>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</si>
  <si>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</si>
  <si>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</si>
  <si>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</si>
  <si>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</si>
  <si>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</si>
  <si>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</si>
  <si>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</si>
  <si>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</si>
  <si>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</si>
  <si>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</si>
  <si>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</si>
  <si>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</si>
  <si>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</si>
  <si>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</si>
  <si>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</si>
  <si>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</si>
  <si>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</si>
  <si>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</si>
  <si>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</si>
  <si>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</si>
  <si>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</si>
  <si>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</si>
  <si>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</si>
  <si>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</si>
  <si>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</si>
  <si>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</si>
  <si>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ガス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</si>
  <si>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</si>
  <si>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</si>
  <si>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</si>
  <si>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</si>
  <si>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</si>
  <si>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</si>
  <si>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</si>
  <si>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</si>
  <si>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</si>
  <si>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</si>
  <si>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</si>
  <si>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</si>
  <si>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</si>
  <si>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</si>
  <si>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</si>
  <si>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</si>
  <si>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</si>
  <si>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</si>
  <si>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</si>
  <si>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</si>
  <si>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</si>
  <si>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</si>
  <si>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</si>
  <si>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</si>
  <si>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</si>
  <si>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千葉県九十九里町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</si>
  <si>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</si>
  <si>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</si>
  <si>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</si>
  <si>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</si>
  <si>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</si>
  <si>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</si>
  <si>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</si>
  <si>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</si>
  <si>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</si>
  <si>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</si>
  <si>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</si>
  <si>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</si>
  <si>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</si>
  <si>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</si>
  <si>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</si>
  <si>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</si>
  <si>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</si>
  <si>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</si>
  <si>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</si>
  <si>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</si>
  <si>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</si>
  <si>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病院事業特別会計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</si>
  <si>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</si>
  <si>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</si>
  <si>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</si>
  <si>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</si>
  <si>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</si>
  <si>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</si>
  <si>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</si>
  <si>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</si>
  <si>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</si>
  <si>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</si>
  <si>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</si>
  <si>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</si>
  <si>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</si>
  <si>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</si>
  <si>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</si>
  <si>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</si>
  <si>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</si>
  <si>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</si>
  <si>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</si>
  <si>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</si>
  <si>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</si>
  <si>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</si>
  <si>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</si>
  <si>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</si>
  <si>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</si>
  <si>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</si>
  <si>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</si>
  <si>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</si>
  <si>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</si>
  <si>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</si>
  <si>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</si>
  <si>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</si>
  <si>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</si>
  <si>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</si>
  <si>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</si>
  <si>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</si>
  <si>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</si>
  <si>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</si>
  <si>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</si>
  <si>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</si>
  <si>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</si>
  <si>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</si>
  <si>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</si>
  <si>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</si>
  <si>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</si>
  <si>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</si>
  <si>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</si>
  <si>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</si>
  <si>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</si>
  <si>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</si>
  <si>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</si>
  <si>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</si>
  <si>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</si>
  <si>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</si>
  <si>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</si>
  <si>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</si>
  <si>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</si>
  <si>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</si>
  <si>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</si>
  <si>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</si>
  <si>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</si>
  <si>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</si>
  <si>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</si>
  <si>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</si>
  <si>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</si>
  <si>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</si>
  <si>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</si>
  <si>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</si>
  <si>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</si>
  <si>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</si>
  <si>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</si>
  <si>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</si>
  <si>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</si>
  <si>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</si>
  <si>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</si>
  <si>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</si>
  <si>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</si>
  <si>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</si>
  <si>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</si>
  <si>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</si>
  <si>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</si>
  <si>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</si>
  <si>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</si>
  <si>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</si>
  <si>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</si>
  <si>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</si>
  <si>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</si>
  <si>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</si>
  <si>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</si>
  <si>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</si>
  <si>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</si>
  <si>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</si>
  <si>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</si>
  <si>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</si>
  <si>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</si>
  <si>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</si>
  <si>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</si>
  <si>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</si>
  <si>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</si>
  <si>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</si>
  <si>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</si>
  <si>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</si>
  <si>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</si>
  <si>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</si>
  <si>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</si>
  <si>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</si>
  <si>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</si>
  <si>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</si>
  <si>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</si>
  <si>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</si>
  <si>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</si>
  <si>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</si>
  <si>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</si>
  <si>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</si>
  <si>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</si>
  <si>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</si>
  <si>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</si>
  <si>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</si>
  <si>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</si>
  <si>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</si>
  <si>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</si>
  <si>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</si>
  <si>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</si>
  <si>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</si>
  <si>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</si>
  <si>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</si>
  <si>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</si>
  <si>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</si>
  <si>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</si>
  <si>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</si>
  <si>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</si>
  <si>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</si>
  <si>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</si>
  <si>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</si>
  <si>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</si>
  <si>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</si>
  <si>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</si>
  <si>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</si>
  <si>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</si>
  <si>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</si>
  <si>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</si>
  <si>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</si>
  <si>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</si>
  <si>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</si>
  <si>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</si>
  <si>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</si>
  <si>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</si>
  <si>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</si>
  <si>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</si>
  <si>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</si>
  <si>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</si>
  <si>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</si>
  <si>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</si>
  <si>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</si>
  <si>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</si>
  <si>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</si>
  <si>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0.85</t>
  </si>
  <si>
    <t>一般会計</t>
  </si>
  <si>
    <t>ガス事業会計</t>
  </si>
  <si>
    <t>国民健康保険特別会計</t>
  </si>
  <si>
    <t>介護保険特別会計</t>
  </si>
  <si>
    <t>後期高齢者医療特別会計</t>
  </si>
  <si>
    <t>農業集落排水事業特別会計</t>
  </si>
  <si>
    <t>給食事業特別会計</t>
  </si>
  <si>
    <t>病院事業特別会計</t>
  </si>
  <si>
    <t>その他会計（赤字）</t>
  </si>
  <si>
    <t>その他会計（黒字）</t>
  </si>
  <si>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</si>
  <si>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</si>
  <si>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</si>
  <si>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</si>
  <si>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</si>
  <si>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</si>
  <si>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</si>
  <si>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</si>
  <si>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東金九十九里地域医療センター</t>
    <rPh sb="0" eb="2">
      <t>トウガネ</t>
    </rPh>
    <rPh sb="2" eb="6">
      <t>クジュウクリ</t>
    </rPh>
    <rPh sb="6" eb="8">
      <t>チイキ</t>
    </rPh>
    <rPh sb="8" eb="10">
      <t>イリョウ</t>
    </rPh>
    <phoneticPr fontId="2"/>
  </si>
  <si>
    <t>〇</t>
    <phoneticPr fontId="2"/>
  </si>
  <si>
    <t>-</t>
    <phoneticPr fontId="2"/>
  </si>
  <si>
    <t>千葉県観光公社</t>
    <rPh sb="0" eb="3">
      <t>チバケン</t>
    </rPh>
    <rPh sb="3" eb="5">
      <t>カンコウ</t>
    </rPh>
    <rPh sb="5" eb="7">
      <t>コウシャ</t>
    </rPh>
    <phoneticPr fontId="2"/>
  </si>
  <si>
    <t>-</t>
    <phoneticPr fontId="2"/>
  </si>
  <si>
    <t>東金市外三市町清掃組合</t>
    <rPh sb="0" eb="3">
      <t>トウガネシ</t>
    </rPh>
    <rPh sb="3" eb="4">
      <t>ホカ</t>
    </rPh>
    <rPh sb="4" eb="5">
      <t>サン</t>
    </rPh>
    <rPh sb="5" eb="7">
      <t>シチョウ</t>
    </rPh>
    <rPh sb="7" eb="9">
      <t>セイソウ</t>
    </rPh>
    <rPh sb="9" eb="11">
      <t>クミアイ</t>
    </rPh>
    <phoneticPr fontId="2"/>
  </si>
  <si>
    <t>九十九里地域水道企業団</t>
    <rPh sb="0" eb="4">
      <t>クジュウクリ</t>
    </rPh>
    <rPh sb="4" eb="6">
      <t>チイキ</t>
    </rPh>
    <rPh sb="6" eb="8">
      <t>スイドウ</t>
    </rPh>
    <rPh sb="8" eb="10">
      <t>キギョウ</t>
    </rPh>
    <rPh sb="10" eb="11">
      <t>ダン</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</si>
  <si>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</si>
  <si>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t>
    <phoneticPr fontId="2"/>
  </si>
  <si>
    <t>山武郡市広域水道企業団</t>
    <rPh sb="0" eb="2">
      <t>サンブ</t>
    </rPh>
    <rPh sb="2" eb="4">
      <t>グンシ</t>
    </rPh>
    <rPh sb="4" eb="6">
      <t>コウイキ</t>
    </rPh>
    <rPh sb="6" eb="8">
      <t>スイドウ</t>
    </rPh>
    <rPh sb="8" eb="10">
      <t>キギョウ</t>
    </rPh>
    <rPh sb="10" eb="11">
      <t>ダン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</si>
  <si>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</si>
  <si>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</si>
  <si>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</si>
  <si>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</si>
  <si>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</si>
  <si>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</si>
  <si>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</si>
  <si>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</si>
  <si>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</si>
  <si>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</si>
  <si>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</si>
  <si>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</si>
  <si>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</si>
  <si>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</si>
  <si>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</si>
  <si>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平成25年度までは減少傾向にあったものの、平成26年度から上昇傾向に転じている。これは東金市と九十九里町が設立した地方独立行政法人東金九十九里地域医療センターが運営する東千葉メディカルセンター(平成26年4月開院)の負債が主な要因である。
　実質公債費比率については、減少傾向を維持している。これは一部事務組合に係る地方債の償還が段階的に完了したことによる同組合への負担金等の減少が主な要因である。
　今後は、新規事業に係る地方債、病院事業に係る地方債や臨時財政対策債の継続的な発行等に伴い両比率とも上昇する可能性があることから、引き続き財政状況を考慮した計画的な財政運営に努める。</t>
    <rPh sb="1" eb="3">
      <t>ショウライ</t>
    </rPh>
    <rPh sb="3" eb="5">
      <t>フタン</t>
    </rPh>
    <rPh sb="5" eb="7">
      <t>ヒリツ</t>
    </rPh>
    <rPh sb="13" eb="15">
      <t>ヘイセイ</t>
    </rPh>
    <rPh sb="17" eb="19">
      <t>ネンド</t>
    </rPh>
    <rPh sb="22" eb="24">
      <t>ゲンショウ</t>
    </rPh>
    <rPh sb="24" eb="26">
      <t>ケイコウ</t>
    </rPh>
    <rPh sb="34" eb="36">
      <t>ヘイセイ</t>
    </rPh>
    <rPh sb="38" eb="40">
      <t>ネンド</t>
    </rPh>
    <rPh sb="42" eb="44">
      <t>ジョウショウ</t>
    </rPh>
    <rPh sb="44" eb="46">
      <t>ケイコウ</t>
    </rPh>
    <rPh sb="47" eb="48">
      <t>テン</t>
    </rPh>
    <rPh sb="56" eb="59">
      <t>トウガネシ</t>
    </rPh>
    <rPh sb="60" eb="65">
      <t>ク</t>
    </rPh>
    <rPh sb="66" eb="68">
      <t>セツリツ</t>
    </rPh>
    <rPh sb="70" eb="72">
      <t>チホウ</t>
    </rPh>
    <rPh sb="72" eb="74">
      <t>ドクリツ</t>
    </rPh>
    <rPh sb="74" eb="76">
      <t>ギョウセイ</t>
    </rPh>
    <rPh sb="76" eb="78">
      <t>ホウジン</t>
    </rPh>
    <rPh sb="78" eb="80">
      <t>トウガネ</t>
    </rPh>
    <rPh sb="80" eb="84">
      <t>クジュウクリ</t>
    </rPh>
    <rPh sb="84" eb="86">
      <t>チイキ</t>
    </rPh>
    <rPh sb="86" eb="88">
      <t>イリョウ</t>
    </rPh>
    <rPh sb="93" eb="95">
      <t>ウンエイ</t>
    </rPh>
    <rPh sb="97" eb="98">
      <t>ヒガシ</t>
    </rPh>
    <rPh sb="98" eb="100">
      <t>チバ</t>
    </rPh>
    <rPh sb="110" eb="112">
      <t>ヘイセイ</t>
    </rPh>
    <rPh sb="114" eb="115">
      <t>ネン</t>
    </rPh>
    <rPh sb="116" eb="117">
      <t>ツキ</t>
    </rPh>
    <rPh sb="117" eb="119">
      <t>カイイン</t>
    </rPh>
    <rPh sb="121" eb="123">
      <t>フサイ</t>
    </rPh>
    <rPh sb="124" eb="125">
      <t>オモ</t>
    </rPh>
    <rPh sb="126" eb="128">
      <t>ヨウイン</t>
    </rPh>
    <rPh sb="134" eb="136">
      <t>ジッシツ</t>
    </rPh>
    <rPh sb="136" eb="139">
      <t>コウサイヒ</t>
    </rPh>
    <rPh sb="139" eb="141">
      <t>ヒリツ</t>
    </rPh>
    <rPh sb="147" eb="149">
      <t>ゲンショウ</t>
    </rPh>
    <rPh sb="149" eb="151">
      <t>ケイコウ</t>
    </rPh>
    <rPh sb="152" eb="154">
      <t>イジ</t>
    </rPh>
    <rPh sb="162" eb="164">
      <t>イチブ</t>
    </rPh>
    <rPh sb="164" eb="166">
      <t>ジム</t>
    </rPh>
    <rPh sb="166" eb="167">
      <t>クミ</t>
    </rPh>
    <rPh sb="167" eb="168">
      <t>ア</t>
    </rPh>
    <rPh sb="169" eb="170">
      <t>カカ</t>
    </rPh>
    <rPh sb="171" eb="174">
      <t>チホウサイ</t>
    </rPh>
    <rPh sb="178" eb="181">
      <t>ダンカイテキ</t>
    </rPh>
    <rPh sb="191" eb="192">
      <t>ドウ</t>
    </rPh>
    <rPh sb="192" eb="194">
      <t>クミアイ</t>
    </rPh>
    <rPh sb="199" eb="200">
      <t>トウ</t>
    </rPh>
    <rPh sb="201" eb="203">
      <t>ゲンショウ</t>
    </rPh>
    <rPh sb="204" eb="205">
      <t>オモ</t>
    </rPh>
    <rPh sb="206" eb="208">
      <t>ヨウイン</t>
    </rPh>
    <rPh sb="214" eb="216">
      <t>コンゴ</t>
    </rPh>
    <rPh sb="218" eb="220">
      <t>シンキ</t>
    </rPh>
    <rPh sb="220" eb="222">
      <t>ジギョウ</t>
    </rPh>
    <rPh sb="223" eb="224">
      <t>カカ</t>
    </rPh>
    <rPh sb="225" eb="228">
      <t>チホウサイ</t>
    </rPh>
    <rPh sb="229" eb="231">
      <t>ビョウイン</t>
    </rPh>
    <rPh sb="231" eb="233">
      <t>ジギョウ</t>
    </rPh>
    <rPh sb="234" eb="235">
      <t>カカ</t>
    </rPh>
    <rPh sb="236" eb="239">
      <t>チホウサイ</t>
    </rPh>
    <rPh sb="240" eb="242">
      <t>リンジ</t>
    </rPh>
    <rPh sb="242" eb="244">
      <t>ザイセイ</t>
    </rPh>
    <rPh sb="244" eb="246">
      <t>タイサク</t>
    </rPh>
    <rPh sb="246" eb="247">
      <t>サイ</t>
    </rPh>
    <rPh sb="248" eb="251">
      <t>ケイゾクテキ</t>
    </rPh>
    <rPh sb="252" eb="254">
      <t>ハッコウ</t>
    </rPh>
    <rPh sb="254" eb="255">
      <t>トウ</t>
    </rPh>
    <rPh sb="256" eb="257">
      <t>トモナ</t>
    </rPh>
    <rPh sb="258" eb="259">
      <t>リョウ</t>
    </rPh>
    <rPh sb="259" eb="261">
      <t>ヒリツ</t>
    </rPh>
    <rPh sb="263" eb="265">
      <t>ジョウショウ</t>
    </rPh>
    <rPh sb="267" eb="270">
      <t>カノウセイ</t>
    </rPh>
    <rPh sb="278" eb="279">
      <t>ヒ</t>
    </rPh>
    <rPh sb="280" eb="281">
      <t>ツヅ</t>
    </rPh>
    <rPh sb="282" eb="284">
      <t>ザイセイ</t>
    </rPh>
    <rPh sb="284" eb="286">
      <t>ジョウキョウ</t>
    </rPh>
    <rPh sb="287" eb="289">
      <t>コウリョ</t>
    </rPh>
    <rPh sb="291" eb="294">
      <t>ケイカクテキ</t>
    </rPh>
    <rPh sb="295" eb="297">
      <t>ザイセイ</t>
    </rPh>
    <rPh sb="297" eb="299">
      <t>ウンエイ</t>
    </rPh>
    <rPh sb="300" eb="30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</si>
</sst>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extLst xmlns:c16r2="http://schemas.microsoft.com/office/drawing/2015/06/chart">
            <c:ext xmlns:c16="http://schemas.microsoft.com/office/drawing/2014/chart" uri="{C3380CC4-5D6E-409C-BE32-E72D297353CC}">
              <c16:uniqueId val="{00000000-2B6E-45E6-9D17-B83231F955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26147</c:v>
                </c:pt>
                <c:pt idx="1">
                  <c:v>24580</c:v>
                </c:pt>
                <c:pt idx="2">
                  <c:v>23463</c:v>
                </c:pt>
                <c:pt idx="3">
                  <c:v>46601</c:v>
                </c:pt>
                <c:pt idx="4">
                  <c:v>19194</c:v>
                </c:pt>
              </c:numCache>
            </c:numRef>
          </c:val>
          <c:smooth val="0"/>
          <c:extLst xmlns:c16r2="http://schemas.microsoft.com/office/drawing/2015/06/chart">
            <c:ext xmlns:c16="http://schemas.microsoft.com/office/drawing/2014/chart" uri="{C3380CC4-5D6E-409C-BE32-E72D297353CC}">
              <c16:uniqueId val="{00000001-2B6E-45E6-9D17-B83231F955AA}"/>
            </c:ext>
          </c:extLst>
        </c:ser>
        <c:dLbls>
          <c:showLegendKey val="0"/>
          <c:showVal val="0"/>
          <c:showCatName val="0"/>
          <c:showSerName val="0"/>
          <c:showPercent val="0"/>
          <c:showBubbleSize val="0"/>
        </c:dLbls>
        <c:marker val="1"/>
        <c:smooth val="0"/>
        <c:axId val="158053136"/>
        <c:axId val="158053528"/>
      </c:lineChart>
      <c:catAx>
        <c:axId val="158053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053528"/>
        <c:crosses val="autoZero"/>
        <c:auto val="1"/>
        <c:lblAlgn val="ctr"/>
        <c:lblOffset val="100"/>
        <c:tickLblSkip val="1"/>
        <c:tickMarkSkip val="1"/>
        <c:noMultiLvlLbl val="0"/>
      </c:catAx>
      <c:valAx>
        <c:axId val="1580535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05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5.25</c:v>
                </c:pt>
                <c:pt idx="1">
                  <c:v>6.82</c:v>
                </c:pt>
                <c:pt idx="2">
                  <c:v>5.99</c:v>
                </c:pt>
                <c:pt idx="3">
                  <c:v>5.19</c:v>
                </c:pt>
                <c:pt idx="4">
                  <c:v>7.31</c:v>
                </c:pt>
              </c:numCache>
            </c:numRef>
          </c:val>
          <c:extLst xmlns:c16r2="http://schemas.microsoft.com/office/drawing/2015/06/chart">
            <c:ext xmlns:c16="http://schemas.microsoft.com/office/drawing/2014/chart" uri="{C3380CC4-5D6E-409C-BE32-E72D297353CC}">
              <c16:uniqueId val="{00000000-84E7-41B4-B492-A7501860C2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16.63</c:v>
                </c:pt>
                <c:pt idx="1">
                  <c:v>21.12</c:v>
                </c:pt>
                <c:pt idx="2">
                  <c:v>22.04</c:v>
                </c:pt>
                <c:pt idx="3">
                  <c:v>22.29</c:v>
                </c:pt>
                <c:pt idx="4">
                  <c:v>21.56</c:v>
                </c:pt>
              </c:numCache>
            </c:numRef>
          </c:val>
          <c:extLst xmlns:c16r2="http://schemas.microsoft.com/office/drawing/2015/06/chart">
            <c:ext xmlns:c16="http://schemas.microsoft.com/office/drawing/2014/chart" uri="{C3380CC4-5D6E-409C-BE32-E72D297353CC}">
              <c16:uniqueId val="{00000001-84E7-41B4-B492-A7501860C2FF}"/>
            </c:ext>
          </c:extLst>
        </c:ser>
        <c:dLbls>
          <c:showLegendKey val="0"/>
          <c:showVal val="0"/>
          <c:showCatName val="0"/>
          <c:showSerName val="0"/>
          <c:showPercent val="0"/>
          <c:showBubbleSize val="0"/>
        </c:dLbls>
        <c:gapWidth val="250"/>
        <c:overlap val="100"/>
        <c:axId val="230939544"/>
        <c:axId val="23093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3.52</c:v>
                </c:pt>
                <c:pt idx="1">
                  <c:v>5.59</c:v>
                </c:pt>
                <c:pt idx="2">
                  <c:v>0.14000000000000001</c:v>
                </c:pt>
                <c:pt idx="3">
                  <c:v>-0.85</c:v>
                </c:pt>
                <c:pt idx="4">
                  <c:v>2.37</c:v>
                </c:pt>
              </c:numCache>
            </c:numRef>
          </c:val>
          <c:smooth val="0"/>
          <c:extLst xmlns:c16r2="http://schemas.microsoft.com/office/drawing/2015/06/chart">
            <c:ext xmlns:c16="http://schemas.microsoft.com/office/drawing/2014/chart" uri="{C3380CC4-5D6E-409C-BE32-E72D297353CC}">
              <c16:uniqueId val="{00000002-84E7-41B4-B492-A7501860C2FF}"/>
            </c:ext>
          </c:extLst>
        </c:ser>
        <c:dLbls>
          <c:showLegendKey val="0"/>
          <c:showVal val="0"/>
          <c:showCatName val="0"/>
          <c:showSerName val="0"/>
          <c:showPercent val="0"/>
          <c:showBubbleSize val="0"/>
        </c:dLbls>
        <c:marker val="1"/>
        <c:smooth val="0"/>
        <c:axId val="230939544"/>
        <c:axId val="230939936"/>
      </c:lineChart>
      <c:catAx>
        <c:axId val="23093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939936"/>
        <c:crosses val="autoZero"/>
        <c:auto val="1"/>
        <c:lblAlgn val="ctr"/>
        <c:lblOffset val="100"/>
        <c:tickLblSkip val="1"/>
        <c:tickMarkSkip val="1"/>
        <c:noMultiLvlLbl val="0"/>
      </c:catAx>
      <c:valAx>
        <c:axId val="23093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3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40D-41F5-A9C0-74C3ECD288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0D-41F5-A9C0-74C3ECD288AF}"/>
            </c:ext>
          </c:extLst>
        </c:ser>
        <c:ser>
          <c:idx val="2"/>
          <c:order val="2"/>
          <c:tx>
            <c:strRef>
              <c:f>データシート!$A$29</c:f>
              <c:strCache>
                <c:ptCount val="1"/>
                <c:pt idx="0">
                  <c:v>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40D-41F5-A9C0-74C3ECD288AF}"/>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40D-41F5-A9C0-74C3ECD288A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40D-41F5-A9C0-74C3ECD288A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0.09</c:v>
                </c:pt>
                <c:pt idx="4">
                  <c:v>#N/A</c:v>
                </c:pt>
                <c:pt idx="5">
                  <c:v>0.05</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5-F40D-41F5-A9C0-74C3ECD288A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0.88</c:v>
                </c:pt>
                <c:pt idx="2">
                  <c:v>#N/A</c:v>
                </c:pt>
                <c:pt idx="3">
                  <c:v>1.3</c:v>
                </c:pt>
                <c:pt idx="4">
                  <c:v>#N/A</c:v>
                </c:pt>
                <c:pt idx="5">
                  <c:v>1.01</c:v>
                </c:pt>
                <c:pt idx="6">
                  <c:v>#N/A</c:v>
                </c:pt>
                <c:pt idx="7">
                  <c:v>1.42</c:v>
                </c:pt>
                <c:pt idx="8">
                  <c:v>#N/A</c:v>
                </c:pt>
                <c:pt idx="9">
                  <c:v>0.99</c:v>
                </c:pt>
              </c:numCache>
            </c:numRef>
          </c:val>
          <c:extLst xmlns:c16r2="http://schemas.microsoft.com/office/drawing/2015/06/chart">
            <c:ext xmlns:c16="http://schemas.microsoft.com/office/drawing/2014/chart" uri="{C3380CC4-5D6E-409C-BE32-E72D297353CC}">
              <c16:uniqueId val="{00000006-F40D-41F5-A9C0-74C3ECD288A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2.86</c:v>
                </c:pt>
                <c:pt idx="2">
                  <c:v>#N/A</c:v>
                </c:pt>
                <c:pt idx="3">
                  <c:v>5.65</c:v>
                </c:pt>
                <c:pt idx="4">
                  <c:v>#N/A</c:v>
                </c:pt>
                <c:pt idx="5">
                  <c:v>5.94</c:v>
                </c:pt>
                <c:pt idx="6">
                  <c:v>#N/A</c:v>
                </c:pt>
                <c:pt idx="7">
                  <c:v>3.04</c:v>
                </c:pt>
                <c:pt idx="8">
                  <c:v>#N/A</c:v>
                </c:pt>
                <c:pt idx="9">
                  <c:v>4.03</c:v>
                </c:pt>
              </c:numCache>
            </c:numRef>
          </c:val>
          <c:extLst xmlns:c16r2="http://schemas.microsoft.com/office/drawing/2015/06/chart">
            <c:ext xmlns:c16="http://schemas.microsoft.com/office/drawing/2014/chart" uri="{C3380CC4-5D6E-409C-BE32-E72D297353CC}">
              <c16:uniqueId val="{00000007-F40D-41F5-A9C0-74C3ECD288AF}"/>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7.14</c:v>
                </c:pt>
                <c:pt idx="2">
                  <c:v>#N/A</c:v>
                </c:pt>
                <c:pt idx="3">
                  <c:v>6.98</c:v>
                </c:pt>
                <c:pt idx="4">
                  <c:v>#N/A</c:v>
                </c:pt>
                <c:pt idx="5">
                  <c:v>5.83</c:v>
                </c:pt>
                <c:pt idx="6">
                  <c:v>#N/A</c:v>
                </c:pt>
                <c:pt idx="7">
                  <c:v>5.81</c:v>
                </c:pt>
                <c:pt idx="8">
                  <c:v>#N/A</c:v>
                </c:pt>
                <c:pt idx="9">
                  <c:v>5.35</c:v>
                </c:pt>
              </c:numCache>
            </c:numRef>
          </c:val>
          <c:extLst xmlns:c16r2="http://schemas.microsoft.com/office/drawing/2015/06/chart">
            <c:ext xmlns:c16="http://schemas.microsoft.com/office/drawing/2014/chart" uri="{C3380CC4-5D6E-409C-BE32-E72D297353CC}">
              <c16:uniqueId val="{00000008-F40D-41F5-A9C0-74C3ECD288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5.24</c:v>
                </c:pt>
                <c:pt idx="2">
                  <c:v>#N/A</c:v>
                </c:pt>
                <c:pt idx="3">
                  <c:v>6.82</c:v>
                </c:pt>
                <c:pt idx="4">
                  <c:v>#N/A</c:v>
                </c:pt>
                <c:pt idx="5">
                  <c:v>5.98</c:v>
                </c:pt>
                <c:pt idx="6">
                  <c:v>#N/A</c:v>
                </c:pt>
                <c:pt idx="7">
                  <c:v>5.19</c:v>
                </c:pt>
                <c:pt idx="8">
                  <c:v>#N/A</c:v>
                </c:pt>
                <c:pt idx="9">
                  <c:v>7.3</c:v>
                </c:pt>
              </c:numCache>
            </c:numRef>
          </c:val>
          <c:extLst xmlns:c16r2="http://schemas.microsoft.com/office/drawing/2015/06/chart">
            <c:ext xmlns:c16="http://schemas.microsoft.com/office/drawing/2014/chart" uri="{C3380CC4-5D6E-409C-BE32-E72D297353CC}">
              <c16:uniqueId val="{00000009-F40D-41F5-A9C0-74C3ECD288AF}"/>
            </c:ext>
          </c:extLst>
        </c:ser>
        <c:dLbls>
          <c:showLegendKey val="0"/>
          <c:showVal val="0"/>
          <c:showCatName val="0"/>
          <c:showSerName val="0"/>
          <c:showPercent val="0"/>
          <c:showBubbleSize val="0"/>
        </c:dLbls>
        <c:gapWidth val="150"/>
        <c:overlap val="100"/>
        <c:axId val="230940720"/>
        <c:axId val="230941112"/>
      </c:barChart>
      <c:catAx>
        <c:axId val="23094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41112"/>
        <c:crosses val="autoZero"/>
        <c:auto val="1"/>
        <c:lblAlgn val="ctr"/>
        <c:lblOffset val="100"/>
        <c:tickLblSkip val="1"/>
        <c:tickMarkSkip val="1"/>
        <c:noMultiLvlLbl val="0"/>
      </c:catAx>
      <c:valAx>
        <c:axId val="230941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4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446</c:v>
                </c:pt>
                <c:pt idx="5">
                  <c:v>437</c:v>
                </c:pt>
                <c:pt idx="8">
                  <c:v>419</c:v>
                </c:pt>
                <c:pt idx="11">
                  <c:v>475</c:v>
                </c:pt>
                <c:pt idx="14">
                  <c:v>608</c:v>
                </c:pt>
              </c:numCache>
            </c:numRef>
          </c:val>
          <c:extLst xmlns:c16r2="http://schemas.microsoft.com/office/drawing/2015/06/chart">
            <c:ext xmlns:c16="http://schemas.microsoft.com/office/drawing/2014/chart" uri="{C3380CC4-5D6E-409C-BE32-E72D297353CC}">
              <c16:uniqueId val="{00000000-48CD-4CC3-97D5-B6DB367581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8CD-4CC3-97D5-B6DB367581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40</c:v>
                </c:pt>
                <c:pt idx="3">
                  <c:v>24</c:v>
                </c:pt>
                <c:pt idx="6">
                  <c:v>20</c:v>
                </c:pt>
                <c:pt idx="9">
                  <c:v>20</c:v>
                </c:pt>
                <c:pt idx="12">
                  <c:v>20</c:v>
                </c:pt>
              </c:numCache>
            </c:numRef>
          </c:val>
          <c:extLst xmlns:c16r2="http://schemas.microsoft.com/office/drawing/2015/06/chart">
            <c:ext xmlns:c16="http://schemas.microsoft.com/office/drawing/2014/chart" uri="{C3380CC4-5D6E-409C-BE32-E72D297353CC}">
              <c16:uniqueId val="{00000002-48CD-4CC3-97D5-B6DB367581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167</c:v>
                </c:pt>
                <c:pt idx="3">
                  <c:v>122</c:v>
                </c:pt>
                <c:pt idx="6">
                  <c:v>41</c:v>
                </c:pt>
                <c:pt idx="9">
                  <c:v>46</c:v>
                </c:pt>
                <c:pt idx="12">
                  <c:v>43</c:v>
                </c:pt>
              </c:numCache>
            </c:numRef>
          </c:val>
          <c:extLst xmlns:c16r2="http://schemas.microsoft.com/office/drawing/2015/06/chart">
            <c:ext xmlns:c16="http://schemas.microsoft.com/office/drawing/2014/chart" uri="{C3380CC4-5D6E-409C-BE32-E72D297353CC}">
              <c16:uniqueId val="{00000003-48CD-4CC3-97D5-B6DB367581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70</c:v>
                </c:pt>
                <c:pt idx="3">
                  <c:v>72</c:v>
                </c:pt>
                <c:pt idx="6">
                  <c:v>71</c:v>
                </c:pt>
                <c:pt idx="9">
                  <c:v>72</c:v>
                </c:pt>
                <c:pt idx="12">
                  <c:v>72</c:v>
                </c:pt>
              </c:numCache>
            </c:numRef>
          </c:val>
          <c:extLst xmlns:c16r2="http://schemas.microsoft.com/office/drawing/2015/06/chart">
            <c:ext xmlns:c16="http://schemas.microsoft.com/office/drawing/2014/chart" uri="{C3380CC4-5D6E-409C-BE32-E72D297353CC}">
              <c16:uniqueId val="{00000004-48CD-4CC3-97D5-B6DB367581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CD-4CC3-97D5-B6DB367581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8CD-4CC3-97D5-B6DB367581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596</c:v>
                </c:pt>
                <c:pt idx="3">
                  <c:v>582</c:v>
                </c:pt>
                <c:pt idx="6">
                  <c:v>582</c:v>
                </c:pt>
                <c:pt idx="9">
                  <c:v>627</c:v>
                </c:pt>
                <c:pt idx="12">
                  <c:v>726</c:v>
                </c:pt>
              </c:numCache>
            </c:numRef>
          </c:val>
          <c:extLst xmlns:c16r2="http://schemas.microsoft.com/office/drawing/2015/06/chart">
            <c:ext xmlns:c16="http://schemas.microsoft.com/office/drawing/2014/chart" uri="{C3380CC4-5D6E-409C-BE32-E72D297353CC}">
              <c16:uniqueId val="{00000007-48CD-4CC3-97D5-B6DB3675812A}"/>
            </c:ext>
          </c:extLst>
        </c:ser>
        <c:dLbls>
          <c:showLegendKey val="0"/>
          <c:showVal val="0"/>
          <c:showCatName val="0"/>
          <c:showSerName val="0"/>
          <c:showPercent val="0"/>
          <c:showBubbleSize val="0"/>
        </c:dLbls>
        <c:gapWidth val="100"/>
        <c:overlap val="100"/>
        <c:axId val="230941896"/>
        <c:axId val="230942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427</c:v>
                </c:pt>
                <c:pt idx="2">
                  <c:v>#N/A</c:v>
                </c:pt>
                <c:pt idx="3">
                  <c:v>#N/A</c:v>
                </c:pt>
                <c:pt idx="4">
                  <c:v>363</c:v>
                </c:pt>
                <c:pt idx="5">
                  <c:v>#N/A</c:v>
                </c:pt>
                <c:pt idx="6">
                  <c:v>#N/A</c:v>
                </c:pt>
                <c:pt idx="7">
                  <c:v>295</c:v>
                </c:pt>
                <c:pt idx="8">
                  <c:v>#N/A</c:v>
                </c:pt>
                <c:pt idx="9">
                  <c:v>#N/A</c:v>
                </c:pt>
                <c:pt idx="10">
                  <c:v>290</c:v>
                </c:pt>
                <c:pt idx="11">
                  <c:v>#N/A</c:v>
                </c:pt>
                <c:pt idx="12">
                  <c:v>#N/A</c:v>
                </c:pt>
                <c:pt idx="13">
                  <c:v>253</c:v>
                </c:pt>
                <c:pt idx="14">
                  <c:v>#N/A</c:v>
                </c:pt>
              </c:numCache>
            </c:numRef>
          </c:val>
          <c:smooth val="0"/>
          <c:extLst xmlns:c16r2="http://schemas.microsoft.com/office/drawing/2015/06/chart">
            <c:ext xmlns:c16="http://schemas.microsoft.com/office/drawing/2014/chart" uri="{C3380CC4-5D6E-409C-BE32-E72D297353CC}">
              <c16:uniqueId val="{00000008-48CD-4CC3-97D5-B6DB3675812A}"/>
            </c:ext>
          </c:extLst>
        </c:ser>
        <c:dLbls>
          <c:showLegendKey val="0"/>
          <c:showVal val="0"/>
          <c:showCatName val="0"/>
          <c:showSerName val="0"/>
          <c:showPercent val="0"/>
          <c:showBubbleSize val="0"/>
        </c:dLbls>
        <c:marker val="1"/>
        <c:smooth val="0"/>
        <c:axId val="230941896"/>
        <c:axId val="230942288"/>
      </c:lineChart>
      <c:catAx>
        <c:axId val="23094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42288"/>
        <c:crosses val="autoZero"/>
        <c:auto val="1"/>
        <c:lblAlgn val="ctr"/>
        <c:lblOffset val="100"/>
        <c:tickLblSkip val="1"/>
        <c:tickMarkSkip val="1"/>
        <c:noMultiLvlLbl val="0"/>
      </c:catAx>
      <c:valAx>
        <c:axId val="23094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4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4605</c:v>
                </c:pt>
                <c:pt idx="5">
                  <c:v>4691</c:v>
                </c:pt>
                <c:pt idx="8">
                  <c:v>5111</c:v>
                </c:pt>
                <c:pt idx="11">
                  <c:v>5137</c:v>
                </c:pt>
                <c:pt idx="14">
                  <c:v>5083</c:v>
                </c:pt>
              </c:numCache>
            </c:numRef>
          </c:val>
          <c:extLst xmlns:c16r2="http://schemas.microsoft.com/office/drawing/2015/06/chart">
            <c:ext xmlns:c16="http://schemas.microsoft.com/office/drawing/2014/chart" uri="{C3380CC4-5D6E-409C-BE32-E72D297353CC}">
              <c16:uniqueId val="{00000000-4E72-4917-B2C0-1AE0342327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c:v>
                </c:pt>
                <c:pt idx="5">
                  <c:v>321</c:v>
                </c:pt>
                <c:pt idx="8">
                  <c:v>1954</c:v>
                </c:pt>
                <c:pt idx="11">
                  <c:v>1993</c:v>
                </c:pt>
                <c:pt idx="14">
                  <c:v>1928</c:v>
                </c:pt>
              </c:numCache>
            </c:numRef>
          </c:val>
          <c:extLst xmlns:c16r2="http://schemas.microsoft.com/office/drawing/2015/06/chart">
            <c:ext xmlns:c16="http://schemas.microsoft.com/office/drawing/2014/chart" uri="{C3380CC4-5D6E-409C-BE32-E72D297353CC}">
              <c16:uniqueId val="{00000001-4E72-4917-B2C0-1AE0342327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961</c:v>
                </c:pt>
                <c:pt idx="5">
                  <c:v>1183</c:v>
                </c:pt>
                <c:pt idx="8">
                  <c:v>1382</c:v>
                </c:pt>
                <c:pt idx="11">
                  <c:v>1580</c:v>
                </c:pt>
                <c:pt idx="14">
                  <c:v>1668</c:v>
                </c:pt>
              </c:numCache>
            </c:numRef>
          </c:val>
          <c:extLst xmlns:c16r2="http://schemas.microsoft.com/office/drawing/2015/06/chart">
            <c:ext xmlns:c16="http://schemas.microsoft.com/office/drawing/2014/chart" uri="{C3380CC4-5D6E-409C-BE32-E72D297353CC}">
              <c16:uniqueId val="{00000002-4E72-4917-B2C0-1AE0342327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72-4917-B2C0-1AE0342327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72-4917-B2C0-1AE0342327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66</c:v>
                </c:pt>
                <c:pt idx="3">
                  <c:v>40</c:v>
                </c:pt>
                <c:pt idx="6">
                  <c:v>0</c:v>
                </c:pt>
                <c:pt idx="9">
                  <c:v>400</c:v>
                </c:pt>
                <c:pt idx="12">
                  <c:v>826</c:v>
                </c:pt>
              </c:numCache>
            </c:numRef>
          </c:val>
          <c:extLst xmlns:c16r2="http://schemas.microsoft.com/office/drawing/2015/06/chart">
            <c:ext xmlns:c16="http://schemas.microsoft.com/office/drawing/2014/chart" uri="{C3380CC4-5D6E-409C-BE32-E72D297353CC}">
              <c16:uniqueId val="{00000005-4E72-4917-B2C0-1AE0342327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1826</c:v>
                </c:pt>
                <c:pt idx="3">
                  <c:v>1763</c:v>
                </c:pt>
                <c:pt idx="6">
                  <c:v>1737</c:v>
                </c:pt>
                <c:pt idx="9">
                  <c:v>1611</c:v>
                </c:pt>
                <c:pt idx="12">
                  <c:v>1541</c:v>
                </c:pt>
              </c:numCache>
            </c:numRef>
          </c:val>
          <c:extLst xmlns:c16r2="http://schemas.microsoft.com/office/drawing/2015/06/chart">
            <c:ext xmlns:c16="http://schemas.microsoft.com/office/drawing/2014/chart" uri="{C3380CC4-5D6E-409C-BE32-E72D297353CC}">
              <c16:uniqueId val="{00000006-4E72-4917-B2C0-1AE0342327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326</c:v>
                </c:pt>
                <c:pt idx="3">
                  <c:v>230</c:v>
                </c:pt>
                <c:pt idx="6">
                  <c:v>197</c:v>
                </c:pt>
                <c:pt idx="9">
                  <c:v>170</c:v>
                </c:pt>
                <c:pt idx="12">
                  <c:v>217</c:v>
                </c:pt>
              </c:numCache>
            </c:numRef>
          </c:val>
          <c:extLst xmlns:c16r2="http://schemas.microsoft.com/office/drawing/2015/06/chart">
            <c:ext xmlns:c16="http://schemas.microsoft.com/office/drawing/2014/chart" uri="{C3380CC4-5D6E-409C-BE32-E72D297353CC}">
              <c16:uniqueId val="{00000007-4E72-4917-B2C0-1AE0342327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980</c:v>
                </c:pt>
                <c:pt idx="3">
                  <c:v>951</c:v>
                </c:pt>
                <c:pt idx="6">
                  <c:v>940</c:v>
                </c:pt>
                <c:pt idx="9">
                  <c:v>894</c:v>
                </c:pt>
                <c:pt idx="12">
                  <c:v>838</c:v>
                </c:pt>
              </c:numCache>
            </c:numRef>
          </c:val>
          <c:extLst xmlns:c16r2="http://schemas.microsoft.com/office/drawing/2015/06/chart">
            <c:ext xmlns:c16="http://schemas.microsoft.com/office/drawing/2014/chart" uri="{C3380CC4-5D6E-409C-BE32-E72D297353CC}">
              <c16:uniqueId val="{00000008-4E72-4917-B2C0-1AE0342327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233</c:v>
                </c:pt>
                <c:pt idx="3">
                  <c:v>188</c:v>
                </c:pt>
                <c:pt idx="6">
                  <c:v>168</c:v>
                </c:pt>
                <c:pt idx="9">
                  <c:v>148</c:v>
                </c:pt>
                <c:pt idx="12">
                  <c:v>129</c:v>
                </c:pt>
              </c:numCache>
            </c:numRef>
          </c:val>
          <c:extLst xmlns:c16r2="http://schemas.microsoft.com/office/drawing/2015/06/chart">
            <c:ext xmlns:c16="http://schemas.microsoft.com/office/drawing/2014/chart" uri="{C3380CC4-5D6E-409C-BE32-E72D297353CC}">
              <c16:uniqueId val="{00000009-4E72-4917-B2C0-1AE0342327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5717</c:v>
                </c:pt>
                <c:pt idx="3">
                  <c:v>6062</c:v>
                </c:pt>
                <c:pt idx="6">
                  <c:v>7956</c:v>
                </c:pt>
                <c:pt idx="9">
                  <c:v>8186</c:v>
                </c:pt>
                <c:pt idx="12">
                  <c:v>8244</c:v>
                </c:pt>
              </c:numCache>
            </c:numRef>
          </c:val>
          <c:extLst xmlns:c16r2="http://schemas.microsoft.com/office/drawing/2015/06/chart">
            <c:ext xmlns:c16="http://schemas.microsoft.com/office/drawing/2014/chart" uri="{C3380CC4-5D6E-409C-BE32-E72D297353CC}">
              <c16:uniqueId val="{0000000A-4E72-4917-B2C0-1AE034232790}"/>
            </c:ext>
          </c:extLst>
        </c:ser>
        <c:dLbls>
          <c:showLegendKey val="0"/>
          <c:showVal val="0"/>
          <c:showCatName val="0"/>
          <c:showSerName val="0"/>
          <c:showPercent val="0"/>
          <c:showBubbleSize val="0"/>
        </c:dLbls>
        <c:gapWidth val="100"/>
        <c:overlap val="100"/>
        <c:axId val="116946408"/>
        <c:axId val="237866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3555</c:v>
                </c:pt>
                <c:pt idx="2">
                  <c:v>#N/A</c:v>
                </c:pt>
                <c:pt idx="3">
                  <c:v>#N/A</c:v>
                </c:pt>
                <c:pt idx="4">
                  <c:v>3038</c:v>
                </c:pt>
                <c:pt idx="5">
                  <c:v>#N/A</c:v>
                </c:pt>
                <c:pt idx="6">
                  <c:v>#N/A</c:v>
                </c:pt>
                <c:pt idx="7">
                  <c:v>2551</c:v>
                </c:pt>
                <c:pt idx="8">
                  <c:v>#N/A</c:v>
                </c:pt>
                <c:pt idx="9">
                  <c:v>#N/A</c:v>
                </c:pt>
                <c:pt idx="10">
                  <c:v>2700</c:v>
                </c:pt>
                <c:pt idx="11">
                  <c:v>#N/A</c:v>
                </c:pt>
                <c:pt idx="12">
                  <c:v>#N/A</c:v>
                </c:pt>
                <c:pt idx="13">
                  <c:v>3117</c:v>
                </c:pt>
                <c:pt idx="14">
                  <c:v>#N/A</c:v>
                </c:pt>
              </c:numCache>
            </c:numRef>
          </c:val>
          <c:smooth val="0"/>
          <c:extLst xmlns:c16r2="http://schemas.microsoft.com/office/drawing/2015/06/chart">
            <c:ext xmlns:c16="http://schemas.microsoft.com/office/drawing/2014/chart" uri="{C3380CC4-5D6E-409C-BE32-E72D297353CC}">
              <c16:uniqueId val="{0000000B-4E72-4917-B2C0-1AE034232790}"/>
            </c:ext>
          </c:extLst>
        </c:ser>
        <c:dLbls>
          <c:showLegendKey val="0"/>
          <c:showVal val="0"/>
          <c:showCatName val="0"/>
          <c:showSerName val="0"/>
          <c:showPercent val="0"/>
          <c:showBubbleSize val="0"/>
        </c:dLbls>
        <c:marker val="1"/>
        <c:smooth val="0"/>
        <c:axId val="116946408"/>
        <c:axId val="237866552"/>
      </c:lineChart>
      <c:catAx>
        <c:axId val="11694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866552"/>
        <c:crosses val="autoZero"/>
        <c:auto val="1"/>
        <c:lblAlgn val="ctr"/>
        <c:lblOffset val="100"/>
        <c:tickLblSkip val="1"/>
        <c:tickMarkSkip val="1"/>
        <c:noMultiLvlLbl val="0"/>
      </c:catAx>
      <c:valAx>
        <c:axId val="237866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4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{02440FB9-2A7D-4630-949D-9D4330385E32}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{C0209C7A-27AF-47F9-A4FE-22E027DE251B}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{2D1BF83B-799B-42B4-B802-331D24E70442}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{B8E15A39-FB2E-4275-B9CE-2E8F4FF7E11B}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{E10EB5A7-E598-4B91-AA4E-B4D68A70F5D1}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{B849C6EE-DD06-495B-9C02-497EA2FDEF94}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{467E93C5-40C6-4FA1-A972-13600B36F416}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{E2969EF7-D6D1-4760-94F9-B90B68009FF2}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{D0D9E3D2-096F-4500-ADAF-F744685A602B}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{B891AAEF-1234-42AF-8B62-D75329614321}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7867728"/>
        <c:axId val="237868120"/>
      </c:scatterChart>
      <c:valAx>
        <c:axId val="237867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868120"/>
        <c:crosses val="autoZero"/>
        <c:crossBetween val="midCat"/>
      </c:valAx>
      <c:valAx>
        <c:axId val="237868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867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{7A0F69BD-C754-4F1D-B81D-8E6D03A01AC6}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{3922A801-FDE4-4305-8208-390BB1B3771C}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{1D74BF2A-6EE6-45D0-A190-880DBDF9925C}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{F70817DB-ABF3-4882-B176-BED15DDB134F}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{36F88A62-0C56-4FCC-93B0-87735443810C}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c:v>
                </c:pt>
                <c:pt idx="2">
                  <c:v>10.4</c:v>
                </c:pt>
                <c:pt idx="3">
                  <c:v>9.1999999999999993</c:v>
                </c:pt>
                <c:pt idx="4">
                  <c:v>8</c:v>
                </c:pt>
              </c:numCache>
            </c:numRef>
          </c:xVal>
          <c:yVal>
            <c:numRef>
              <c:f>公会計指標分析・財政指標組合せ分析表!$K$73:$O$73</c:f>
              <c:numCache>
                <c:formatCode>#,##0.0;"▲ "#,##0.0</c:formatCode>
                <c:ptCount val="5"/>
                <c:pt idx="0">
                  <c:v>101.4</c:v>
                </c:pt>
                <c:pt idx="1">
                  <c:v>88.5</c:v>
                </c:pt>
                <c:pt idx="2">
                  <c:v>73.7</c:v>
                </c:pt>
                <c:pt idx="3">
                  <c:v>79.599999999999994</c:v>
                </c:pt>
                <c:pt idx="4">
                  <c:v>88.3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{694BA05E-8D88-4B7D-9AF7-D666D4888182}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{F06FA725-8656-45F4-AF18-CD31B950B1FA}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{946CC29C-1A79-419B-984E-01C5533B9DDA}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{A39EA841-E1FB-4E14-B31F-5D23FF63DE4B}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{C31AEC7E-6AB2-418A-ABDA-325636F75ECE}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237867336"/>
        <c:axId val="237868904"/>
      </c:scatterChart>
      <c:valAx>
        <c:axId val="237867336"/>
        <c:scaling>
          <c:orientation val="minMax"/>
          <c:max val="13.7"/>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868904"/>
        <c:crosses val="autoZero"/>
        <c:crossBetween val="midCat"/>
      </c:valAx>
      <c:valAx>
        <c:axId val="237868904"/>
        <c:scaling>
          <c:orientation val="minMax"/>
          <c:max val="111"/>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867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元利償還金については、建設事業に係る既発債の償還が徐々に完了していることに加え、一部事務組合に対する地方債の元利償還金に係る負担金等の減少に伴い近年減少傾向にあったが、平成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年度から継続して発行している病院事業に係る地方債の償還等に伴う増額等により前年度に比べ</a:t>
          </a:r>
          <a:r>
            <a:rPr kumimoji="1" lang="en-US" altLang="ja-JP" sz="1200">
              <a:latin typeface="ＭＳ ゴシック" pitchFamily="49" charset="-128"/>
              <a:ea typeface="ＭＳ ゴシック" pitchFamily="49" charset="-128"/>
            </a:rPr>
            <a:t>15.8</a:t>
          </a:r>
          <a:r>
            <a:rPr kumimoji="1" lang="ja-JP" altLang="en-US" sz="1200">
              <a:latin typeface="ＭＳ ゴシック" pitchFamily="49" charset="-128"/>
              <a:ea typeface="ＭＳ ゴシック" pitchFamily="49" charset="-128"/>
            </a:rPr>
            <a:t>％の増となった。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算入公債費等については、財政状況を考慮し新規借入の抑制に努めてきたことから近年減少傾向にあったが、基準財政需要額に算入された病院事業に係る地方債の元利償還金の増額などにより、前年度に比べ</a:t>
          </a:r>
          <a:r>
            <a:rPr kumimoji="1" lang="en-US" altLang="ja-JP" sz="1200">
              <a:latin typeface="ＭＳ ゴシック" pitchFamily="49" charset="-128"/>
              <a:ea typeface="ＭＳ ゴシック" pitchFamily="49" charset="-128"/>
            </a:rPr>
            <a:t>28.0</a:t>
          </a:r>
          <a:r>
            <a:rPr kumimoji="1" lang="ja-JP" altLang="en-US" sz="1200">
              <a:latin typeface="ＭＳ ゴシック" pitchFamily="49" charset="-128"/>
              <a:ea typeface="ＭＳ ゴシック" pitchFamily="49" charset="-128"/>
            </a:rPr>
            <a:t>％の増となった。</a:t>
          </a:r>
        </a:p>
        <a:p>
          <a:r>
            <a:rPr kumimoji="1" lang="ja-JP" altLang="en-US" sz="1200">
              <a:latin typeface="ＭＳ ゴシック" pitchFamily="49" charset="-128"/>
              <a:ea typeface="ＭＳ ゴシック" pitchFamily="49" charset="-128"/>
            </a:rPr>
            <a:t>　公債費は今後も増額することが見込まれるが、対象事業を精査し借入を必要最小限にとどめる。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一般会計等に係る地方債については、病院事業に係る地方債や臨時財政対策債の継続的な発行、いわしの交流センターに係る地方債の発行等に伴い、前年度に比べ</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％の増となった。今後もこども園整備事業や防災行政無線整備事業に係る地方債の発行により、増加することが見込まれる。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公営企業債等繰入見込額については、農業集落排水事業に係る地方債現在高の減額に伴い、前年度に比べ</a:t>
          </a:r>
          <a:r>
            <a:rPr kumimoji="1" lang="en-US" altLang="ja-JP" sz="1300">
              <a:latin typeface="ＭＳ ゴシック" pitchFamily="49" charset="-128"/>
              <a:ea typeface="ＭＳ ゴシック" pitchFamily="49" charset="-128"/>
            </a:rPr>
            <a:t>6.3</a:t>
          </a:r>
          <a:r>
            <a:rPr kumimoji="1" lang="ja-JP" altLang="en-US" sz="1300">
              <a:latin typeface="ＭＳ ゴシック" pitchFamily="49" charset="-128"/>
              <a:ea typeface="ＭＳ ゴシック" pitchFamily="49" charset="-128"/>
            </a:rPr>
            <a:t>％の減となった。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充当可能財源等については、財政調整基金の積立等により、前年度に比べ</a:t>
          </a:r>
          <a:r>
            <a:rPr kumimoji="1" lang="en-US" altLang="ja-JP" sz="1300">
              <a:latin typeface="ＭＳ ゴシック" pitchFamily="49" charset="-128"/>
              <a:ea typeface="ＭＳ ゴシック" pitchFamily="49" charset="-128"/>
            </a:rPr>
            <a:t>5.6</a:t>
          </a:r>
          <a:r>
            <a:rPr kumimoji="1" lang="ja-JP" altLang="en-US" sz="1300">
              <a:latin typeface="ＭＳ ゴシック" pitchFamily="49" charset="-128"/>
              <a:ea typeface="ＭＳ ゴシック" pitchFamily="49" charset="-128"/>
            </a:rPr>
            <a:t>％の増となった。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将来負担比率については今後増加していくことが見込まれるが、</a:t>
          </a:r>
          <a:r>
            <a:rPr kumimoji="1" lang="ja-JP" altLang="ja-JP" sz="1300">
              <a:solidFill>
                <a:schemeClr val="dk1"/>
              </a:solidFill>
              <a:effectLst/>
              <a:latin typeface="+mn-lt"/>
              <a:ea typeface="+mn-ea"/>
              <a:cs typeface="+mn-cs"/>
            </a:rPr>
            <a:t>財政状況を考慮した計画的な地方債の発行、対象事業の精査などにより</a:t>
          </a:r>
          <a:r>
            <a:rPr kumimoji="1" lang="ja-JP" altLang="en-US" sz="1300">
              <a:solidFill>
                <a:schemeClr val="dk1"/>
              </a:solidFill>
              <a:effectLst/>
              <a:latin typeface="+mn-lt"/>
              <a:ea typeface="+mn-ea"/>
              <a:cs typeface="+mn-cs"/>
            </a:rPr>
            <a:t>将来負担額</a:t>
          </a:r>
          <a:r>
            <a:rPr kumimoji="1" lang="ja-JP" altLang="ja-JP" sz="1300">
              <a:solidFill>
                <a:schemeClr val="dk1"/>
              </a:solidFill>
              <a:effectLst/>
              <a:latin typeface="+mn-lt"/>
              <a:ea typeface="+mn-ea"/>
              <a:cs typeface="+mn-cs"/>
            </a:rPr>
            <a:t>の抑制に努める。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17,082
16,787
24.45
6,567,139
6,274,819
290,563
3,976,601
8,244,217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17,082
16,787
24.45
6,567,139
6,274,819
290,563
3,976,601
8,244,217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17,082
16,787
24.45
6,567,139
6,274,819
290,563
3,976,601
8,244,217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17,082
16,787
24.45
6,567,139
6,274,819
290,563
3,976,601
8,244,217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a:t>
          </a:r>
          <a:r>
            <a:rPr kumimoji="1" lang="en-US" altLang="ja-JP" sz="1300">
              <a:latin typeface="ＭＳ Ｐゴシック"/>
            </a:rPr>
            <a:t>(</a:t>
          </a:r>
          <a:r>
            <a:rPr kumimoji="1" lang="ja-JP" altLang="en-US" sz="1300">
              <a:latin typeface="ＭＳ Ｐゴシック"/>
            </a:rPr>
            <a:t>分子</a:t>
          </a:r>
          <a:r>
            <a:rPr kumimoji="1" lang="en-US" altLang="ja-JP" sz="1300">
              <a:latin typeface="ＭＳ Ｐゴシック"/>
            </a:rPr>
            <a:t>)</a:t>
          </a:r>
          <a:r>
            <a:rPr kumimoji="1" lang="ja-JP" altLang="en-US" sz="1300">
              <a:latin typeface="ＭＳ Ｐゴシック"/>
            </a:rPr>
            <a:t>、基準財政需要額</a:t>
          </a:r>
          <a:r>
            <a:rPr kumimoji="1" lang="en-US" altLang="ja-JP" sz="1300">
              <a:latin typeface="ＭＳ Ｐゴシック"/>
            </a:rPr>
            <a:t>(</a:t>
          </a:r>
          <a:r>
            <a:rPr kumimoji="1" lang="ja-JP" altLang="en-US" sz="1300">
              <a:latin typeface="ＭＳ Ｐゴシック"/>
            </a:rPr>
            <a:t>分母</a:t>
          </a:r>
          <a:r>
            <a:rPr kumimoji="1" lang="en-US" altLang="ja-JP" sz="1300">
              <a:latin typeface="ＭＳ Ｐゴシック"/>
            </a:rPr>
            <a:t>)</a:t>
          </a:r>
          <a:r>
            <a:rPr kumimoji="1" lang="ja-JP" altLang="en-US" sz="1300">
              <a:latin typeface="ＭＳ Ｐゴシック"/>
            </a:rPr>
            <a:t>ともに増額しており財政力指数は変化していないものの</a:t>
          </a:r>
          <a:r>
            <a:rPr kumimoji="1" lang="ja-JP" altLang="ja-JP" sz="1300">
              <a:solidFill>
                <a:schemeClr val="dk1"/>
              </a:solidFill>
              <a:effectLst/>
              <a:latin typeface="+mn-lt"/>
              <a:ea typeface="+mn-ea"/>
              <a:cs typeface="+mn-cs"/>
            </a:rPr>
            <a:t>、</a:t>
          </a:r>
          <a:r>
            <a:rPr kumimoji="1" lang="ja-JP" altLang="en-US" sz="1300">
              <a:latin typeface="ＭＳ Ｐゴシック"/>
            </a:rPr>
            <a:t>類似団体内平均値を下回る結果となった。</a:t>
          </a:r>
          <a:r>
            <a:rPr kumimoji="1" lang="ja-JP" altLang="ja-JP" sz="1300">
              <a:solidFill>
                <a:schemeClr val="dk1"/>
              </a:solidFill>
              <a:effectLst/>
              <a:latin typeface="+mn-lt"/>
              <a:ea typeface="+mn-ea"/>
              <a:cs typeface="+mn-cs"/>
            </a:rPr>
            <a:t>長引く景気の低迷、人口減少、町内に主要産業が無いこと等の理由から財政基盤</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弱いことを示している。</a:t>
          </a:r>
          <a:endParaRPr kumimoji="1" lang="en-US" altLang="ja-JP" sz="1300">
            <a:latin typeface="ＭＳ Ｐゴシック"/>
          </a:endParaRPr>
        </a:p>
        <a:p>
          <a:r>
            <a:rPr kumimoji="1" lang="ja-JP" altLang="en-US" sz="1300">
              <a:latin typeface="ＭＳ Ｐゴシック"/>
            </a:rPr>
            <a:t>　歳出については緊急性、必要性、有効性を十分に検討し事業を取捨選択することで投資的経費等を削減するとともに、公共施設の統廃合を図り維持経費の削減に努める。また、歳入については税収等歳入の最大限の確保に取り組み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7" name="直線コネクタ 76"/>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人件費、補助費、繰出金等の増加を受け経常経費充当一般財源</a:t>
          </a:r>
          <a:r>
            <a:rPr kumimoji="1" lang="en-US" altLang="ja-JP" sz="1300">
              <a:latin typeface="ＭＳ Ｐゴシック"/>
            </a:rPr>
            <a:t>(</a:t>
          </a:r>
          <a:r>
            <a:rPr kumimoji="1" lang="ja-JP" altLang="en-US" sz="1300">
              <a:latin typeface="ＭＳ Ｐゴシック"/>
            </a:rPr>
            <a:t>分子</a:t>
          </a:r>
          <a:r>
            <a:rPr kumimoji="1" lang="en-US" altLang="ja-JP" sz="1300">
              <a:latin typeface="ＭＳ Ｐゴシック"/>
            </a:rPr>
            <a:t>)</a:t>
          </a:r>
          <a:r>
            <a:rPr kumimoji="1" lang="ja-JP" altLang="en-US" sz="1300">
              <a:latin typeface="ＭＳ Ｐゴシック"/>
            </a:rPr>
            <a:t>が</a:t>
          </a:r>
          <a:r>
            <a:rPr kumimoji="1" lang="en-US" altLang="ja-JP" sz="1300">
              <a:latin typeface="ＭＳ Ｐゴシック"/>
            </a:rPr>
            <a:t>0.95</a:t>
          </a:r>
          <a:r>
            <a:rPr kumimoji="1" lang="ja-JP" altLang="en-US" sz="1300">
              <a:latin typeface="ＭＳ Ｐゴシック"/>
            </a:rPr>
            <a:t>％増加したものの、地方消費税交付金、地方交付税等の増額を受け経常一般財源</a:t>
          </a:r>
          <a:r>
            <a:rPr kumimoji="1" lang="en-US" altLang="ja-JP" sz="1300">
              <a:latin typeface="ＭＳ Ｐゴシック"/>
            </a:rPr>
            <a:t>(</a:t>
          </a:r>
          <a:r>
            <a:rPr kumimoji="1" lang="ja-JP" altLang="en-US" sz="1300">
              <a:latin typeface="ＭＳ Ｐゴシック"/>
            </a:rPr>
            <a:t>分母</a:t>
          </a:r>
          <a:r>
            <a:rPr kumimoji="1" lang="en-US" altLang="ja-JP" sz="1300">
              <a:latin typeface="ＭＳ Ｐゴシック"/>
            </a:rPr>
            <a:t>)</a:t>
          </a:r>
          <a:r>
            <a:rPr kumimoji="1" lang="ja-JP" altLang="en-US" sz="1300">
              <a:latin typeface="ＭＳ Ｐゴシック"/>
            </a:rPr>
            <a:t>が</a:t>
          </a:r>
          <a:r>
            <a:rPr kumimoji="1" lang="en-US" altLang="ja-JP" sz="1300">
              <a:latin typeface="ＭＳ Ｐゴシック"/>
            </a:rPr>
            <a:t>5.83</a:t>
          </a:r>
          <a:r>
            <a:rPr kumimoji="1" lang="ja-JP" altLang="en-US" sz="1300">
              <a:latin typeface="ＭＳ Ｐゴシック"/>
            </a:rPr>
            <a:t>％増加したため、経常収支比率は</a:t>
          </a:r>
          <a:r>
            <a:rPr kumimoji="1" lang="en-US" altLang="ja-JP" sz="1300">
              <a:latin typeface="ＭＳ Ｐゴシック"/>
            </a:rPr>
            <a:t>3.5</a:t>
          </a:r>
          <a:r>
            <a:rPr kumimoji="1" lang="ja-JP" altLang="en-US" sz="1300">
              <a:latin typeface="ＭＳ Ｐゴシック"/>
            </a:rPr>
            <a:t>ポイント減少した。それでも依然として類似団体内平均値を下回っており、経常経費の見直しが求められる。引き続き歳出の削減と歳入の確保に取り組み、財政基盤の強化に努める。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75692</xdr:rowOff>
    </xdr:from>
    <xdr:to>
      <xdr:col>7</xdr:col>
      <xdr:colOff>152400</xdr:colOff>
      <xdr:row>64</xdr:row>
      <xdr:rowOff>73152</xdr:rowOff>
    </xdr:to>
    <xdr:cxnSp macro="">
      <xdr:nvCxnSpPr>
        <xdr:cNvPr id="129" name="直線コネクタ 128"/>
        <xdr:cNvCxnSpPr/>
      </xdr:nvCxnSpPr>
      <xdr:spPr>
        <a:xfrm flipV="1">
          <a:off x="4114800" y="1087704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64</xdr:row>
      <xdr:rowOff>73152</xdr:rowOff>
    </xdr:to>
    <xdr:cxnSp macro="">
      <xdr:nvCxnSpPr>
        <xdr:cNvPr id="132" name="直線コネクタ 131"/>
        <xdr:cNvCxnSpPr/>
      </xdr:nvCxnSpPr>
      <xdr:spPr>
        <a:xfrm>
          <a:off x="3225800" y="1094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66565</xdr:rowOff>
    </xdr:from>
    <xdr:ext cx="736600" cy="259045"/>
    <xdr:sp macro="" textlink="">
      <xdr:nvSpPr>
        <xdr:cNvPr id="134" name="テキスト ボックス 133"/>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148082</xdr:rowOff>
    </xdr:from>
    <xdr:to>
      <xdr:col>4</xdr:col>
      <xdr:colOff>482600</xdr:colOff>
      <xdr:row>64</xdr:row>
      <xdr:rowOff>63500</xdr:rowOff>
    </xdr:to>
    <xdr:cxnSp macro="">
      <xdr:nvCxnSpPr>
        <xdr:cNvPr id="135" name="直線コネクタ 134"/>
        <xdr:cNvCxnSpPr/>
      </xdr:nvCxnSpPr>
      <xdr:spPr>
        <a:xfrm flipV="1">
          <a:off x="2336800" y="1094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37" name="テキスト ボックス 136"/>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58674</xdr:rowOff>
    </xdr:from>
    <xdr:to>
      <xdr:col>3</xdr:col>
      <xdr:colOff>279400</xdr:colOff>
      <xdr:row>64</xdr:row>
      <xdr:rowOff>63500</xdr:rowOff>
    </xdr:to>
    <xdr:cxnSp macro="">
      <xdr:nvCxnSpPr>
        <xdr:cNvPr id="138" name="直線コネクタ 137"/>
        <xdr:cNvCxnSpPr/>
      </xdr:nvCxnSpPr>
      <xdr:spPr>
        <a:xfrm>
          <a:off x="1447800" y="1103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0" name="テキスト ボックス 139"/>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2" name="テキスト ボックス 141"/>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48" name="円/楕円 147"/>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168419</xdr:rowOff>
    </xdr:from>
    <xdr:ext cx="762000" cy="259045"/>
    <xdr:sp macro="" textlink="">
      <xdr:nvSpPr>
        <xdr:cNvPr id="149" name="財政構造の弾力性該当値テキスト"/>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0" name="円/楕円 149"/>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1" name="テキスト ボックス 150"/>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52" name="円/楕円 151"/>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12209</xdr:rowOff>
    </xdr:from>
    <xdr:ext cx="762000" cy="259045"/>
    <xdr:sp macro="" textlink="">
      <xdr:nvSpPr>
        <xdr:cNvPr id="153" name="テキスト ボックス 152"/>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4" name="円/楕円 153"/>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5" name="テキスト ボックス 154"/>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56" name="円/楕円 155"/>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57" name="テキスト ボックス 156"/>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人件費決算額については参議院議員通常選挙及び千葉県知事選挙の執行等に伴い</a:t>
          </a:r>
          <a:r>
            <a:rPr kumimoji="1" lang="en-US" altLang="ja-JP" sz="1300">
              <a:latin typeface="ＭＳ Ｐゴシック"/>
            </a:rPr>
            <a:t>1.0</a:t>
          </a:r>
          <a:r>
            <a:rPr kumimoji="1" lang="ja-JP" altLang="en-US" sz="1300">
              <a:latin typeface="ＭＳ Ｐゴシック"/>
            </a:rPr>
            <a:t>％の増額、対して物件費決算額いついては</a:t>
          </a:r>
          <a:r>
            <a:rPr kumimoji="1" lang="en-US" altLang="ja-JP" sz="1300">
              <a:latin typeface="ＭＳ Ｐゴシック"/>
            </a:rPr>
            <a:t>0.2</a:t>
          </a:r>
          <a:r>
            <a:rPr kumimoji="1" lang="ja-JP" altLang="en-US" sz="1300">
              <a:latin typeface="ＭＳ Ｐゴシック"/>
            </a:rPr>
            <a:t>％の減額となったが、結果として人口一人当たりの決算額は</a:t>
          </a:r>
          <a:r>
            <a:rPr kumimoji="1" lang="en-US" altLang="ja-JP" sz="1300">
              <a:latin typeface="ＭＳ Ｐゴシック"/>
            </a:rPr>
            <a:t>929</a:t>
          </a:r>
          <a:r>
            <a:rPr kumimoji="1" lang="ja-JP" altLang="en-US" sz="1300">
              <a:latin typeface="ＭＳ Ｐゴシック"/>
            </a:rPr>
            <a:t>円の増額となった。</a:t>
          </a:r>
          <a:endParaRPr kumimoji="1" lang="en-US" altLang="ja-JP" sz="1300">
            <a:latin typeface="ＭＳ Ｐゴシック"/>
          </a:endParaRPr>
        </a:p>
        <a:p>
          <a:r>
            <a:rPr kumimoji="1" lang="ja-JP" altLang="en-US" sz="1300">
              <a:latin typeface="ＭＳ Ｐゴシック"/>
            </a:rPr>
            <a:t>　しかし、退職職員不補充や事務事業の見直しに努めたことにより類似団体内平均値を下回っていることから、今後も現状を維持するよう努める。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12717</xdr:rowOff>
    </xdr:from>
    <xdr:to>
      <xdr:col>7</xdr:col>
      <xdr:colOff>152400</xdr:colOff>
      <xdr:row>81</xdr:row>
      <xdr:rowOff>17201</xdr:rowOff>
    </xdr:to>
    <xdr:cxnSp macro="">
      <xdr:nvCxnSpPr>
        <xdr:cNvPr id="190" name="直線コネクタ 189"/>
        <xdr:cNvCxnSpPr/>
      </xdr:nvCxnSpPr>
      <xdr:spPr>
        <a:xfrm>
          <a:off x="4114800" y="13900167"/>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154690</xdr:rowOff>
    </xdr:from>
    <xdr:to>
      <xdr:col>6</xdr:col>
      <xdr:colOff>0</xdr:colOff>
      <xdr:row>81</xdr:row>
      <xdr:rowOff>12717</xdr:rowOff>
    </xdr:to>
    <xdr:cxnSp macro="">
      <xdr:nvCxnSpPr>
        <xdr:cNvPr id="193" name="直線コネクタ 192"/>
        <xdr:cNvCxnSpPr/>
      </xdr:nvCxnSpPr>
      <xdr:spPr>
        <a:xfrm>
          <a:off x="3225800" y="13870690"/>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84053</xdr:rowOff>
    </xdr:from>
    <xdr:ext cx="736600" cy="259045"/>
    <xdr:sp macro="" textlink="">
      <xdr:nvSpPr>
        <xdr:cNvPr id="195" name="テキスト ボックス 194"/>
        <xdr:cNvSpPr txBox="1"/>
      </xdr:nvSpPr>
      <xdr:spPr>
        <a:xfrm>
          <a:off x="3733800" y="1414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154690</xdr:rowOff>
    </xdr:from>
    <xdr:to>
      <xdr:col>4</xdr:col>
      <xdr:colOff>482600</xdr:colOff>
      <xdr:row>80</xdr:row>
      <xdr:rowOff>156635</xdr:rowOff>
    </xdr:to>
    <xdr:cxnSp macro="">
      <xdr:nvCxnSpPr>
        <xdr:cNvPr id="196" name="直線コネクタ 195"/>
        <xdr:cNvCxnSpPr/>
      </xdr:nvCxnSpPr>
      <xdr:spPr>
        <a:xfrm flipV="1">
          <a:off x="2336800" y="13870690"/>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31214</xdr:rowOff>
    </xdr:from>
    <xdr:ext cx="762000" cy="259045"/>
    <xdr:sp macro="" textlink="">
      <xdr:nvSpPr>
        <xdr:cNvPr id="198" name="テキスト ボックス 197"/>
        <xdr:cNvSpPr txBox="1"/>
      </xdr:nvSpPr>
      <xdr:spPr>
        <a:xfrm>
          <a:off x="2844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156635</xdr:rowOff>
    </xdr:from>
    <xdr:to>
      <xdr:col>3</xdr:col>
      <xdr:colOff>279400</xdr:colOff>
      <xdr:row>81</xdr:row>
      <xdr:rowOff>4625</xdr:rowOff>
    </xdr:to>
    <xdr:cxnSp macro="">
      <xdr:nvCxnSpPr>
        <xdr:cNvPr id="199" name="直線コネクタ 198"/>
        <xdr:cNvCxnSpPr/>
      </xdr:nvCxnSpPr>
      <xdr:spPr>
        <a:xfrm flipV="1">
          <a:off x="1447800" y="13872635"/>
          <a:ext cx="88900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45504</xdr:rowOff>
    </xdr:from>
    <xdr:ext cx="762000" cy="259045"/>
    <xdr:sp macro="" textlink="">
      <xdr:nvSpPr>
        <xdr:cNvPr id="201" name="テキスト ボックス 200"/>
        <xdr:cNvSpPr txBox="1"/>
      </xdr:nvSpPr>
      <xdr:spPr>
        <a:xfrm>
          <a:off x="1955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83069</xdr:rowOff>
    </xdr:from>
    <xdr:ext cx="762000" cy="259045"/>
    <xdr:sp macro="" textlink="">
      <xdr:nvSpPr>
        <xdr:cNvPr id="203" name="テキスト ボックス 202"/>
        <xdr:cNvSpPr txBox="1"/>
      </xdr:nvSpPr>
      <xdr:spPr>
        <a:xfrm>
          <a:off x="1066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137851</xdr:rowOff>
    </xdr:from>
    <xdr:to>
      <xdr:col>7</xdr:col>
      <xdr:colOff>203200</xdr:colOff>
      <xdr:row>81</xdr:row>
      <xdr:rowOff>68001</xdr:rowOff>
    </xdr:to>
    <xdr:sp macro="" textlink="">
      <xdr:nvSpPr>
        <xdr:cNvPr id="209" name="円/楕円 208"/>
        <xdr:cNvSpPr/>
      </xdr:nvSpPr>
      <xdr:spPr>
        <a:xfrm>
          <a:off x="4902200" y="138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59128</xdr:rowOff>
    </xdr:from>
    <xdr:ext cx="762000" cy="259045"/>
    <xdr:sp macro="" textlink="">
      <xdr:nvSpPr>
        <xdr:cNvPr id="210" name="人件費・物件費等の状況該当値テキスト"/>
        <xdr:cNvSpPr txBox="1"/>
      </xdr:nvSpPr>
      <xdr:spPr>
        <a:xfrm>
          <a:off x="5041900" y="1377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104,880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133367</xdr:rowOff>
    </xdr:from>
    <xdr:to>
      <xdr:col>6</xdr:col>
      <xdr:colOff>50800</xdr:colOff>
      <xdr:row>81</xdr:row>
      <xdr:rowOff>63517</xdr:rowOff>
    </xdr:to>
    <xdr:sp macro="" textlink="">
      <xdr:nvSpPr>
        <xdr:cNvPr id="211" name="円/楕円 210"/>
        <xdr:cNvSpPr/>
      </xdr:nvSpPr>
      <xdr:spPr>
        <a:xfrm>
          <a:off x="4064000" y="138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73694</xdr:rowOff>
    </xdr:from>
    <xdr:ext cx="736600" cy="259045"/>
    <xdr:sp macro="" textlink="">
      <xdr:nvSpPr>
        <xdr:cNvPr id="212" name="テキスト ボックス 211"/>
        <xdr:cNvSpPr txBox="1"/>
      </xdr:nvSpPr>
      <xdr:spPr>
        <a:xfrm>
          <a:off x="3733800" y="13618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103890</xdr:rowOff>
    </xdr:from>
    <xdr:to>
      <xdr:col>4</xdr:col>
      <xdr:colOff>533400</xdr:colOff>
      <xdr:row>81</xdr:row>
      <xdr:rowOff>34040</xdr:rowOff>
    </xdr:to>
    <xdr:sp macro="" textlink="">
      <xdr:nvSpPr>
        <xdr:cNvPr id="213" name="円/楕円 212"/>
        <xdr:cNvSpPr/>
      </xdr:nvSpPr>
      <xdr:spPr>
        <a:xfrm>
          <a:off x="3175000" y="138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44217</xdr:rowOff>
    </xdr:from>
    <xdr:ext cx="762000" cy="259045"/>
    <xdr:sp macro="" textlink="">
      <xdr:nvSpPr>
        <xdr:cNvPr id="214" name="テキスト ボックス 213"/>
        <xdr:cNvSpPr txBox="1"/>
      </xdr:nvSpPr>
      <xdr:spPr>
        <a:xfrm>
          <a:off x="2844800" y="1358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105835</xdr:rowOff>
    </xdr:from>
    <xdr:to>
      <xdr:col>3</xdr:col>
      <xdr:colOff>330200</xdr:colOff>
      <xdr:row>81</xdr:row>
      <xdr:rowOff>35985</xdr:rowOff>
    </xdr:to>
    <xdr:sp macro="" textlink="">
      <xdr:nvSpPr>
        <xdr:cNvPr id="215" name="円/楕円 214"/>
        <xdr:cNvSpPr/>
      </xdr:nvSpPr>
      <xdr:spPr>
        <a:xfrm>
          <a:off x="2286000" y="138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46162</xdr:rowOff>
    </xdr:from>
    <xdr:ext cx="762000" cy="259045"/>
    <xdr:sp macro="" textlink="">
      <xdr:nvSpPr>
        <xdr:cNvPr id="216" name="テキスト ボックス 215"/>
        <xdr:cNvSpPr txBox="1"/>
      </xdr:nvSpPr>
      <xdr:spPr>
        <a:xfrm>
          <a:off x="1955800" y="135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98,246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125275</xdr:rowOff>
    </xdr:from>
    <xdr:to>
      <xdr:col>2</xdr:col>
      <xdr:colOff>127000</xdr:colOff>
      <xdr:row>81</xdr:row>
      <xdr:rowOff>55425</xdr:rowOff>
    </xdr:to>
    <xdr:sp macro="" textlink="">
      <xdr:nvSpPr>
        <xdr:cNvPr id="217" name="円/楕円 216"/>
        <xdr:cNvSpPr/>
      </xdr:nvSpPr>
      <xdr:spPr>
        <a:xfrm>
          <a:off x="1397000" y="138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65602</xdr:rowOff>
    </xdr:from>
    <xdr:ext cx="762000" cy="259045"/>
    <xdr:sp macro="" textlink="">
      <xdr:nvSpPr>
        <xdr:cNvPr id="218" name="テキスト ボックス 217"/>
        <xdr:cNvSpPr txBox="1"/>
      </xdr:nvSpPr>
      <xdr:spPr>
        <a:xfrm>
          <a:off x="1066800" y="1361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もラスパイレス指数の変動に直結する特別職給与の一部削減、管理職手当・通勤手当・住居手当の削減や時間外勤務手当の抑制を図ってきたが、職員構成の変動により、平均給与額が上昇したことに伴い指数が増加した。</a:t>
          </a:r>
          <a:endParaRPr kumimoji="1" lang="en-US" altLang="ja-JP" sz="1300">
            <a:latin typeface="ＭＳ Ｐゴシック"/>
          </a:endParaRPr>
        </a:p>
        <a:p>
          <a:r>
            <a:rPr kumimoji="1" lang="ja-JP" altLang="en-US" sz="1300">
              <a:latin typeface="ＭＳ Ｐゴシック"/>
            </a:rPr>
            <a:t>　今後は高年齢層職員が退職を迎えることにより、指数の改善が図れるものと考えられるが、併せて町定員管理計画に基づき職員構成の適正化に努める。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72073</xdr:rowOff>
    </xdr:from>
    <xdr:to>
      <xdr:col>24</xdr:col>
      <xdr:colOff>558800</xdr:colOff>
      <xdr:row>85</xdr:row>
      <xdr:rowOff>170498</xdr:rowOff>
    </xdr:to>
    <xdr:cxnSp macro="">
      <xdr:nvCxnSpPr>
        <xdr:cNvPr id="243" name="直線コネクタ 242"/>
        <xdr:cNvCxnSpPr/>
      </xdr:nvCxnSpPr>
      <xdr:spPr>
        <a:xfrm flipV="1">
          <a:off x="17018000" y="13959523"/>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142575</xdr:rowOff>
    </xdr:from>
    <xdr:ext cx="762000" cy="259045"/>
    <xdr:sp macro="" textlink="">
      <xdr:nvSpPr>
        <xdr:cNvPr id="244" name="給与水準   （国との比較）最小値テキスト"/>
        <xdr:cNvSpPr txBox="1"/>
      </xdr:nvSpPr>
      <xdr:spPr>
        <a:xfrm>
          <a:off x="17106900" y="1471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170498</xdr:rowOff>
    </xdr:from>
    <xdr:to>
      <xdr:col>24</xdr:col>
      <xdr:colOff>647700</xdr:colOff>
      <xdr:row>85</xdr:row>
      <xdr:rowOff>170498</xdr:rowOff>
    </xdr:to>
    <xdr:cxnSp macro="">
      <xdr:nvCxnSpPr>
        <xdr:cNvPr id="245" name="直線コネクタ 244"/>
        <xdr:cNvCxnSpPr/>
      </xdr:nvCxnSpPr>
      <xdr:spPr>
        <a:xfrm>
          <a:off x="16929100" y="14743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158450</xdr:rowOff>
    </xdr:from>
    <xdr:ext cx="762000" cy="259045"/>
    <xdr:sp macro="" textlink="">
      <xdr:nvSpPr>
        <xdr:cNvPr id="246" name="給与水準   （国との比較）最大値テキスト"/>
        <xdr:cNvSpPr txBox="1"/>
      </xdr:nvSpPr>
      <xdr:spPr>
        <a:xfrm>
          <a:off x="17106900" y="137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81</xdr:row>
      <xdr:rowOff>72073</xdr:rowOff>
    </xdr:from>
    <xdr:to>
      <xdr:col>24</xdr:col>
      <xdr:colOff>647700</xdr:colOff>
      <xdr:row>81</xdr:row>
      <xdr:rowOff>72073</xdr:rowOff>
    </xdr:to>
    <xdr:cxnSp macro="">
      <xdr:nvCxnSpPr>
        <xdr:cNvPr id="247" name="直線コネクタ 246"/>
        <xdr:cNvCxnSpPr/>
      </xdr:nvCxnSpPr>
      <xdr:spPr>
        <a:xfrm>
          <a:off x="16929100" y="1395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85</xdr:row>
      <xdr:rowOff>140336</xdr:rowOff>
    </xdr:to>
    <xdr:cxnSp macro="">
      <xdr:nvCxnSpPr>
        <xdr:cNvPr id="248" name="直線コネクタ 247"/>
        <xdr:cNvCxnSpPr/>
      </xdr:nvCxnSpPr>
      <xdr:spPr>
        <a:xfrm>
          <a:off x="16179800" y="14623098"/>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153370</xdr:rowOff>
    </xdr:from>
    <xdr:ext cx="762000" cy="259045"/>
    <xdr:sp macro="" textlink="">
      <xdr:nvSpPr>
        <xdr:cNvPr id="249" name="給与水準   （国との比較）平均値テキスト"/>
        <xdr:cNvSpPr txBox="1"/>
      </xdr:nvSpPr>
      <xdr:spPr>
        <a:xfrm>
          <a:off x="17106900" y="1421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136843</xdr:rowOff>
    </xdr:from>
    <xdr:to>
      <xdr:col>24</xdr:col>
      <xdr:colOff>609600</xdr:colOff>
      <xdr:row>84</xdr:row>
      <xdr:rowOff>66993</xdr:rowOff>
    </xdr:to>
    <xdr:sp macro="" textlink="">
      <xdr:nvSpPr>
        <xdr:cNvPr id="250" name="フローチャート : 判断 249"/>
        <xdr:cNvSpPr/>
      </xdr:nvSpPr>
      <xdr:spPr>
        <a:xfrm>
          <a:off x="16967200" y="1436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49848</xdr:rowOff>
    </xdr:to>
    <xdr:cxnSp macro="">
      <xdr:nvCxnSpPr>
        <xdr:cNvPr id="251" name="直線コネクタ 250"/>
        <xdr:cNvCxnSpPr/>
      </xdr:nvCxnSpPr>
      <xdr:spPr>
        <a:xfrm>
          <a:off x="15290800" y="1458087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124777</xdr:rowOff>
    </xdr:from>
    <xdr:to>
      <xdr:col>23</xdr:col>
      <xdr:colOff>457200</xdr:colOff>
      <xdr:row>84</xdr:row>
      <xdr:rowOff>54927</xdr:rowOff>
    </xdr:to>
    <xdr:sp macro="" textlink="">
      <xdr:nvSpPr>
        <xdr:cNvPr id="252" name="フローチャート : 判断 251"/>
        <xdr:cNvSpPr/>
      </xdr:nvSpPr>
      <xdr:spPr>
        <a:xfrm>
          <a:off x="16129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65104</xdr:rowOff>
    </xdr:from>
    <xdr:ext cx="736600" cy="259045"/>
    <xdr:sp macro="" textlink="">
      <xdr:nvSpPr>
        <xdr:cNvPr id="253" name="テキスト ボックス 252"/>
        <xdr:cNvSpPr txBox="1"/>
      </xdr:nvSpPr>
      <xdr:spPr>
        <a:xfrm>
          <a:off x="15798800" y="1412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88</xdr:row>
      <xdr:rowOff>24130</xdr:rowOff>
    </xdr:to>
    <xdr:cxnSp macro="">
      <xdr:nvCxnSpPr>
        <xdr:cNvPr id="254" name="直線コネクタ 253"/>
        <xdr:cNvCxnSpPr/>
      </xdr:nvCxnSpPr>
      <xdr:spPr>
        <a:xfrm flipV="1">
          <a:off x="14401800" y="1458087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100648</xdr:rowOff>
    </xdr:from>
    <xdr:to>
      <xdr:col>22</xdr:col>
      <xdr:colOff>254000</xdr:colOff>
      <xdr:row>84</xdr:row>
      <xdr:rowOff>30798</xdr:rowOff>
    </xdr:to>
    <xdr:sp macro="" textlink="">
      <xdr:nvSpPr>
        <xdr:cNvPr id="255" name="フローチャート : 判断 254"/>
        <xdr:cNvSpPr/>
      </xdr:nvSpPr>
      <xdr:spPr>
        <a:xfrm>
          <a:off x="15240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40975</xdr:rowOff>
    </xdr:from>
    <xdr:ext cx="762000" cy="259045"/>
    <xdr:sp macro="" textlink="">
      <xdr:nvSpPr>
        <xdr:cNvPr id="256" name="テキスト ボックス 255"/>
        <xdr:cNvSpPr txBox="1"/>
      </xdr:nvSpPr>
      <xdr:spPr>
        <a:xfrm>
          <a:off x="14909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88</xdr:row>
      <xdr:rowOff>150813</xdr:rowOff>
    </xdr:to>
    <xdr:cxnSp macro="">
      <xdr:nvCxnSpPr>
        <xdr:cNvPr id="257" name="直線コネクタ 256"/>
        <xdr:cNvCxnSpPr/>
      </xdr:nvCxnSpPr>
      <xdr:spPr>
        <a:xfrm flipV="1">
          <a:off x="13512800" y="1511173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56832</xdr:rowOff>
    </xdr:from>
    <xdr:to>
      <xdr:col>21</xdr:col>
      <xdr:colOff>50800</xdr:colOff>
      <xdr:row>86</xdr:row>
      <xdr:rowOff>158432</xdr:rowOff>
    </xdr:to>
    <xdr:sp macro="" textlink="">
      <xdr:nvSpPr>
        <xdr:cNvPr id="258" name="フローチャート : 判断 257"/>
        <xdr:cNvSpPr/>
      </xdr:nvSpPr>
      <xdr:spPr>
        <a:xfrm>
          <a:off x="14351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168609</xdr:rowOff>
    </xdr:from>
    <xdr:ext cx="762000" cy="259045"/>
    <xdr:sp macro="" textlink="">
      <xdr:nvSpPr>
        <xdr:cNvPr id="259" name="テキスト ボックス 258"/>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68898</xdr:rowOff>
    </xdr:from>
    <xdr:to>
      <xdr:col>19</xdr:col>
      <xdr:colOff>533400</xdr:colOff>
      <xdr:row>86</xdr:row>
      <xdr:rowOff>170498</xdr:rowOff>
    </xdr:to>
    <xdr:sp macro="" textlink="">
      <xdr:nvSpPr>
        <xdr:cNvPr id="260" name="フローチャート : 判断 259"/>
        <xdr:cNvSpPr/>
      </xdr:nvSpPr>
      <xdr:spPr>
        <a:xfrm>
          <a:off x="13462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9225</xdr:rowOff>
    </xdr:from>
    <xdr:ext cx="762000" cy="259045"/>
    <xdr:sp macro="" textlink="">
      <xdr:nvSpPr>
        <xdr:cNvPr id="261" name="テキスト ボックス 260"/>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67" name="円/楕円 266"/>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156863</xdr:rowOff>
    </xdr:from>
    <xdr:ext cx="762000" cy="259045"/>
    <xdr:sp macro="" textlink="">
      <xdr:nvSpPr>
        <xdr:cNvPr id="268" name="給与水準   （国との比較）該当値テキスト"/>
        <xdr:cNvSpPr txBox="1"/>
      </xdr:nvSpPr>
      <xdr:spPr>
        <a:xfrm>
          <a:off x="17106900" y="1455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170498</xdr:rowOff>
    </xdr:from>
    <xdr:to>
      <xdr:col>23</xdr:col>
      <xdr:colOff>457200</xdr:colOff>
      <xdr:row>85</xdr:row>
      <xdr:rowOff>100648</xdr:rowOff>
    </xdr:to>
    <xdr:sp macro="" textlink="">
      <xdr:nvSpPr>
        <xdr:cNvPr id="269" name="円/楕円 268"/>
        <xdr:cNvSpPr/>
      </xdr:nvSpPr>
      <xdr:spPr>
        <a:xfrm>
          <a:off x="16129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85425</xdr:rowOff>
    </xdr:from>
    <xdr:ext cx="736600" cy="259045"/>
    <xdr:sp macro="" textlink="">
      <xdr:nvSpPr>
        <xdr:cNvPr id="270" name="テキスト ボックス 269"/>
        <xdr:cNvSpPr txBox="1"/>
      </xdr:nvSpPr>
      <xdr:spPr>
        <a:xfrm>
          <a:off x="15798800" y="1465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1" name="円/楕円 270"/>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72" name="テキスト ボックス 271"/>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3" name="円/楕円 272"/>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4" name="テキスト ボックス 273"/>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75" name="円/楕円 274"/>
        <xdr:cNvSpPr/>
      </xdr:nvSpPr>
      <xdr:spPr>
        <a:xfrm>
          <a:off x="13462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14940</xdr:rowOff>
    </xdr:from>
    <xdr:ext cx="762000" cy="259045"/>
    <xdr:sp macro="" textlink="">
      <xdr:nvSpPr>
        <xdr:cNvPr id="276" name="テキスト ボックス 275"/>
        <xdr:cNvSpPr txBox="1"/>
      </xdr:nvSpPr>
      <xdr:spPr>
        <a:xfrm>
          <a:off x="13131800" y="152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人口千人当たりの職員数は、組織の統廃合や効率的な人員配置を実施することで、退職者に対する新規採用職員の抑制を図ってきたことにより、類似団体内平均値を下回る結果となった。</a:t>
          </a:r>
          <a:endParaRPr kumimoji="1" lang="en-US" altLang="ja-JP" sz="1300">
            <a:latin typeface="ＭＳ Ｐゴシック"/>
          </a:endParaRPr>
        </a:p>
        <a:p>
          <a:r>
            <a:rPr kumimoji="1" lang="ja-JP" altLang="en-US" sz="1300">
              <a:latin typeface="ＭＳ Ｐゴシック"/>
            </a:rPr>
            <a:t>　今後も引き続き町定員管理計画に基づき適正な定員管理に努める。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08" name="直線コネクタ 307"/>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09"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0" name="直線コネクタ 309"/>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1"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2" name="直線コネクタ 311"/>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114209</xdr:rowOff>
    </xdr:from>
    <xdr:to>
      <xdr:col>24</xdr:col>
      <xdr:colOff>558800</xdr:colOff>
      <xdr:row>61</xdr:row>
      <xdr:rowOff>146957</xdr:rowOff>
    </xdr:to>
    <xdr:cxnSp macro="">
      <xdr:nvCxnSpPr>
        <xdr:cNvPr id="313" name="直線コネクタ 312"/>
        <xdr:cNvCxnSpPr/>
      </xdr:nvCxnSpPr>
      <xdr:spPr>
        <a:xfrm>
          <a:off x="16179800" y="10572659"/>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4"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5" name="フローチャート : 判断 314"/>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110762</xdr:rowOff>
    </xdr:from>
    <xdr:to>
      <xdr:col>23</xdr:col>
      <xdr:colOff>406400</xdr:colOff>
      <xdr:row>61</xdr:row>
      <xdr:rowOff>114209</xdr:rowOff>
    </xdr:to>
    <xdr:cxnSp macro="">
      <xdr:nvCxnSpPr>
        <xdr:cNvPr id="316" name="直線コネクタ 315"/>
        <xdr:cNvCxnSpPr/>
      </xdr:nvCxnSpPr>
      <xdr:spPr>
        <a:xfrm>
          <a:off x="15290800" y="105692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7" name="フローチャート : 判断 316"/>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18" name="テキスト ボックス 317"/>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65949</xdr:rowOff>
    </xdr:from>
    <xdr:to>
      <xdr:col>22</xdr:col>
      <xdr:colOff>203200</xdr:colOff>
      <xdr:row>61</xdr:row>
      <xdr:rowOff>110762</xdr:rowOff>
    </xdr:to>
    <xdr:cxnSp macro="">
      <xdr:nvCxnSpPr>
        <xdr:cNvPr id="319" name="直線コネクタ 318"/>
        <xdr:cNvCxnSpPr/>
      </xdr:nvCxnSpPr>
      <xdr:spPr>
        <a:xfrm>
          <a:off x="14401800" y="1052439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0" name="フローチャート : 判断 319"/>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162758</xdr:rowOff>
    </xdr:from>
    <xdr:ext cx="762000" cy="259045"/>
    <xdr:sp macro="" textlink="">
      <xdr:nvSpPr>
        <xdr:cNvPr id="321" name="テキスト ボックス 320"/>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65949</xdr:rowOff>
    </xdr:from>
    <xdr:to>
      <xdr:col>21</xdr:col>
      <xdr:colOff>0</xdr:colOff>
      <xdr:row>61</xdr:row>
      <xdr:rowOff>86632</xdr:rowOff>
    </xdr:to>
    <xdr:cxnSp macro="">
      <xdr:nvCxnSpPr>
        <xdr:cNvPr id="322" name="直線コネクタ 321"/>
        <xdr:cNvCxnSpPr/>
      </xdr:nvCxnSpPr>
      <xdr:spPr>
        <a:xfrm flipV="1">
          <a:off x="13512800" y="1052439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3" name="フローチャート : 判断 322"/>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24" name="テキスト ボックス 323"/>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5" name="フローチャート : 判断 324"/>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15439</xdr:rowOff>
    </xdr:from>
    <xdr:ext cx="762000" cy="259045"/>
    <xdr:sp macro="" textlink="">
      <xdr:nvSpPr>
        <xdr:cNvPr id="326" name="テキスト ボックス 325"/>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96157</xdr:rowOff>
    </xdr:from>
    <xdr:to>
      <xdr:col>24</xdr:col>
      <xdr:colOff>609600</xdr:colOff>
      <xdr:row>62</xdr:row>
      <xdr:rowOff>26307</xdr:rowOff>
    </xdr:to>
    <xdr:sp macro="" textlink="">
      <xdr:nvSpPr>
        <xdr:cNvPr id="332" name="円/楕円 331"/>
        <xdr:cNvSpPr/>
      </xdr:nvSpPr>
      <xdr:spPr>
        <a:xfrm>
          <a:off x="16967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112684</xdr:rowOff>
    </xdr:from>
    <xdr:ext cx="762000" cy="259045"/>
    <xdr:sp macro="" textlink="">
      <xdr:nvSpPr>
        <xdr:cNvPr id="333" name="定員管理の状況該当値テキスト"/>
        <xdr:cNvSpPr txBox="1"/>
      </xdr:nvSpPr>
      <xdr:spPr>
        <a:xfrm>
          <a:off x="171069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63409</xdr:rowOff>
    </xdr:from>
    <xdr:to>
      <xdr:col>23</xdr:col>
      <xdr:colOff>457200</xdr:colOff>
      <xdr:row>61</xdr:row>
      <xdr:rowOff>165009</xdr:rowOff>
    </xdr:to>
    <xdr:sp macro="" textlink="">
      <xdr:nvSpPr>
        <xdr:cNvPr id="334" name="円/楕円 333"/>
        <xdr:cNvSpPr/>
      </xdr:nvSpPr>
      <xdr:spPr>
        <a:xfrm>
          <a:off x="16129000" y="105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3736</xdr:rowOff>
    </xdr:from>
    <xdr:ext cx="736600" cy="259045"/>
    <xdr:sp macro="" textlink="">
      <xdr:nvSpPr>
        <xdr:cNvPr id="335" name="テキスト ボックス 334"/>
        <xdr:cNvSpPr txBox="1"/>
      </xdr:nvSpPr>
      <xdr:spPr>
        <a:xfrm>
          <a:off x="15798800" y="10290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59962</xdr:rowOff>
    </xdr:from>
    <xdr:to>
      <xdr:col>22</xdr:col>
      <xdr:colOff>254000</xdr:colOff>
      <xdr:row>61</xdr:row>
      <xdr:rowOff>161562</xdr:rowOff>
    </xdr:to>
    <xdr:sp macro="" textlink="">
      <xdr:nvSpPr>
        <xdr:cNvPr id="336" name="円/楕円 335"/>
        <xdr:cNvSpPr/>
      </xdr:nvSpPr>
      <xdr:spPr>
        <a:xfrm>
          <a:off x="15240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289</xdr:rowOff>
    </xdr:from>
    <xdr:ext cx="762000" cy="259045"/>
    <xdr:sp macro="" textlink="">
      <xdr:nvSpPr>
        <xdr:cNvPr id="337" name="テキスト ボックス 336"/>
        <xdr:cNvSpPr txBox="1"/>
      </xdr:nvSpPr>
      <xdr:spPr>
        <a:xfrm>
          <a:off x="14909800" y="1028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15149</xdr:rowOff>
    </xdr:from>
    <xdr:to>
      <xdr:col>21</xdr:col>
      <xdr:colOff>50800</xdr:colOff>
      <xdr:row>61</xdr:row>
      <xdr:rowOff>116749</xdr:rowOff>
    </xdr:to>
    <xdr:sp macro="" textlink="">
      <xdr:nvSpPr>
        <xdr:cNvPr id="338" name="円/楕円 337"/>
        <xdr:cNvSpPr/>
      </xdr:nvSpPr>
      <xdr:spPr>
        <a:xfrm>
          <a:off x="14351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126926</xdr:rowOff>
    </xdr:from>
    <xdr:ext cx="762000" cy="259045"/>
    <xdr:sp macro="" textlink="">
      <xdr:nvSpPr>
        <xdr:cNvPr id="339" name="テキスト ボックス 338"/>
        <xdr:cNvSpPr txBox="1"/>
      </xdr:nvSpPr>
      <xdr:spPr>
        <a:xfrm>
          <a:off x="14020800" y="1024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40" name="円/楕円 339"/>
        <xdr:cNvSpPr/>
      </xdr:nvSpPr>
      <xdr:spPr>
        <a:xfrm>
          <a:off x="13462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147609</xdr:rowOff>
    </xdr:from>
    <xdr:ext cx="762000" cy="259045"/>
    <xdr:sp macro="" textlink="">
      <xdr:nvSpPr>
        <xdr:cNvPr id="341" name="テキスト ボックス 340"/>
        <xdr:cNvSpPr txBox="1"/>
      </xdr:nvSpPr>
      <xdr:spPr>
        <a:xfrm>
          <a:off x="13131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実質公債費比率は、前年度に比べ</a:t>
          </a:r>
          <a:r>
            <a:rPr kumimoji="1" lang="en-US" altLang="ja-JP" sz="1300" baseline="0">
              <a:latin typeface="ＭＳ Ｐゴシック"/>
            </a:rPr>
            <a:t>1..2</a:t>
          </a:r>
          <a:r>
            <a:rPr kumimoji="1" lang="ja-JP" altLang="en-US" sz="1300" baseline="0">
              <a:latin typeface="ＭＳ Ｐゴシック"/>
            </a:rPr>
            <a:t>ポイント減少し、類似団体内平均値を下回る結果となった。主な要因としては、本比率が</a:t>
          </a:r>
          <a:r>
            <a:rPr kumimoji="1" lang="en-US" altLang="ja-JP" sz="1300" baseline="0">
              <a:latin typeface="ＭＳ Ｐゴシック"/>
            </a:rPr>
            <a:t>3</a:t>
          </a:r>
          <a:r>
            <a:rPr kumimoji="1" lang="ja-JP" altLang="en-US" sz="1300" baseline="0">
              <a:latin typeface="ＭＳ Ｐゴシック"/>
            </a:rPr>
            <a:t>ヵ年平均により算出されるなか、平成</a:t>
          </a:r>
          <a:r>
            <a:rPr kumimoji="1" lang="en-US" altLang="ja-JP" sz="1300" baseline="0">
              <a:latin typeface="ＭＳ Ｐゴシック"/>
            </a:rPr>
            <a:t>24</a:t>
          </a:r>
          <a:r>
            <a:rPr kumimoji="1" lang="ja-JP" altLang="en-US" sz="1300" baseline="0">
              <a:latin typeface="ＭＳ Ｐゴシック"/>
            </a:rPr>
            <a:t>年度における一部事務組合に係る公債費の減少による公債費充当負担金が減少したことが挙げられる。</a:t>
          </a:r>
          <a:endParaRPr kumimoji="1" lang="en-US" altLang="ja-JP" sz="1300" baseline="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公債費については、</a:t>
          </a:r>
          <a:r>
            <a:rPr kumimoji="1" lang="ja-JP" altLang="ja-JP" sz="1300">
              <a:solidFill>
                <a:schemeClr val="dk1"/>
              </a:solidFill>
              <a:effectLst/>
              <a:latin typeface="+mn-lt"/>
              <a:ea typeface="+mn-ea"/>
              <a:cs typeface="+mn-cs"/>
            </a:rPr>
            <a:t>病院事業のほか、防災行政無線整備事業等に係る継続的な地方債の発行が見込まれるため、引き続き財政状況を考慮した計画的な地方債の発行、対象事業の精査などにより</a:t>
          </a:r>
          <a:r>
            <a:rPr kumimoji="1" lang="ja-JP" altLang="en-US" sz="1300">
              <a:solidFill>
                <a:schemeClr val="dk1"/>
              </a:solidFill>
              <a:effectLst/>
              <a:latin typeface="+mn-lt"/>
              <a:ea typeface="+mn-ea"/>
              <a:cs typeface="+mn-cs"/>
            </a:rPr>
            <a:t>実質公債費比率の抑制に努める。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2" name="直線コネクタ 371"/>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4" name="直線コネクタ 37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5"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6" name="直線コネクタ 375"/>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13002</xdr:rowOff>
    </xdr:from>
    <xdr:to>
      <xdr:col>24</xdr:col>
      <xdr:colOff>558800</xdr:colOff>
      <xdr:row>41</xdr:row>
      <xdr:rowOff>150888</xdr:rowOff>
    </xdr:to>
    <xdr:cxnSp macro="">
      <xdr:nvCxnSpPr>
        <xdr:cNvPr id="377" name="直線コネクタ 376"/>
        <xdr:cNvCxnSpPr/>
      </xdr:nvCxnSpPr>
      <xdr:spPr>
        <a:xfrm flipV="1">
          <a:off x="16179800" y="7042452"/>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78"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79" name="フローチャート : 判断 378"/>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150888</xdr:rowOff>
    </xdr:from>
    <xdr:to>
      <xdr:col>23</xdr:col>
      <xdr:colOff>406400</xdr:colOff>
      <xdr:row>42</xdr:row>
      <xdr:rowOff>117324</xdr:rowOff>
    </xdr:to>
    <xdr:cxnSp macro="">
      <xdr:nvCxnSpPr>
        <xdr:cNvPr id="380" name="直線コネクタ 379"/>
        <xdr:cNvCxnSpPr/>
      </xdr:nvCxnSpPr>
      <xdr:spPr>
        <a:xfrm flipV="1">
          <a:off x="15290800" y="718033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1" name="フローチャート : 判断 38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2" name="テキスト ボックス 381"/>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117324</xdr:rowOff>
    </xdr:from>
    <xdr:to>
      <xdr:col>22</xdr:col>
      <xdr:colOff>203200</xdr:colOff>
      <xdr:row>43</xdr:row>
      <xdr:rowOff>129722</xdr:rowOff>
    </xdr:to>
    <xdr:cxnSp macro="">
      <xdr:nvCxnSpPr>
        <xdr:cNvPr id="383" name="直線コネクタ 382"/>
        <xdr:cNvCxnSpPr/>
      </xdr:nvCxnSpPr>
      <xdr:spPr>
        <a:xfrm flipV="1">
          <a:off x="14401800" y="731822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4" name="フローチャート : 判断 383"/>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5" name="テキスト ボックス 384"/>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129722</xdr:rowOff>
    </xdr:from>
    <xdr:to>
      <xdr:col>21</xdr:col>
      <xdr:colOff>0</xdr:colOff>
      <xdr:row>44</xdr:row>
      <xdr:rowOff>96157</xdr:rowOff>
    </xdr:to>
    <xdr:cxnSp macro="">
      <xdr:nvCxnSpPr>
        <xdr:cNvPr id="386" name="直線コネクタ 385"/>
        <xdr:cNvCxnSpPr/>
      </xdr:nvCxnSpPr>
      <xdr:spPr>
        <a:xfrm flipV="1">
          <a:off x="13512800" y="75020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7" name="フローチャート : 判断 386"/>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156227</xdr:rowOff>
    </xdr:from>
    <xdr:ext cx="762000" cy="259045"/>
    <xdr:sp macro="" textlink="">
      <xdr:nvSpPr>
        <xdr:cNvPr id="388" name="テキスト ボックス 387"/>
        <xdr:cNvSpPr txBox="1"/>
      </xdr:nvSpPr>
      <xdr:spPr>
        <a:xfrm>
          <a:off x="14020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89" name="フローチャート : 判断 388"/>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53720</xdr:rowOff>
    </xdr:from>
    <xdr:ext cx="762000" cy="259045"/>
    <xdr:sp macro="" textlink="">
      <xdr:nvSpPr>
        <xdr:cNvPr id="390" name="テキスト ボックス 389"/>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133652</xdr:rowOff>
    </xdr:from>
    <xdr:to>
      <xdr:col>24</xdr:col>
      <xdr:colOff>609600</xdr:colOff>
      <xdr:row>41</xdr:row>
      <xdr:rowOff>63802</xdr:rowOff>
    </xdr:to>
    <xdr:sp macro="" textlink="">
      <xdr:nvSpPr>
        <xdr:cNvPr id="396" name="円/楕円 395"/>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150179</xdr:rowOff>
    </xdr:from>
    <xdr:ext cx="762000" cy="259045"/>
    <xdr:sp macro="" textlink="">
      <xdr:nvSpPr>
        <xdr:cNvPr id="397" name="公債費負担の状況該当値テキスト"/>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100088</xdr:rowOff>
    </xdr:from>
    <xdr:to>
      <xdr:col>23</xdr:col>
      <xdr:colOff>457200</xdr:colOff>
      <xdr:row>42</xdr:row>
      <xdr:rowOff>30238</xdr:rowOff>
    </xdr:to>
    <xdr:sp macro="" textlink="">
      <xdr:nvSpPr>
        <xdr:cNvPr id="398" name="円/楕円 397"/>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40415</xdr:rowOff>
    </xdr:from>
    <xdr:ext cx="736600" cy="259045"/>
    <xdr:sp macro="" textlink="">
      <xdr:nvSpPr>
        <xdr:cNvPr id="399" name="テキスト ボックス 398"/>
        <xdr:cNvSpPr txBox="1"/>
      </xdr:nvSpPr>
      <xdr:spPr>
        <a:xfrm>
          <a:off x="15798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66524</xdr:rowOff>
    </xdr:from>
    <xdr:to>
      <xdr:col>22</xdr:col>
      <xdr:colOff>254000</xdr:colOff>
      <xdr:row>42</xdr:row>
      <xdr:rowOff>168124</xdr:rowOff>
    </xdr:to>
    <xdr:sp macro="" textlink="">
      <xdr:nvSpPr>
        <xdr:cNvPr id="400" name="円/楕円 399"/>
        <xdr:cNvSpPr/>
      </xdr:nvSpPr>
      <xdr:spPr>
        <a:xfrm>
          <a:off x="15240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6851</xdr:rowOff>
    </xdr:from>
    <xdr:ext cx="762000" cy="259045"/>
    <xdr:sp macro="" textlink="">
      <xdr:nvSpPr>
        <xdr:cNvPr id="401" name="テキスト ボックス 400"/>
        <xdr:cNvSpPr txBox="1"/>
      </xdr:nvSpPr>
      <xdr:spPr>
        <a:xfrm>
          <a:off x="14909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78922</xdr:rowOff>
    </xdr:from>
    <xdr:to>
      <xdr:col>21</xdr:col>
      <xdr:colOff>50800</xdr:colOff>
      <xdr:row>44</xdr:row>
      <xdr:rowOff>9072</xdr:rowOff>
    </xdr:to>
    <xdr:sp macro="" textlink="">
      <xdr:nvSpPr>
        <xdr:cNvPr id="402" name="円/楕円 401"/>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165299</xdr:rowOff>
    </xdr:from>
    <xdr:ext cx="762000" cy="259045"/>
    <xdr:sp macro="" textlink="">
      <xdr:nvSpPr>
        <xdr:cNvPr id="403" name="テキスト ボックス 402"/>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04" name="円/楕円 403"/>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131734</xdr:rowOff>
    </xdr:from>
    <xdr:ext cx="762000" cy="259045"/>
    <xdr:sp macro="" textlink="">
      <xdr:nvSpPr>
        <xdr:cNvPr id="405" name="テキスト ボックス 404"/>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将来負担比率は、前年度に比べ</a:t>
          </a:r>
          <a:r>
            <a:rPr kumimoji="1" lang="en-US" altLang="ja-JP" sz="1300">
              <a:latin typeface="ＭＳ Ｐゴシック"/>
            </a:rPr>
            <a:t>8.7</a:t>
          </a:r>
          <a:r>
            <a:rPr kumimoji="1" lang="ja-JP" altLang="en-US" sz="1300">
              <a:latin typeface="ＭＳ Ｐゴシック"/>
            </a:rPr>
            <a:t>ポイント増加し、類似団体内平均値を上回る結果となった。</a:t>
          </a:r>
          <a:endParaRPr kumimoji="1" lang="en-US" altLang="ja-JP" sz="1300">
            <a:latin typeface="ＭＳ Ｐゴシック"/>
          </a:endParaRPr>
        </a:p>
        <a:p>
          <a:r>
            <a:rPr kumimoji="1" lang="ja-JP" altLang="en-US" sz="1300">
              <a:latin typeface="ＭＳ Ｐゴシック"/>
            </a:rPr>
            <a:t>　主な要因としては、病院事業に係る設立法人の負債額等の負担見込額の増額などが挙げられることから、病院事業の経営健全化に向けた取り組みを進める。</a:t>
          </a:r>
          <a:endParaRPr kumimoji="1" lang="en-US" altLang="ja-JP" sz="1300">
            <a:latin typeface="ＭＳ Ｐゴシック"/>
          </a:endParaRPr>
        </a:p>
        <a:p>
          <a:r>
            <a:rPr kumimoji="1" lang="ja-JP" altLang="en-US" sz="1300">
              <a:latin typeface="ＭＳ Ｐゴシック"/>
            </a:rPr>
            <a:t>　なお、病院事業のほか、防災行政無線整備事業等に係る継続的な地方債の発行が見込まれるため、引き続き財政状況を考慮した計画的な地方債の発行、対象事業の精査などにより将来負担額の抑制に努める。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2" name="直線コネクタ 431"/>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3"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4" name="直線コネクタ 433"/>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133299</xdr:rowOff>
    </xdr:from>
    <xdr:to>
      <xdr:col>24</xdr:col>
      <xdr:colOff>558800</xdr:colOff>
      <xdr:row>19</xdr:row>
      <xdr:rowOff>45822</xdr:rowOff>
    </xdr:to>
    <xdr:cxnSp macro="">
      <xdr:nvCxnSpPr>
        <xdr:cNvPr id="437" name="直線コネクタ 436"/>
        <xdr:cNvCxnSpPr/>
      </xdr:nvCxnSpPr>
      <xdr:spPr>
        <a:xfrm>
          <a:off x="16179800" y="3219399"/>
          <a:ext cx="8382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38"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39" name="フローチャート : 判断 438"/>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76352</xdr:rowOff>
    </xdr:from>
    <xdr:to>
      <xdr:col>23</xdr:col>
      <xdr:colOff>406400</xdr:colOff>
      <xdr:row>18</xdr:row>
      <xdr:rowOff>133299</xdr:rowOff>
    </xdr:to>
    <xdr:cxnSp macro="">
      <xdr:nvCxnSpPr>
        <xdr:cNvPr id="440" name="直線コネクタ 439"/>
        <xdr:cNvCxnSpPr/>
      </xdr:nvCxnSpPr>
      <xdr:spPr>
        <a:xfrm>
          <a:off x="15290800" y="3162452"/>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1" name="フローチャート : 判断 440"/>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2" name="テキスト ボックス 441"/>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76352</xdr:rowOff>
    </xdr:from>
    <xdr:to>
      <xdr:col>22</xdr:col>
      <xdr:colOff>203200</xdr:colOff>
      <xdr:row>19</xdr:row>
      <xdr:rowOff>47752</xdr:rowOff>
    </xdr:to>
    <xdr:cxnSp macro="">
      <xdr:nvCxnSpPr>
        <xdr:cNvPr id="443" name="直線コネクタ 442"/>
        <xdr:cNvCxnSpPr/>
      </xdr:nvCxnSpPr>
      <xdr:spPr>
        <a:xfrm flipV="1">
          <a:off x="14401800" y="3162452"/>
          <a:ext cx="889000" cy="1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4" name="フローチャート : 判断 443"/>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5" name="テキスト ボックス 444"/>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47752</xdr:rowOff>
    </xdr:from>
    <xdr:to>
      <xdr:col>21</xdr:col>
      <xdr:colOff>0</xdr:colOff>
      <xdr:row>20</xdr:row>
      <xdr:rowOff>813</xdr:rowOff>
    </xdr:to>
    <xdr:cxnSp macro="">
      <xdr:nvCxnSpPr>
        <xdr:cNvPr id="446" name="直線コネクタ 445"/>
        <xdr:cNvCxnSpPr/>
      </xdr:nvCxnSpPr>
      <xdr:spPr>
        <a:xfrm flipV="1">
          <a:off x="13512800" y="3305302"/>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47" name="フローチャート : 判断 446"/>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48" name="テキスト ボックス 447"/>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49" name="フローチャート : 判断 448"/>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50" name="テキスト ボックス 449"/>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166472</xdr:rowOff>
    </xdr:from>
    <xdr:to>
      <xdr:col>24</xdr:col>
      <xdr:colOff>609600</xdr:colOff>
      <xdr:row>19</xdr:row>
      <xdr:rowOff>96622</xdr:rowOff>
    </xdr:to>
    <xdr:sp macro="" textlink="">
      <xdr:nvSpPr>
        <xdr:cNvPr id="456" name="円/楕円 455"/>
        <xdr:cNvSpPr/>
      </xdr:nvSpPr>
      <xdr:spPr>
        <a:xfrm>
          <a:off x="16967200" y="32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138549</xdr:rowOff>
    </xdr:from>
    <xdr:ext cx="762000" cy="259045"/>
    <xdr:sp macro="" textlink="">
      <xdr:nvSpPr>
        <xdr:cNvPr id="457" name="将来負担の状況該当値テキスト"/>
        <xdr:cNvSpPr txBox="1"/>
      </xdr:nvSpPr>
      <xdr:spPr>
        <a:xfrm>
          <a:off x="17106900" y="32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82499</xdr:rowOff>
    </xdr:from>
    <xdr:to>
      <xdr:col>23</xdr:col>
      <xdr:colOff>457200</xdr:colOff>
      <xdr:row>19</xdr:row>
      <xdr:rowOff>12649</xdr:rowOff>
    </xdr:to>
    <xdr:sp macro="" textlink="">
      <xdr:nvSpPr>
        <xdr:cNvPr id="458" name="円/楕円 457"/>
        <xdr:cNvSpPr/>
      </xdr:nvSpPr>
      <xdr:spPr>
        <a:xfrm>
          <a:off x="16129000" y="31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168876</xdr:rowOff>
    </xdr:from>
    <xdr:ext cx="736600" cy="259045"/>
    <xdr:sp macro="" textlink="">
      <xdr:nvSpPr>
        <xdr:cNvPr id="459" name="テキスト ボックス 458"/>
        <xdr:cNvSpPr txBox="1"/>
      </xdr:nvSpPr>
      <xdr:spPr>
        <a:xfrm>
          <a:off x="15798800" y="325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25552</xdr:rowOff>
    </xdr:from>
    <xdr:to>
      <xdr:col>22</xdr:col>
      <xdr:colOff>254000</xdr:colOff>
      <xdr:row>18</xdr:row>
      <xdr:rowOff>127152</xdr:rowOff>
    </xdr:to>
    <xdr:sp macro="" textlink="">
      <xdr:nvSpPr>
        <xdr:cNvPr id="460" name="円/楕円 459"/>
        <xdr:cNvSpPr/>
      </xdr:nvSpPr>
      <xdr:spPr>
        <a:xfrm>
          <a:off x="15240000" y="31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111929</xdr:rowOff>
    </xdr:from>
    <xdr:ext cx="762000" cy="259045"/>
    <xdr:sp macro="" textlink="">
      <xdr:nvSpPr>
        <xdr:cNvPr id="461" name="テキスト ボックス 460"/>
        <xdr:cNvSpPr txBox="1"/>
      </xdr:nvSpPr>
      <xdr:spPr>
        <a:xfrm>
          <a:off x="14909800" y="31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168402</xdr:rowOff>
    </xdr:from>
    <xdr:to>
      <xdr:col>21</xdr:col>
      <xdr:colOff>50800</xdr:colOff>
      <xdr:row>19</xdr:row>
      <xdr:rowOff>98552</xdr:rowOff>
    </xdr:to>
    <xdr:sp macro="" textlink="">
      <xdr:nvSpPr>
        <xdr:cNvPr id="462" name="円/楕円 461"/>
        <xdr:cNvSpPr/>
      </xdr:nvSpPr>
      <xdr:spPr>
        <a:xfrm>
          <a:off x="14351000" y="32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83329</xdr:rowOff>
    </xdr:from>
    <xdr:ext cx="762000" cy="259045"/>
    <xdr:sp macro="" textlink="">
      <xdr:nvSpPr>
        <xdr:cNvPr id="463" name="テキスト ボックス 462"/>
        <xdr:cNvSpPr txBox="1"/>
      </xdr:nvSpPr>
      <xdr:spPr>
        <a:xfrm>
          <a:off x="14020800" y="334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121463</xdr:rowOff>
    </xdr:from>
    <xdr:to>
      <xdr:col>19</xdr:col>
      <xdr:colOff>533400</xdr:colOff>
      <xdr:row>20</xdr:row>
      <xdr:rowOff>51613</xdr:rowOff>
    </xdr:to>
    <xdr:sp macro="" textlink="">
      <xdr:nvSpPr>
        <xdr:cNvPr id="464" name="円/楕円 463"/>
        <xdr:cNvSpPr/>
      </xdr:nvSpPr>
      <xdr:spPr>
        <a:xfrm>
          <a:off x="13462000" y="33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36390</xdr:rowOff>
    </xdr:from>
    <xdr:ext cx="762000" cy="259045"/>
    <xdr:sp macro="" textlink="">
      <xdr:nvSpPr>
        <xdr:cNvPr id="465" name="テキスト ボックス 464"/>
        <xdr:cNvSpPr txBox="1"/>
      </xdr:nvSpPr>
      <xdr:spPr>
        <a:xfrm>
          <a:off x="13131800" y="34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17,082
16,787
24.45
6,567,139
6,274,819
290,563
3,976,601
8,244,217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人件費に係る経常収支比率</a:t>
          </a:r>
          <a:r>
            <a:rPr kumimoji="1" lang="ja-JP" altLang="en-US" sz="1300">
              <a:solidFill>
                <a:schemeClr val="dk1"/>
              </a:solidFill>
              <a:effectLst/>
              <a:latin typeface="+mn-lt"/>
              <a:ea typeface="+mn-ea"/>
              <a:cs typeface="+mn-cs"/>
            </a:rPr>
            <a:t>は、</a:t>
          </a:r>
          <a:r>
            <a:rPr kumimoji="1" lang="ja-JP" altLang="en-US" sz="1300">
              <a:latin typeface="ＭＳ Ｐゴシック"/>
            </a:rPr>
            <a:t>前年度に比べ</a:t>
          </a:r>
          <a:r>
            <a:rPr kumimoji="1" lang="en-US" altLang="ja-JP" sz="1300">
              <a:latin typeface="ＭＳ Ｐゴシック"/>
            </a:rPr>
            <a:t>0.9</a:t>
          </a:r>
          <a:r>
            <a:rPr kumimoji="1" lang="ja-JP" altLang="en-US" sz="1300">
              <a:latin typeface="ＭＳ Ｐゴシック"/>
            </a:rPr>
            <a:t>ポイント減少したものの、類似団体内平均値を上回る結果となった。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これまでも</a:t>
          </a:r>
          <a:r>
            <a:rPr kumimoji="1" lang="ja-JP" altLang="ja-JP" sz="1300">
              <a:solidFill>
                <a:schemeClr val="dk1"/>
              </a:solidFill>
              <a:effectLst/>
              <a:latin typeface="+mn-lt"/>
              <a:ea typeface="+mn-ea"/>
              <a:cs typeface="+mn-cs"/>
            </a:rPr>
            <a:t>組織の統廃合や効率的な人員配置を実施することにより、退職者に対する新規採用職員の抑制を図ってきた</a:t>
          </a:r>
          <a:r>
            <a:rPr kumimoji="1" lang="ja-JP" altLang="en-US" sz="1300">
              <a:solidFill>
                <a:schemeClr val="dk1"/>
              </a:solidFill>
              <a:effectLst/>
              <a:latin typeface="+mn-lt"/>
              <a:ea typeface="+mn-ea"/>
              <a:cs typeface="+mn-cs"/>
            </a:rPr>
            <a:t>が、引き続き団体規模に見合った人件費水準を維持し、住民サービスの質を低下させることとなく効率的な行政運営に努める。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115570</xdr:rowOff>
    </xdr:to>
    <xdr:cxnSp macro="">
      <xdr:nvCxnSpPr>
        <xdr:cNvPr id="66" name="直線コネクタ 65"/>
        <xdr:cNvCxnSpPr/>
      </xdr:nvCxnSpPr>
      <xdr:spPr>
        <a:xfrm flipV="1">
          <a:off x="3987800" y="6390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115570</xdr:rowOff>
    </xdr:to>
    <xdr:cxnSp macro="">
      <xdr:nvCxnSpPr>
        <xdr:cNvPr id="69" name="直線コネクタ 68"/>
        <xdr:cNvCxnSpPr/>
      </xdr:nvCxnSpPr>
      <xdr:spPr>
        <a:xfrm>
          <a:off x="3098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123190</xdr:rowOff>
    </xdr:to>
    <xdr:cxnSp macro="">
      <xdr:nvCxnSpPr>
        <xdr:cNvPr id="72" name="直線コネクタ 71"/>
        <xdr:cNvCxnSpPr/>
      </xdr:nvCxnSpPr>
      <xdr:spPr>
        <a:xfrm flipV="1">
          <a:off x="2209800" y="637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123190</xdr:rowOff>
    </xdr:to>
    <xdr:cxnSp macro="">
      <xdr:nvCxnSpPr>
        <xdr:cNvPr id="75" name="直線コネクタ 74"/>
        <xdr:cNvCxnSpPr/>
      </xdr:nvCxnSpPr>
      <xdr:spPr>
        <a:xfrm>
          <a:off x="1320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物件費に係る経常収支比率は、前年度に比べ</a:t>
          </a:r>
          <a:r>
            <a:rPr kumimoji="1" lang="en-US" altLang="ja-JP" sz="1300">
              <a:latin typeface="ＭＳ Ｐゴシック"/>
            </a:rPr>
            <a:t>0.2</a:t>
          </a:r>
          <a:r>
            <a:rPr kumimoji="1" lang="ja-JP" altLang="en-US" sz="1300">
              <a:latin typeface="ＭＳ Ｐゴシック"/>
            </a:rPr>
            <a:t>ポイント減少し、類似団体内平均値を下回る結果を維持している。</a:t>
          </a:r>
          <a:endParaRPr kumimoji="1" lang="en-US" altLang="ja-JP" sz="1300">
            <a:latin typeface="ＭＳ Ｐゴシック"/>
          </a:endParaRPr>
        </a:p>
        <a:p>
          <a:r>
            <a:rPr kumimoji="1" lang="ja-JP" altLang="en-US" sz="1300">
              <a:latin typeface="ＭＳ Ｐゴシック"/>
            </a:rPr>
            <a:t>　主な要因としては、人口減少に伴う保育所、幼稚園の統合等による施設管理費や臨時職員賃金等が減額したことが挙げられる。</a:t>
          </a:r>
          <a:endParaRPr kumimoji="1" lang="en-US" altLang="ja-JP" sz="1300">
            <a:latin typeface="ＭＳ Ｐゴシック"/>
          </a:endParaRPr>
        </a:p>
        <a:p>
          <a:r>
            <a:rPr kumimoji="1" lang="ja-JP" altLang="en-US" sz="1300">
              <a:latin typeface="ＭＳ Ｐゴシック"/>
            </a:rPr>
            <a:t>　今後も引き続き団体規模に見合った公共施設の規模の適正化を推進し経常経費の削減に努める。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0</xdr:rowOff>
    </xdr:from>
    <xdr:to>
      <xdr:col>24</xdr:col>
      <xdr:colOff>31750</xdr:colOff>
      <xdr:row>14</xdr:row>
      <xdr:rowOff>25400</xdr:rowOff>
    </xdr:to>
    <xdr:cxnSp macro="">
      <xdr:nvCxnSpPr>
        <xdr:cNvPr id="127" name="直線コネクタ 126"/>
        <xdr:cNvCxnSpPr/>
      </xdr:nvCxnSpPr>
      <xdr:spPr>
        <a:xfrm flipV="1">
          <a:off x="15671800" y="2400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25400</xdr:rowOff>
    </xdr:to>
    <xdr:cxnSp macro="">
      <xdr:nvCxnSpPr>
        <xdr:cNvPr id="130" name="直線コネクタ 129"/>
        <xdr:cNvCxnSpPr/>
      </xdr:nvCxnSpPr>
      <xdr:spPr>
        <a:xfrm>
          <a:off x="14782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82550</xdr:rowOff>
    </xdr:from>
    <xdr:to>
      <xdr:col>21</xdr:col>
      <xdr:colOff>361950</xdr:colOff>
      <xdr:row>13</xdr:row>
      <xdr:rowOff>146050</xdr:rowOff>
    </xdr:to>
    <xdr:cxnSp macro="">
      <xdr:nvCxnSpPr>
        <xdr:cNvPr id="133" name="直線コネクタ 132"/>
        <xdr:cNvCxnSpPr/>
      </xdr:nvCxnSpPr>
      <xdr:spPr>
        <a:xfrm>
          <a:off x="13893800" y="231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31750</xdr:rowOff>
    </xdr:from>
    <xdr:to>
      <xdr:col>20</xdr:col>
      <xdr:colOff>158750</xdr:colOff>
      <xdr:row>13</xdr:row>
      <xdr:rowOff>82550</xdr:rowOff>
    </xdr:to>
    <xdr:cxnSp macro="">
      <xdr:nvCxnSpPr>
        <xdr:cNvPr id="136" name="直線コネクタ 135"/>
        <xdr:cNvCxnSpPr/>
      </xdr:nvCxnSpPr>
      <xdr:spPr>
        <a:xfrm>
          <a:off x="13004800" y="226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120650</xdr:rowOff>
    </xdr:from>
    <xdr:to>
      <xdr:col>24</xdr:col>
      <xdr:colOff>82550</xdr:colOff>
      <xdr:row>14</xdr:row>
      <xdr:rowOff>50800</xdr:rowOff>
    </xdr:to>
    <xdr:sp macro="" textlink="">
      <xdr:nvSpPr>
        <xdr:cNvPr id="146" name="円/楕円 145"/>
        <xdr:cNvSpPr/>
      </xdr:nvSpPr>
      <xdr:spPr>
        <a:xfrm>
          <a:off x="164592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137177</xdr:rowOff>
    </xdr:from>
    <xdr:ext cx="762000" cy="259045"/>
    <xdr:sp macro="" textlink="">
      <xdr:nvSpPr>
        <xdr:cNvPr id="147"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48" name="円/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31750</xdr:rowOff>
    </xdr:from>
    <xdr:to>
      <xdr:col>20</xdr:col>
      <xdr:colOff>209550</xdr:colOff>
      <xdr:row>13</xdr:row>
      <xdr:rowOff>133350</xdr:rowOff>
    </xdr:to>
    <xdr:sp macro="" textlink="">
      <xdr:nvSpPr>
        <xdr:cNvPr id="152" name="円/楕円 151"/>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143527</xdr:rowOff>
    </xdr:from>
    <xdr:ext cx="762000" cy="259045"/>
    <xdr:sp macro="" textlink="">
      <xdr:nvSpPr>
        <xdr:cNvPr id="153" name="テキスト ボックス 152"/>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152400</xdr:rowOff>
    </xdr:from>
    <xdr:to>
      <xdr:col>19</xdr:col>
      <xdr:colOff>6350</xdr:colOff>
      <xdr:row>13</xdr:row>
      <xdr:rowOff>82550</xdr:rowOff>
    </xdr:to>
    <xdr:sp macro="" textlink="">
      <xdr:nvSpPr>
        <xdr:cNvPr id="154" name="円/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扶助費に係る経常収支率は、前年度に比べ</a:t>
          </a:r>
          <a:r>
            <a:rPr kumimoji="1" lang="en-US" altLang="ja-JP" sz="1300">
              <a:latin typeface="ＭＳ Ｐゴシック"/>
            </a:rPr>
            <a:t>0.2</a:t>
          </a:r>
          <a:r>
            <a:rPr kumimoji="1" lang="ja-JP" altLang="en-US" sz="1300">
              <a:latin typeface="ＭＳ Ｐゴシック"/>
            </a:rPr>
            <a:t>ポイント減少し、類似団体内平均値を下回る結果を維持している。</a:t>
          </a:r>
          <a:endParaRPr kumimoji="1" lang="en-US" altLang="ja-JP" sz="1300">
            <a:latin typeface="ＭＳ Ｐゴシック"/>
          </a:endParaRPr>
        </a:p>
        <a:p>
          <a:r>
            <a:rPr kumimoji="1" lang="ja-JP" altLang="en-US" sz="1300">
              <a:latin typeface="ＭＳ Ｐゴシック"/>
            </a:rPr>
            <a:t>　今後も引き続き、国等の制度改正に注視し、資格審査や給付の適正化等に努め、</a:t>
          </a:r>
          <a:r>
            <a:rPr kumimoji="1" lang="ja-JP" altLang="ja-JP" sz="1300">
              <a:solidFill>
                <a:schemeClr val="dk1"/>
              </a:solidFill>
              <a:effectLst/>
              <a:latin typeface="+mn-lt"/>
              <a:ea typeface="+mn-ea"/>
              <a:cs typeface="+mn-cs"/>
            </a:rPr>
            <a:t>財政の健全化を確保するため</a:t>
          </a:r>
          <a:r>
            <a:rPr kumimoji="1" lang="ja-JP" altLang="en-US" sz="1300">
              <a:latin typeface="ＭＳ Ｐゴシック"/>
            </a:rPr>
            <a:t>現在の水準を維持していく。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143328</xdr:rowOff>
    </xdr:to>
    <xdr:cxnSp macro="">
      <xdr:nvCxnSpPr>
        <xdr:cNvPr id="190" name="直線コネクタ 189"/>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143328</xdr:rowOff>
    </xdr:to>
    <xdr:cxnSp macro="">
      <xdr:nvCxnSpPr>
        <xdr:cNvPr id="193" name="直線コネクタ 192"/>
        <xdr:cNvCxnSpPr/>
      </xdr:nvCxnSpPr>
      <xdr:spPr>
        <a:xfrm>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6" name="直線コネクタ 195"/>
        <xdr:cNvCxnSpPr/>
      </xdr:nvCxnSpPr>
      <xdr:spPr>
        <a:xfrm>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110672</xdr:rowOff>
    </xdr:to>
    <xdr:cxnSp macro="">
      <xdr:nvCxnSpPr>
        <xdr:cNvPr id="199" name="直線コネクタ 198"/>
        <xdr:cNvCxnSpPr/>
      </xdr:nvCxnSpPr>
      <xdr:spPr>
        <a:xfrm>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9" name="円/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1" name="円/楕円 210"/>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2" name="テキスト ボックス 21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5" name="円/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7" name="円/楕円 216"/>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8" name="テキスト ボックス 217"/>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その他に係る経常収支比率は、前年度に比べ</a:t>
          </a:r>
          <a:r>
            <a:rPr kumimoji="1" lang="en-US" altLang="ja-JP" sz="1300">
              <a:latin typeface="ＭＳ Ｐゴシック"/>
            </a:rPr>
            <a:t>0.3</a:t>
          </a:r>
          <a:r>
            <a:rPr kumimoji="1" lang="ja-JP" altLang="en-US" sz="1300">
              <a:latin typeface="ＭＳ Ｐゴシック"/>
            </a:rPr>
            <a:t>ポイント減少したものの、類似団体内平均値を上回る結果となった。</a:t>
          </a:r>
          <a:endParaRPr kumimoji="1" lang="en-US" altLang="ja-JP" sz="1300">
            <a:latin typeface="ＭＳ Ｐゴシック"/>
          </a:endParaRPr>
        </a:p>
        <a:p>
          <a:r>
            <a:rPr kumimoji="1" lang="ja-JP" altLang="en-US" sz="1300">
              <a:latin typeface="ＭＳ Ｐゴシック"/>
            </a:rPr>
            <a:t>　主な要因としては、普通建設事業費が事業の完了等に伴い減額したのに対し、特別会計への繰出金が増額していることが挙げられる。</a:t>
          </a:r>
          <a:endParaRPr kumimoji="1" lang="en-US" altLang="ja-JP" sz="1300">
            <a:latin typeface="ＭＳ Ｐゴシック"/>
          </a:endParaRPr>
        </a:p>
        <a:p>
          <a:r>
            <a:rPr kumimoji="1" lang="ja-JP" altLang="en-US" sz="1300">
              <a:latin typeface="ＭＳ Ｐゴシック"/>
            </a:rPr>
            <a:t>　今後更に特別会計の運営の適正化を推進し、繰出金の抑制に努める。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37193</xdr:rowOff>
    </xdr:from>
    <xdr:to>
      <xdr:col>24</xdr:col>
      <xdr:colOff>31750</xdr:colOff>
      <xdr:row>57</xdr:row>
      <xdr:rowOff>69850</xdr:rowOff>
    </xdr:to>
    <xdr:cxnSp macro="">
      <xdr:nvCxnSpPr>
        <xdr:cNvPr id="253" name="直線コネクタ 252"/>
        <xdr:cNvCxnSpPr/>
      </xdr:nvCxnSpPr>
      <xdr:spPr>
        <a:xfrm flipV="1">
          <a:off x="15671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26307</xdr:rowOff>
    </xdr:from>
    <xdr:to>
      <xdr:col>22</xdr:col>
      <xdr:colOff>565150</xdr:colOff>
      <xdr:row>57</xdr:row>
      <xdr:rowOff>69850</xdr:rowOff>
    </xdr:to>
    <xdr:cxnSp macro="">
      <xdr:nvCxnSpPr>
        <xdr:cNvPr id="256" name="直線コネクタ 255"/>
        <xdr:cNvCxnSpPr/>
      </xdr:nvCxnSpPr>
      <xdr:spPr>
        <a:xfrm>
          <a:off x="14782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58" name="テキスト ボックス 257"/>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121557</xdr:rowOff>
    </xdr:from>
    <xdr:to>
      <xdr:col>21</xdr:col>
      <xdr:colOff>361950</xdr:colOff>
      <xdr:row>57</xdr:row>
      <xdr:rowOff>26307</xdr:rowOff>
    </xdr:to>
    <xdr:cxnSp macro="">
      <xdr:nvCxnSpPr>
        <xdr:cNvPr id="259" name="直線コネクタ 258"/>
        <xdr:cNvCxnSpPr/>
      </xdr:nvCxnSpPr>
      <xdr:spPr>
        <a:xfrm>
          <a:off x="13893800" y="972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51905</xdr:rowOff>
    </xdr:from>
    <xdr:ext cx="762000" cy="259045"/>
    <xdr:sp macro="" textlink="">
      <xdr:nvSpPr>
        <xdr:cNvPr id="261" name="テキスト ボックス 260"/>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78015</xdr:rowOff>
    </xdr:from>
    <xdr:to>
      <xdr:col>20</xdr:col>
      <xdr:colOff>158750</xdr:colOff>
      <xdr:row>56</xdr:row>
      <xdr:rowOff>121557</xdr:rowOff>
    </xdr:to>
    <xdr:cxnSp macro="">
      <xdr:nvCxnSpPr>
        <xdr:cNvPr id="262" name="直線コネクタ 261"/>
        <xdr:cNvCxnSpPr/>
      </xdr:nvCxnSpPr>
      <xdr:spPr>
        <a:xfrm>
          <a:off x="13004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157843</xdr:rowOff>
    </xdr:from>
    <xdr:to>
      <xdr:col>24</xdr:col>
      <xdr:colOff>82550</xdr:colOff>
      <xdr:row>57</xdr:row>
      <xdr:rowOff>87993</xdr:rowOff>
    </xdr:to>
    <xdr:sp macro="" textlink="">
      <xdr:nvSpPr>
        <xdr:cNvPr id="272" name="円/楕円 271"/>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129920</xdr:rowOff>
    </xdr:from>
    <xdr:ext cx="762000" cy="259045"/>
    <xdr:sp macro="" textlink="">
      <xdr:nvSpPr>
        <xdr:cNvPr id="273" name="その他該当値テキスト"/>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4" name="円/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146957</xdr:rowOff>
    </xdr:from>
    <xdr:to>
      <xdr:col>21</xdr:col>
      <xdr:colOff>412750</xdr:colOff>
      <xdr:row>57</xdr:row>
      <xdr:rowOff>77107</xdr:rowOff>
    </xdr:to>
    <xdr:sp macro="" textlink="">
      <xdr:nvSpPr>
        <xdr:cNvPr id="276" name="円/楕円 275"/>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61884</xdr:rowOff>
    </xdr:from>
    <xdr:ext cx="762000" cy="259045"/>
    <xdr:sp macro="" textlink="">
      <xdr:nvSpPr>
        <xdr:cNvPr id="277" name="テキスト ボックス 276"/>
        <xdr:cNvSpPr txBox="1"/>
      </xdr:nvSpPr>
      <xdr:spPr>
        <a:xfrm>
          <a:off x="14401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70757</xdr:rowOff>
    </xdr:from>
    <xdr:to>
      <xdr:col>20</xdr:col>
      <xdr:colOff>209550</xdr:colOff>
      <xdr:row>57</xdr:row>
      <xdr:rowOff>907</xdr:rowOff>
    </xdr:to>
    <xdr:sp macro="" textlink="">
      <xdr:nvSpPr>
        <xdr:cNvPr id="278" name="円/楕円 277"/>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79" name="テキスト ボックス 278"/>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80" name="円/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81" name="テキスト ボックス 280"/>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補助費等に係る経常収支比率は、前年度に比べ</a:t>
          </a:r>
          <a:r>
            <a:rPr kumimoji="1" lang="en-US" altLang="ja-JP" sz="1300">
              <a:latin typeface="ＭＳ Ｐゴシック"/>
            </a:rPr>
            <a:t>0.4</a:t>
          </a:r>
          <a:r>
            <a:rPr kumimoji="1" lang="ja-JP" altLang="en-US" sz="1300">
              <a:latin typeface="ＭＳ Ｐゴシック"/>
            </a:rPr>
            <a:t>ポイント減少したものの、類似団体内平均値を上回る結果となった。</a:t>
          </a:r>
          <a:endParaRPr kumimoji="1" lang="en-US" altLang="ja-JP" sz="1300">
            <a:latin typeface="ＭＳ Ｐゴシック"/>
          </a:endParaRPr>
        </a:p>
        <a:p>
          <a:r>
            <a:rPr kumimoji="1" lang="ja-JP" altLang="en-US" sz="1300">
              <a:latin typeface="ＭＳ Ｐゴシック"/>
            </a:rPr>
            <a:t>　主な要因としては、消防やごみ処理等の業務を一部事務組合により行っていることが挙げられる。</a:t>
          </a:r>
          <a:endParaRPr kumimoji="1" lang="en-US" altLang="ja-JP" sz="1300">
            <a:latin typeface="ＭＳ Ｐゴシック"/>
          </a:endParaRPr>
        </a:p>
        <a:p>
          <a:r>
            <a:rPr kumimoji="1" lang="ja-JP" altLang="en-US" sz="1300">
              <a:latin typeface="ＭＳ Ｐゴシック"/>
            </a:rPr>
            <a:t>　各組合に対しては負担金の抑制等に係る申し入れを構成団体連名により行っているが、今後も補助金等の適正化を推進するとともに、継続的な見直しに努める。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21844</xdr:rowOff>
    </xdr:to>
    <xdr:cxnSp macro="">
      <xdr:nvCxnSpPr>
        <xdr:cNvPr id="311" name="直線コネクタ 310"/>
        <xdr:cNvCxnSpPr/>
      </xdr:nvCxnSpPr>
      <xdr:spPr>
        <a:xfrm flipV="1">
          <a:off x="15671800" y="6518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21844</xdr:rowOff>
    </xdr:from>
    <xdr:to>
      <xdr:col>22</xdr:col>
      <xdr:colOff>565150</xdr:colOff>
      <xdr:row>38</xdr:row>
      <xdr:rowOff>40132</xdr:rowOff>
    </xdr:to>
    <xdr:cxnSp macro="">
      <xdr:nvCxnSpPr>
        <xdr:cNvPr id="314" name="直線コネクタ 313"/>
        <xdr:cNvCxnSpPr/>
      </xdr:nvCxnSpPr>
      <xdr:spPr>
        <a:xfrm flipV="1">
          <a:off x="14782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6" name="テキスト ボックス 31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40132</xdr:rowOff>
    </xdr:from>
    <xdr:to>
      <xdr:col>21</xdr:col>
      <xdr:colOff>361950</xdr:colOff>
      <xdr:row>38</xdr:row>
      <xdr:rowOff>136144</xdr:rowOff>
    </xdr:to>
    <xdr:cxnSp macro="">
      <xdr:nvCxnSpPr>
        <xdr:cNvPr id="317" name="直線コネクタ 316"/>
        <xdr:cNvCxnSpPr/>
      </xdr:nvCxnSpPr>
      <xdr:spPr>
        <a:xfrm flipV="1">
          <a:off x="13893800" y="65552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136144</xdr:rowOff>
    </xdr:from>
    <xdr:to>
      <xdr:col>20</xdr:col>
      <xdr:colOff>158750</xdr:colOff>
      <xdr:row>39</xdr:row>
      <xdr:rowOff>10414</xdr:rowOff>
    </xdr:to>
    <xdr:cxnSp macro="">
      <xdr:nvCxnSpPr>
        <xdr:cNvPr id="320" name="直線コネクタ 319"/>
        <xdr:cNvCxnSpPr/>
      </xdr:nvCxnSpPr>
      <xdr:spPr>
        <a:xfrm flipV="1">
          <a:off x="13004800" y="6651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2" name="テキスト ボックス 32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124206</xdr:rowOff>
    </xdr:from>
    <xdr:to>
      <xdr:col>24</xdr:col>
      <xdr:colOff>82550</xdr:colOff>
      <xdr:row>38</xdr:row>
      <xdr:rowOff>54356</xdr:rowOff>
    </xdr:to>
    <xdr:sp macro="" textlink="">
      <xdr:nvSpPr>
        <xdr:cNvPr id="330" name="円/楕円 329"/>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96283</xdr:rowOff>
    </xdr:from>
    <xdr:ext cx="762000" cy="259045"/>
    <xdr:sp macro="" textlink="">
      <xdr:nvSpPr>
        <xdr:cNvPr id="331"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142494</xdr:rowOff>
    </xdr:from>
    <xdr:to>
      <xdr:col>22</xdr:col>
      <xdr:colOff>615950</xdr:colOff>
      <xdr:row>38</xdr:row>
      <xdr:rowOff>72644</xdr:rowOff>
    </xdr:to>
    <xdr:sp macro="" textlink="">
      <xdr:nvSpPr>
        <xdr:cNvPr id="332" name="円/楕円 331"/>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57421</xdr:rowOff>
    </xdr:from>
    <xdr:ext cx="736600" cy="259045"/>
    <xdr:sp macro="" textlink="">
      <xdr:nvSpPr>
        <xdr:cNvPr id="333" name="テキスト ボックス 332"/>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160782</xdr:rowOff>
    </xdr:from>
    <xdr:to>
      <xdr:col>21</xdr:col>
      <xdr:colOff>412750</xdr:colOff>
      <xdr:row>38</xdr:row>
      <xdr:rowOff>90932</xdr:rowOff>
    </xdr:to>
    <xdr:sp macro="" textlink="">
      <xdr:nvSpPr>
        <xdr:cNvPr id="334" name="円/楕円 333"/>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75709</xdr:rowOff>
    </xdr:from>
    <xdr:ext cx="762000" cy="259045"/>
    <xdr:sp macro="" textlink="">
      <xdr:nvSpPr>
        <xdr:cNvPr id="335" name="テキスト ボックス 334"/>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85344</xdr:rowOff>
    </xdr:from>
    <xdr:to>
      <xdr:col>20</xdr:col>
      <xdr:colOff>209550</xdr:colOff>
      <xdr:row>39</xdr:row>
      <xdr:rowOff>15494</xdr:rowOff>
    </xdr:to>
    <xdr:sp macro="" textlink="">
      <xdr:nvSpPr>
        <xdr:cNvPr id="336" name="円/楕円 335"/>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271</xdr:rowOff>
    </xdr:from>
    <xdr:ext cx="762000" cy="259045"/>
    <xdr:sp macro="" textlink="">
      <xdr:nvSpPr>
        <xdr:cNvPr id="337" name="テキスト ボックス 336"/>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131064</xdr:rowOff>
    </xdr:from>
    <xdr:to>
      <xdr:col>19</xdr:col>
      <xdr:colOff>6350</xdr:colOff>
      <xdr:row>39</xdr:row>
      <xdr:rowOff>61214</xdr:rowOff>
    </xdr:to>
    <xdr:sp macro="" textlink="">
      <xdr:nvSpPr>
        <xdr:cNvPr id="338" name="円/楕円 337"/>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45991</xdr:rowOff>
    </xdr:from>
    <xdr:ext cx="762000" cy="259045"/>
    <xdr:sp macro="" textlink="">
      <xdr:nvSpPr>
        <xdr:cNvPr id="339" name="テキスト ボックス 338"/>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公債費に係る経常収支比率は、前年度に比べ</a:t>
          </a:r>
          <a:r>
            <a:rPr kumimoji="1" lang="en-US" altLang="ja-JP" sz="1300">
              <a:latin typeface="ＭＳ Ｐゴシック"/>
            </a:rPr>
            <a:t>1.5</a:t>
          </a:r>
          <a:r>
            <a:rPr kumimoji="1" lang="ja-JP" altLang="en-US" sz="1300">
              <a:latin typeface="ＭＳ Ｐゴシック"/>
            </a:rPr>
            <a:t>ポイント減少し、類似団体内平均値を下回る結果を維持している。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これは、財政状況を考慮した中での適切な事業の選択による地方債の発行によるものと考えられるが、</a:t>
          </a:r>
          <a:r>
            <a:rPr kumimoji="1" lang="ja-JP" altLang="ja-JP" sz="1300">
              <a:solidFill>
                <a:schemeClr val="dk1"/>
              </a:solidFill>
              <a:effectLst/>
              <a:latin typeface="+mn-lt"/>
              <a:ea typeface="+mn-ea"/>
              <a:cs typeface="+mn-cs"/>
            </a:rPr>
            <a:t>病院事業のほか、防災行政無線整備事業等に係る継続的な地方債の発行が見込まれるため、引き続き財政状況を考慮した計画的な地方債の発行、対象事業の精査などにより</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140607</xdr:rowOff>
    </xdr:from>
    <xdr:to>
      <xdr:col>7</xdr:col>
      <xdr:colOff>15875</xdr:colOff>
      <xdr:row>76</xdr:row>
      <xdr:rowOff>132443</xdr:rowOff>
    </xdr:to>
    <xdr:cxnSp macro="">
      <xdr:nvCxnSpPr>
        <xdr:cNvPr id="374" name="直線コネクタ 373"/>
        <xdr:cNvCxnSpPr/>
      </xdr:nvCxnSpPr>
      <xdr:spPr>
        <a:xfrm flipV="1">
          <a:off x="3987800" y="129993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132443</xdr:rowOff>
    </xdr:to>
    <xdr:cxnSp macro="">
      <xdr:nvCxnSpPr>
        <xdr:cNvPr id="377" name="直線コネクタ 376"/>
        <xdr:cNvCxnSpPr/>
      </xdr:nvCxnSpPr>
      <xdr:spPr>
        <a:xfrm>
          <a:off x="3098800" y="1311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79" name="テキスト ボックス 378"/>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67129</xdr:rowOff>
    </xdr:from>
    <xdr:to>
      <xdr:col>4</xdr:col>
      <xdr:colOff>346075</xdr:colOff>
      <xdr:row>76</xdr:row>
      <xdr:rowOff>88900</xdr:rowOff>
    </xdr:to>
    <xdr:cxnSp macro="">
      <xdr:nvCxnSpPr>
        <xdr:cNvPr id="380" name="直線コネクタ 379"/>
        <xdr:cNvCxnSpPr/>
      </xdr:nvCxnSpPr>
      <xdr:spPr>
        <a:xfrm>
          <a:off x="2209800" y="13097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53720</xdr:rowOff>
    </xdr:from>
    <xdr:ext cx="762000" cy="259045"/>
    <xdr:sp macro="" textlink="">
      <xdr:nvSpPr>
        <xdr:cNvPr id="382" name="テキスト ボックス 381"/>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67129</xdr:rowOff>
    </xdr:from>
    <xdr:to>
      <xdr:col>3</xdr:col>
      <xdr:colOff>142875</xdr:colOff>
      <xdr:row>76</xdr:row>
      <xdr:rowOff>78014</xdr:rowOff>
    </xdr:to>
    <xdr:cxnSp macro="">
      <xdr:nvCxnSpPr>
        <xdr:cNvPr id="383" name="直線コネクタ 382"/>
        <xdr:cNvCxnSpPr/>
      </xdr:nvCxnSpPr>
      <xdr:spPr>
        <a:xfrm flipV="1">
          <a:off x="1320800" y="13097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5" name="テキスト ボックス 38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7" name="テキスト ボックス 386"/>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89807</xdr:rowOff>
    </xdr:from>
    <xdr:to>
      <xdr:col>7</xdr:col>
      <xdr:colOff>66675</xdr:colOff>
      <xdr:row>76</xdr:row>
      <xdr:rowOff>19957</xdr:rowOff>
    </xdr:to>
    <xdr:sp macro="" textlink="">
      <xdr:nvSpPr>
        <xdr:cNvPr id="393" name="円/楕円 392"/>
        <xdr:cNvSpPr/>
      </xdr:nvSpPr>
      <xdr:spPr>
        <a:xfrm>
          <a:off x="4775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106334</xdr:rowOff>
    </xdr:from>
    <xdr:ext cx="762000" cy="259045"/>
    <xdr:sp macro="" textlink="">
      <xdr:nvSpPr>
        <xdr:cNvPr id="394" name="公債費該当値テキスト"/>
        <xdr:cNvSpPr txBox="1"/>
      </xdr:nvSpPr>
      <xdr:spPr>
        <a:xfrm>
          <a:off x="49149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81643</xdr:rowOff>
    </xdr:from>
    <xdr:to>
      <xdr:col>5</xdr:col>
      <xdr:colOff>600075</xdr:colOff>
      <xdr:row>77</xdr:row>
      <xdr:rowOff>11793</xdr:rowOff>
    </xdr:to>
    <xdr:sp macro="" textlink="">
      <xdr:nvSpPr>
        <xdr:cNvPr id="395" name="円/楕円 394"/>
        <xdr:cNvSpPr/>
      </xdr:nvSpPr>
      <xdr:spPr>
        <a:xfrm>
          <a:off x="3937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21970</xdr:rowOff>
    </xdr:from>
    <xdr:ext cx="736600" cy="259045"/>
    <xdr:sp macro="" textlink="">
      <xdr:nvSpPr>
        <xdr:cNvPr id="396" name="テキスト ボックス 395"/>
        <xdr:cNvSpPr txBox="1"/>
      </xdr:nvSpPr>
      <xdr:spPr>
        <a:xfrm>
          <a:off x="3606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97" name="円/楕円 396"/>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98" name="テキスト ボックス 397"/>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16329</xdr:rowOff>
    </xdr:from>
    <xdr:to>
      <xdr:col>3</xdr:col>
      <xdr:colOff>193675</xdr:colOff>
      <xdr:row>76</xdr:row>
      <xdr:rowOff>117929</xdr:rowOff>
    </xdr:to>
    <xdr:sp macro="" textlink="">
      <xdr:nvSpPr>
        <xdr:cNvPr id="399" name="円/楕円 398"/>
        <xdr:cNvSpPr/>
      </xdr:nvSpPr>
      <xdr:spPr>
        <a:xfrm>
          <a:off x="2159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128105</xdr:rowOff>
    </xdr:from>
    <xdr:ext cx="762000" cy="259045"/>
    <xdr:sp macro="" textlink="">
      <xdr:nvSpPr>
        <xdr:cNvPr id="400" name="テキスト ボックス 399"/>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27214</xdr:rowOff>
    </xdr:from>
    <xdr:to>
      <xdr:col>1</xdr:col>
      <xdr:colOff>676275</xdr:colOff>
      <xdr:row>76</xdr:row>
      <xdr:rowOff>128814</xdr:rowOff>
    </xdr:to>
    <xdr:sp macro="" textlink="">
      <xdr:nvSpPr>
        <xdr:cNvPr id="401" name="円/楕円 400"/>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138992</xdr:rowOff>
    </xdr:from>
    <xdr:ext cx="762000" cy="259045"/>
    <xdr:sp macro="" textlink="">
      <xdr:nvSpPr>
        <xdr:cNvPr id="402" name="テキスト ボックス 401"/>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公債費以外に係る経常収支比率は、前年度に比べ</a:t>
          </a:r>
          <a:r>
            <a:rPr kumimoji="1" lang="en-US" altLang="ja-JP" sz="1300">
              <a:latin typeface="ＭＳ Ｐゴシック"/>
            </a:rPr>
            <a:t>2.0</a:t>
          </a:r>
          <a:r>
            <a:rPr kumimoji="1" lang="ja-JP" altLang="en-US" sz="1300">
              <a:latin typeface="ＭＳ Ｐゴシック"/>
            </a:rPr>
            <a:t>ポイント減少したものの、類似団体内平均値を上回る結果となった。</a:t>
          </a:r>
          <a:endParaRPr kumimoji="1" lang="en-US" altLang="ja-JP" sz="1300">
            <a:latin typeface="ＭＳ Ｐゴシック"/>
          </a:endParaRPr>
        </a:p>
        <a:p>
          <a:r>
            <a:rPr kumimoji="1" lang="ja-JP" altLang="en-US" sz="1300">
              <a:latin typeface="ＭＳ Ｐゴシック"/>
            </a:rPr>
            <a:t>　扶助費、物件費が増加傾向にあった中で、前年度に比べポイントを減少することができたことは、これまで推進してきた経常経費の削減に効果が表れたものと考えられる。今後更に事務事業の見直しを徹底し経費の節減に努めるとともに、町税の徴収体制の強化等により経常一般財源の確保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77470</xdr:rowOff>
    </xdr:to>
    <xdr:cxnSp macro="">
      <xdr:nvCxnSpPr>
        <xdr:cNvPr id="435" name="直線コネクタ 434"/>
        <xdr:cNvCxnSpPr/>
      </xdr:nvCxnSpPr>
      <xdr:spPr>
        <a:xfrm flipV="1">
          <a:off x="15671800" y="133743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78</xdr:row>
      <xdr:rowOff>77470</xdr:rowOff>
    </xdr:to>
    <xdr:cxnSp macro="">
      <xdr:nvCxnSpPr>
        <xdr:cNvPr id="438" name="直線コネクタ 437"/>
        <xdr:cNvCxnSpPr/>
      </xdr:nvCxnSpPr>
      <xdr:spPr>
        <a:xfrm>
          <a:off x="14782800" y="13389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0" name="テキスト ボックス 439"/>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16511</xdr:rowOff>
    </xdr:from>
    <xdr:to>
      <xdr:col>21</xdr:col>
      <xdr:colOff>361950</xdr:colOff>
      <xdr:row>78</xdr:row>
      <xdr:rowOff>92711</xdr:rowOff>
    </xdr:to>
    <xdr:cxnSp macro="">
      <xdr:nvCxnSpPr>
        <xdr:cNvPr id="441" name="直線コネクタ 440"/>
        <xdr:cNvCxnSpPr/>
      </xdr:nvCxnSpPr>
      <xdr:spPr>
        <a:xfrm flipV="1">
          <a:off x="13893800" y="13389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3" name="テキスト ボックス 442"/>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85089</xdr:rowOff>
    </xdr:from>
    <xdr:to>
      <xdr:col>20</xdr:col>
      <xdr:colOff>158750</xdr:colOff>
      <xdr:row>78</xdr:row>
      <xdr:rowOff>92711</xdr:rowOff>
    </xdr:to>
    <xdr:cxnSp macro="">
      <xdr:nvCxnSpPr>
        <xdr:cNvPr id="444" name="直線コネクタ 443"/>
        <xdr:cNvCxnSpPr/>
      </xdr:nvCxnSpPr>
      <xdr:spPr>
        <a:xfrm>
          <a:off x="13004800" y="13458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6" name="テキスト ボックス 445"/>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48" name="テキスト ボックス 447"/>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54" name="円/楕円 453"/>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55"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56" name="円/楕円 455"/>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57" name="テキスト ボックス 456"/>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137161</xdr:rowOff>
    </xdr:from>
    <xdr:to>
      <xdr:col>21</xdr:col>
      <xdr:colOff>412750</xdr:colOff>
      <xdr:row>78</xdr:row>
      <xdr:rowOff>67311</xdr:rowOff>
    </xdr:to>
    <xdr:sp macro="" textlink="">
      <xdr:nvSpPr>
        <xdr:cNvPr id="458" name="円/楕円 457"/>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52088</xdr:rowOff>
    </xdr:from>
    <xdr:ext cx="762000" cy="259045"/>
    <xdr:sp macro="" textlink="">
      <xdr:nvSpPr>
        <xdr:cNvPr id="459" name="テキスト ボックス 458"/>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41911</xdr:rowOff>
    </xdr:from>
    <xdr:to>
      <xdr:col>20</xdr:col>
      <xdr:colOff>209550</xdr:colOff>
      <xdr:row>78</xdr:row>
      <xdr:rowOff>143511</xdr:rowOff>
    </xdr:to>
    <xdr:sp macro="" textlink="">
      <xdr:nvSpPr>
        <xdr:cNvPr id="460" name="円/楕円 459"/>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128288</xdr:rowOff>
    </xdr:from>
    <xdr:ext cx="762000" cy="259045"/>
    <xdr:sp macro="" textlink="">
      <xdr:nvSpPr>
        <xdr:cNvPr id="461" name="テキスト ボックス 460"/>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34289</xdr:rowOff>
    </xdr:from>
    <xdr:to>
      <xdr:col>19</xdr:col>
      <xdr:colOff>6350</xdr:colOff>
      <xdr:row>78</xdr:row>
      <xdr:rowOff>135889</xdr:rowOff>
    </xdr:to>
    <xdr:sp macro="" textlink="">
      <xdr:nvSpPr>
        <xdr:cNvPr id="462" name="円/楕円 461"/>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120666</xdr:rowOff>
    </xdr:from>
    <xdr:ext cx="762000" cy="259045"/>
    <xdr:sp macro="" textlink="">
      <xdr:nvSpPr>
        <xdr:cNvPr id="463" name="テキスト ボックス 462"/>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千葉県九十九里町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71869</xdr:rowOff>
    </xdr:from>
    <xdr:to>
      <xdr:col>4</xdr:col>
      <xdr:colOff>1117600</xdr:colOff>
      <xdr:row>18</xdr:row>
      <xdr:rowOff>86124</xdr:rowOff>
    </xdr:to>
    <xdr:cxnSp macro="">
      <xdr:nvCxnSpPr>
        <xdr:cNvPr id="52" name="直線コネクタ 51"/>
        <xdr:cNvCxnSpPr/>
      </xdr:nvCxnSpPr>
      <xdr:spPr bwMode="auto">
        <a:xfrm flipV="1">
          <a:off x="5003800" y="3205594"/>
          <a:ext cx="647700" cy="14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86124</xdr:rowOff>
    </xdr:from>
    <xdr:to>
      <xdr:col>4</xdr:col>
      <xdr:colOff>469900</xdr:colOff>
      <xdr:row>18</xdr:row>
      <xdr:rowOff>143487</xdr:rowOff>
    </xdr:to>
    <xdr:cxnSp macro="">
      <xdr:nvCxnSpPr>
        <xdr:cNvPr id="55" name="直線コネクタ 54"/>
        <xdr:cNvCxnSpPr/>
      </xdr:nvCxnSpPr>
      <xdr:spPr bwMode="auto">
        <a:xfrm flipV="1">
          <a:off x="4305300" y="3219849"/>
          <a:ext cx="698500" cy="5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125247</xdr:rowOff>
    </xdr:from>
    <xdr:to>
      <xdr:col>3</xdr:col>
      <xdr:colOff>904875</xdr:colOff>
      <xdr:row>18</xdr:row>
      <xdr:rowOff>143487</xdr:rowOff>
    </xdr:to>
    <xdr:cxnSp macro="">
      <xdr:nvCxnSpPr>
        <xdr:cNvPr id="58" name="直線コネクタ 57"/>
        <xdr:cNvCxnSpPr/>
      </xdr:nvCxnSpPr>
      <xdr:spPr bwMode="auto">
        <a:xfrm>
          <a:off x="3606800" y="3258972"/>
          <a:ext cx="698500" cy="1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120839</xdr:rowOff>
    </xdr:from>
    <xdr:to>
      <xdr:col>3</xdr:col>
      <xdr:colOff>206375</xdr:colOff>
      <xdr:row>18</xdr:row>
      <xdr:rowOff>125247</xdr:rowOff>
    </xdr:to>
    <xdr:cxnSp macro="">
      <xdr:nvCxnSpPr>
        <xdr:cNvPr id="61" name="直線コネクタ 60"/>
        <xdr:cNvCxnSpPr/>
      </xdr:nvCxnSpPr>
      <xdr:spPr bwMode="auto">
        <a:xfrm>
          <a:off x="2908300" y="3254564"/>
          <a:ext cx="698500" cy="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21069</xdr:rowOff>
    </xdr:from>
    <xdr:to>
      <xdr:col>5</xdr:col>
      <xdr:colOff>34925</xdr:colOff>
      <xdr:row>18</xdr:row>
      <xdr:rowOff>122669</xdr:rowOff>
    </xdr:to>
    <xdr:sp macro="" textlink="">
      <xdr:nvSpPr>
        <xdr:cNvPr id="71" name="円/楕円 70"/>
        <xdr:cNvSpPr/>
      </xdr:nvSpPr>
      <xdr:spPr bwMode="auto">
        <a:xfrm>
          <a:off x="5600700" y="315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164596</xdr:rowOff>
    </xdr:from>
    <xdr:ext cx="762000" cy="259045"/>
    <xdr:sp macro="" textlink="">
      <xdr:nvSpPr>
        <xdr:cNvPr id="72" name="人口1人当たり決算額の推移該当値テキスト130"/>
        <xdr:cNvSpPr txBox="1"/>
      </xdr:nvSpPr>
      <xdr:spPr>
        <a:xfrm>
          <a:off x="5740400" y="312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35324</xdr:rowOff>
    </xdr:from>
    <xdr:to>
      <xdr:col>4</xdr:col>
      <xdr:colOff>520700</xdr:colOff>
      <xdr:row>18</xdr:row>
      <xdr:rowOff>136924</xdr:rowOff>
    </xdr:to>
    <xdr:sp macro="" textlink="">
      <xdr:nvSpPr>
        <xdr:cNvPr id="73" name="円/楕円 72"/>
        <xdr:cNvSpPr/>
      </xdr:nvSpPr>
      <xdr:spPr bwMode="auto">
        <a:xfrm>
          <a:off x="4953000" y="316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121701</xdr:rowOff>
    </xdr:from>
    <xdr:ext cx="736600" cy="259045"/>
    <xdr:sp macro="" textlink="">
      <xdr:nvSpPr>
        <xdr:cNvPr id="74" name="テキスト ボックス 73"/>
        <xdr:cNvSpPr txBox="1"/>
      </xdr:nvSpPr>
      <xdr:spPr>
        <a:xfrm>
          <a:off x="4622800" y="325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83,920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92686</xdr:rowOff>
    </xdr:from>
    <xdr:to>
      <xdr:col>3</xdr:col>
      <xdr:colOff>955675</xdr:colOff>
      <xdr:row>19</xdr:row>
      <xdr:rowOff>22837</xdr:rowOff>
    </xdr:to>
    <xdr:sp macro="" textlink="">
      <xdr:nvSpPr>
        <xdr:cNvPr id="75" name="円/楕円 74"/>
        <xdr:cNvSpPr/>
      </xdr:nvSpPr>
      <xdr:spPr bwMode="auto">
        <a:xfrm>
          <a:off x="4254500" y="32264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7614</xdr:rowOff>
    </xdr:from>
    <xdr:ext cx="762000" cy="259045"/>
    <xdr:sp macro="" textlink="">
      <xdr:nvSpPr>
        <xdr:cNvPr id="76" name="テキスト ボックス 75"/>
        <xdr:cNvSpPr txBox="1"/>
      </xdr:nvSpPr>
      <xdr:spPr>
        <a:xfrm>
          <a:off x="3924300" y="33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80,407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74447</xdr:rowOff>
    </xdr:from>
    <xdr:to>
      <xdr:col>3</xdr:col>
      <xdr:colOff>257175</xdr:colOff>
      <xdr:row>19</xdr:row>
      <xdr:rowOff>4597</xdr:rowOff>
    </xdr:to>
    <xdr:sp macro="" textlink="">
      <xdr:nvSpPr>
        <xdr:cNvPr id="77" name="円/楕円 76"/>
        <xdr:cNvSpPr/>
      </xdr:nvSpPr>
      <xdr:spPr bwMode="auto">
        <a:xfrm>
          <a:off x="3556000" y="320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160824</xdr:rowOff>
    </xdr:from>
    <xdr:ext cx="762000" cy="259045"/>
    <xdr:sp macro="" textlink="">
      <xdr:nvSpPr>
        <xdr:cNvPr id="78" name="テキスト ボックス 77"/>
        <xdr:cNvSpPr txBox="1"/>
      </xdr:nvSpPr>
      <xdr:spPr>
        <a:xfrm>
          <a:off x="3225800" y="329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81,524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70039</xdr:rowOff>
    </xdr:from>
    <xdr:to>
      <xdr:col>2</xdr:col>
      <xdr:colOff>692150</xdr:colOff>
      <xdr:row>19</xdr:row>
      <xdr:rowOff>189</xdr:rowOff>
    </xdr:to>
    <xdr:sp macro="" textlink="">
      <xdr:nvSpPr>
        <xdr:cNvPr id="79" name="円/楕円 78"/>
        <xdr:cNvSpPr/>
      </xdr:nvSpPr>
      <xdr:spPr bwMode="auto">
        <a:xfrm>
          <a:off x="2857500" y="320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156416</xdr:rowOff>
    </xdr:from>
    <xdr:ext cx="762000" cy="259045"/>
    <xdr:sp macro="" textlink="">
      <xdr:nvSpPr>
        <xdr:cNvPr id="80" name="テキスト ボックス 79"/>
        <xdr:cNvSpPr txBox="1"/>
      </xdr:nvSpPr>
      <xdr:spPr>
        <a:xfrm>
          <a:off x="2527300" y="32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112206</xdr:rowOff>
    </xdr:from>
    <xdr:to>
      <xdr:col>4</xdr:col>
      <xdr:colOff>1117600</xdr:colOff>
      <xdr:row>37</xdr:row>
      <xdr:rowOff>4373</xdr:rowOff>
    </xdr:to>
    <xdr:cxnSp macro="">
      <xdr:nvCxnSpPr>
        <xdr:cNvPr id="116" name="直線コネクタ 115"/>
        <xdr:cNvCxnSpPr/>
      </xdr:nvCxnSpPr>
      <xdr:spPr bwMode="auto">
        <a:xfrm>
          <a:off x="5003800" y="7065456"/>
          <a:ext cx="647700" cy="63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112206</xdr:rowOff>
    </xdr:from>
    <xdr:to>
      <xdr:col>4</xdr:col>
      <xdr:colOff>469900</xdr:colOff>
      <xdr:row>36</xdr:row>
      <xdr:rowOff>113219</xdr:rowOff>
    </xdr:to>
    <xdr:cxnSp macro="">
      <xdr:nvCxnSpPr>
        <xdr:cNvPr id="119" name="直線コネクタ 118"/>
        <xdr:cNvCxnSpPr/>
      </xdr:nvCxnSpPr>
      <xdr:spPr bwMode="auto">
        <a:xfrm flipV="1">
          <a:off x="4305300" y="7065456"/>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320304</xdr:rowOff>
    </xdr:from>
    <xdr:ext cx="736600" cy="259045"/>
    <xdr:sp macro="" textlink="">
      <xdr:nvSpPr>
        <xdr:cNvPr id="121" name="テキスト ボックス 120"/>
        <xdr:cNvSpPr txBox="1"/>
      </xdr:nvSpPr>
      <xdr:spPr>
        <a:xfrm>
          <a:off x="4622800" y="65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338520</xdr:rowOff>
    </xdr:from>
    <xdr:to>
      <xdr:col>3</xdr:col>
      <xdr:colOff>904875</xdr:colOff>
      <xdr:row>36</xdr:row>
      <xdr:rowOff>113219</xdr:rowOff>
    </xdr:to>
    <xdr:cxnSp macro="">
      <xdr:nvCxnSpPr>
        <xdr:cNvPr id="122" name="直線コネクタ 121"/>
        <xdr:cNvCxnSpPr/>
      </xdr:nvCxnSpPr>
      <xdr:spPr bwMode="auto">
        <a:xfrm>
          <a:off x="3606800" y="6948870"/>
          <a:ext cx="698500" cy="11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233077</xdr:rowOff>
    </xdr:from>
    <xdr:ext cx="762000" cy="259045"/>
    <xdr:sp macro="" textlink="">
      <xdr:nvSpPr>
        <xdr:cNvPr id="124" name="テキスト ボックス 123"/>
        <xdr:cNvSpPr txBox="1"/>
      </xdr:nvSpPr>
      <xdr:spPr>
        <a:xfrm>
          <a:off x="3924300" y="650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227421</xdr:rowOff>
    </xdr:from>
    <xdr:to>
      <xdr:col>3</xdr:col>
      <xdr:colOff>206375</xdr:colOff>
      <xdr:row>35</xdr:row>
      <xdr:rowOff>338520</xdr:rowOff>
    </xdr:to>
    <xdr:cxnSp macro="">
      <xdr:nvCxnSpPr>
        <xdr:cNvPr id="125" name="直線コネクタ 124"/>
        <xdr:cNvCxnSpPr/>
      </xdr:nvCxnSpPr>
      <xdr:spPr bwMode="auto">
        <a:xfrm>
          <a:off x="2908300" y="6837771"/>
          <a:ext cx="698500" cy="11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182719</xdr:rowOff>
    </xdr:from>
    <xdr:ext cx="762000" cy="259045"/>
    <xdr:sp macro="" textlink="">
      <xdr:nvSpPr>
        <xdr:cNvPr id="127" name="テキスト ボックス 126"/>
        <xdr:cNvSpPr txBox="1"/>
      </xdr:nvSpPr>
      <xdr:spPr>
        <a:xfrm>
          <a:off x="3225800" y="64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111200</xdr:rowOff>
    </xdr:from>
    <xdr:ext cx="762000" cy="259045"/>
    <xdr:sp macro="" textlink="">
      <xdr:nvSpPr>
        <xdr:cNvPr id="129" name="テキスト ボックス 128"/>
        <xdr:cNvSpPr txBox="1"/>
      </xdr:nvSpPr>
      <xdr:spPr>
        <a:xfrm>
          <a:off x="2527300" y="63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125023</xdr:rowOff>
    </xdr:from>
    <xdr:to>
      <xdr:col>5</xdr:col>
      <xdr:colOff>34925</xdr:colOff>
      <xdr:row>37</xdr:row>
      <xdr:rowOff>55173</xdr:rowOff>
    </xdr:to>
    <xdr:sp macro="" textlink="">
      <xdr:nvSpPr>
        <xdr:cNvPr id="135" name="円/楕円 134"/>
        <xdr:cNvSpPr/>
      </xdr:nvSpPr>
      <xdr:spPr bwMode="auto">
        <a:xfrm>
          <a:off x="5600700" y="707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97100</xdr:rowOff>
    </xdr:from>
    <xdr:ext cx="762000" cy="259045"/>
    <xdr:sp macro="" textlink="">
      <xdr:nvSpPr>
        <xdr:cNvPr id="136" name="人口1人当たり決算額の推移該当値テキスト445"/>
        <xdr:cNvSpPr txBox="1"/>
      </xdr:nvSpPr>
      <xdr:spPr>
        <a:xfrm>
          <a:off x="5740400" y="705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61406</xdr:rowOff>
    </xdr:from>
    <xdr:to>
      <xdr:col>4</xdr:col>
      <xdr:colOff>520700</xdr:colOff>
      <xdr:row>36</xdr:row>
      <xdr:rowOff>163006</xdr:rowOff>
    </xdr:to>
    <xdr:sp macro="" textlink="">
      <xdr:nvSpPr>
        <xdr:cNvPr id="137" name="円/楕円 136"/>
        <xdr:cNvSpPr/>
      </xdr:nvSpPr>
      <xdr:spPr bwMode="auto">
        <a:xfrm>
          <a:off x="4953000" y="701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147783</xdr:rowOff>
    </xdr:from>
    <xdr:ext cx="736600" cy="259045"/>
    <xdr:sp macro="" textlink="">
      <xdr:nvSpPr>
        <xdr:cNvPr id="138" name="テキスト ボックス 137"/>
        <xdr:cNvSpPr txBox="1"/>
      </xdr:nvSpPr>
      <xdr:spPr>
        <a:xfrm>
          <a:off x="4622800" y="710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62419</xdr:rowOff>
    </xdr:from>
    <xdr:to>
      <xdr:col>3</xdr:col>
      <xdr:colOff>955675</xdr:colOff>
      <xdr:row>36</xdr:row>
      <xdr:rowOff>164019</xdr:rowOff>
    </xdr:to>
    <xdr:sp macro="" textlink="">
      <xdr:nvSpPr>
        <xdr:cNvPr id="139" name="円/楕円 138"/>
        <xdr:cNvSpPr/>
      </xdr:nvSpPr>
      <xdr:spPr bwMode="auto">
        <a:xfrm>
          <a:off x="4254500" y="701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148796</xdr:rowOff>
    </xdr:from>
    <xdr:ext cx="762000" cy="259045"/>
    <xdr:sp macro="" textlink="">
      <xdr:nvSpPr>
        <xdr:cNvPr id="140" name="テキスト ボックス 139"/>
        <xdr:cNvSpPr txBox="1"/>
      </xdr:nvSpPr>
      <xdr:spPr>
        <a:xfrm>
          <a:off x="3924300" y="71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287720</xdr:rowOff>
    </xdr:from>
    <xdr:to>
      <xdr:col>3</xdr:col>
      <xdr:colOff>257175</xdr:colOff>
      <xdr:row>36</xdr:row>
      <xdr:rowOff>46420</xdr:rowOff>
    </xdr:to>
    <xdr:sp macro="" textlink="">
      <xdr:nvSpPr>
        <xdr:cNvPr id="141" name="円/楕円 140"/>
        <xdr:cNvSpPr/>
      </xdr:nvSpPr>
      <xdr:spPr bwMode="auto">
        <a:xfrm>
          <a:off x="3556000" y="68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31197</xdr:rowOff>
    </xdr:from>
    <xdr:ext cx="762000" cy="259045"/>
    <xdr:sp macro="" textlink="">
      <xdr:nvSpPr>
        <xdr:cNvPr id="142" name="テキスト ボックス 141"/>
        <xdr:cNvSpPr txBox="1"/>
      </xdr:nvSpPr>
      <xdr:spPr>
        <a:xfrm>
          <a:off x="3225800" y="69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176621</xdr:rowOff>
    </xdr:from>
    <xdr:to>
      <xdr:col>2</xdr:col>
      <xdr:colOff>692150</xdr:colOff>
      <xdr:row>35</xdr:row>
      <xdr:rowOff>278221</xdr:rowOff>
    </xdr:to>
    <xdr:sp macro="" textlink="">
      <xdr:nvSpPr>
        <xdr:cNvPr id="143" name="円/楕円 142"/>
        <xdr:cNvSpPr/>
      </xdr:nvSpPr>
      <xdr:spPr bwMode="auto">
        <a:xfrm>
          <a:off x="2857500" y="678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262998</xdr:rowOff>
    </xdr:from>
    <xdr:ext cx="762000" cy="259045"/>
    <xdr:sp macro="" textlink="">
      <xdr:nvSpPr>
        <xdr:cNvPr id="144" name="テキスト ボックス 143"/>
        <xdr:cNvSpPr txBox="1"/>
      </xdr:nvSpPr>
      <xdr:spPr>
        <a:xfrm>
          <a:off x="2527300" y="687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17,082
16,787
24.45
6,567,139
6,274,819
290,563
3,976,601
8,244,217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85617</xdr:rowOff>
    </xdr:from>
    <xdr:to>
      <xdr:col>6</xdr:col>
      <xdr:colOff>511175</xdr:colOff>
      <xdr:row>36</xdr:row>
      <xdr:rowOff>119316</xdr:rowOff>
    </xdr:to>
    <xdr:cxnSp macro="">
      <xdr:nvCxnSpPr>
        <xdr:cNvPr id="61" name="直線コネクタ 60"/>
        <xdr:cNvCxnSpPr/>
      </xdr:nvCxnSpPr>
      <xdr:spPr>
        <a:xfrm flipV="1">
          <a:off x="3797300" y="6257817"/>
          <a:ext cx="8382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119316</xdr:rowOff>
    </xdr:from>
    <xdr:to>
      <xdr:col>5</xdr:col>
      <xdr:colOff>358775</xdr:colOff>
      <xdr:row>37</xdr:row>
      <xdr:rowOff>1359</xdr:rowOff>
    </xdr:to>
    <xdr:cxnSp macro="">
      <xdr:nvCxnSpPr>
        <xdr:cNvPr id="64" name="直線コネクタ 63"/>
        <xdr:cNvCxnSpPr/>
      </xdr:nvCxnSpPr>
      <xdr:spPr>
        <a:xfrm flipV="1">
          <a:off x="2908300" y="6291516"/>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77506</xdr:rowOff>
    </xdr:from>
    <xdr:ext cx="534377" cy="259045"/>
    <xdr:sp macro="" textlink="">
      <xdr:nvSpPr>
        <xdr:cNvPr id="66" name="テキスト ボックス 65"/>
        <xdr:cNvSpPr txBox="1"/>
      </xdr:nvSpPr>
      <xdr:spPr>
        <a:xfrm>
          <a:off x="3530111" y="57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127679</xdr:rowOff>
    </xdr:from>
    <xdr:to>
      <xdr:col>4</xdr:col>
      <xdr:colOff>155575</xdr:colOff>
      <xdr:row>37</xdr:row>
      <xdr:rowOff>1359</xdr:rowOff>
    </xdr:to>
    <xdr:cxnSp macro="">
      <xdr:nvCxnSpPr>
        <xdr:cNvPr id="67" name="直線コネクタ 66"/>
        <xdr:cNvCxnSpPr/>
      </xdr:nvCxnSpPr>
      <xdr:spPr>
        <a:xfrm>
          <a:off x="2019300" y="6299879"/>
          <a:ext cx="889000" cy="4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93051</xdr:rowOff>
    </xdr:from>
    <xdr:ext cx="534377" cy="259045"/>
    <xdr:sp macro="" textlink="">
      <xdr:nvSpPr>
        <xdr:cNvPr id="69" name="テキスト ボックス 68"/>
        <xdr:cNvSpPr txBox="1"/>
      </xdr:nvSpPr>
      <xdr:spPr>
        <a:xfrm>
          <a:off x="2641111" y="57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127679</xdr:rowOff>
    </xdr:from>
    <xdr:to>
      <xdr:col>2</xdr:col>
      <xdr:colOff>638175</xdr:colOff>
      <xdr:row>36</xdr:row>
      <xdr:rowOff>136004</xdr:rowOff>
    </xdr:to>
    <xdr:cxnSp macro="">
      <xdr:nvCxnSpPr>
        <xdr:cNvPr id="70" name="直線コネクタ 69"/>
        <xdr:cNvCxnSpPr/>
      </xdr:nvCxnSpPr>
      <xdr:spPr>
        <a:xfrm flipV="1">
          <a:off x="1130300" y="6299879"/>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53960</xdr:rowOff>
    </xdr:from>
    <xdr:ext cx="534377" cy="259045"/>
    <xdr:sp macro="" textlink="">
      <xdr:nvSpPr>
        <xdr:cNvPr id="72" name="テキスト ボックス 71"/>
        <xdr:cNvSpPr txBox="1"/>
      </xdr:nvSpPr>
      <xdr:spPr>
        <a:xfrm>
          <a:off x="1752111" y="57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10812</xdr:rowOff>
    </xdr:from>
    <xdr:ext cx="534377" cy="259045"/>
    <xdr:sp macro="" textlink="">
      <xdr:nvSpPr>
        <xdr:cNvPr id="74" name="テキスト ボックス 73"/>
        <xdr:cNvSpPr txBox="1"/>
      </xdr:nvSpPr>
      <xdr:spPr>
        <a:xfrm>
          <a:off x="863111" y="56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34817</xdr:rowOff>
    </xdr:from>
    <xdr:to>
      <xdr:col>6</xdr:col>
      <xdr:colOff>561975</xdr:colOff>
      <xdr:row>36</xdr:row>
      <xdr:rowOff>136417</xdr:rowOff>
    </xdr:to>
    <xdr:sp macro="" textlink="">
      <xdr:nvSpPr>
        <xdr:cNvPr id="80" name="円/楕円 79"/>
        <xdr:cNvSpPr/>
      </xdr:nvSpPr>
      <xdr:spPr>
        <a:xfrm>
          <a:off x="4584700" y="62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13244</xdr:rowOff>
    </xdr:from>
    <xdr:ext cx="534377" cy="259045"/>
    <xdr:sp macro="" textlink="">
      <xdr:nvSpPr>
        <xdr:cNvPr id="81" name="人件費該当値テキスト"/>
        <xdr:cNvSpPr txBox="1"/>
      </xdr:nvSpPr>
      <xdr:spPr>
        <a:xfrm>
          <a:off x="4686300" y="61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68516</xdr:rowOff>
    </xdr:from>
    <xdr:to>
      <xdr:col>5</xdr:col>
      <xdr:colOff>409575</xdr:colOff>
      <xdr:row>36</xdr:row>
      <xdr:rowOff>170116</xdr:rowOff>
    </xdr:to>
    <xdr:sp macro="" textlink="">
      <xdr:nvSpPr>
        <xdr:cNvPr id="82" name="円/楕円 81"/>
        <xdr:cNvSpPr/>
      </xdr:nvSpPr>
      <xdr:spPr>
        <a:xfrm>
          <a:off x="3746500" y="6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161243</xdr:rowOff>
    </xdr:from>
    <xdr:ext cx="534377" cy="259045"/>
    <xdr:sp macro="" textlink="">
      <xdr:nvSpPr>
        <xdr:cNvPr id="83" name="テキスト ボックス 82"/>
        <xdr:cNvSpPr txBox="1"/>
      </xdr:nvSpPr>
      <xdr:spPr>
        <a:xfrm>
          <a:off x="3530111" y="63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122009</xdr:rowOff>
    </xdr:from>
    <xdr:to>
      <xdr:col>4</xdr:col>
      <xdr:colOff>206375</xdr:colOff>
      <xdr:row>37</xdr:row>
      <xdr:rowOff>52159</xdr:rowOff>
    </xdr:to>
    <xdr:sp macro="" textlink="">
      <xdr:nvSpPr>
        <xdr:cNvPr id="84" name="円/楕円 83"/>
        <xdr:cNvSpPr/>
      </xdr:nvSpPr>
      <xdr:spPr>
        <a:xfrm>
          <a:off x="2857500" y="62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43286</xdr:rowOff>
    </xdr:from>
    <xdr:ext cx="534377" cy="259045"/>
    <xdr:sp macro="" textlink="">
      <xdr:nvSpPr>
        <xdr:cNvPr id="85" name="テキスト ボックス 84"/>
        <xdr:cNvSpPr txBox="1"/>
      </xdr:nvSpPr>
      <xdr:spPr>
        <a:xfrm>
          <a:off x="2641111" y="63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76879</xdr:rowOff>
    </xdr:from>
    <xdr:to>
      <xdr:col>3</xdr:col>
      <xdr:colOff>3175</xdr:colOff>
      <xdr:row>37</xdr:row>
      <xdr:rowOff>7029</xdr:rowOff>
    </xdr:to>
    <xdr:sp macro="" textlink="">
      <xdr:nvSpPr>
        <xdr:cNvPr id="86" name="円/楕円 85"/>
        <xdr:cNvSpPr/>
      </xdr:nvSpPr>
      <xdr:spPr>
        <a:xfrm>
          <a:off x="1968500" y="62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169606</xdr:rowOff>
    </xdr:from>
    <xdr:ext cx="534377" cy="259045"/>
    <xdr:sp macro="" textlink="">
      <xdr:nvSpPr>
        <xdr:cNvPr id="87" name="テキスト ボックス 86"/>
        <xdr:cNvSpPr txBox="1"/>
      </xdr:nvSpPr>
      <xdr:spPr>
        <a:xfrm>
          <a:off x="1752111" y="63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85204</xdr:rowOff>
    </xdr:from>
    <xdr:to>
      <xdr:col>1</xdr:col>
      <xdr:colOff>485775</xdr:colOff>
      <xdr:row>37</xdr:row>
      <xdr:rowOff>15354</xdr:rowOff>
    </xdr:to>
    <xdr:sp macro="" textlink="">
      <xdr:nvSpPr>
        <xdr:cNvPr id="88" name="円/楕円 87"/>
        <xdr:cNvSpPr/>
      </xdr:nvSpPr>
      <xdr:spPr>
        <a:xfrm>
          <a:off x="1079500" y="62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6481</xdr:rowOff>
    </xdr:from>
    <xdr:ext cx="534377" cy="259045"/>
    <xdr:sp macro="" textlink="">
      <xdr:nvSpPr>
        <xdr:cNvPr id="89" name="テキスト ボックス 88"/>
        <xdr:cNvSpPr txBox="1"/>
      </xdr:nvSpPr>
      <xdr:spPr>
        <a:xfrm>
          <a:off x="863111" y="63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101898</xdr:rowOff>
    </xdr:from>
    <xdr:to>
      <xdr:col>6</xdr:col>
      <xdr:colOff>511175</xdr:colOff>
      <xdr:row>57</xdr:row>
      <xdr:rowOff>105099</xdr:rowOff>
    </xdr:to>
    <xdr:cxnSp macro="">
      <xdr:nvCxnSpPr>
        <xdr:cNvPr id="116" name="直線コネクタ 115"/>
        <xdr:cNvCxnSpPr/>
      </xdr:nvCxnSpPr>
      <xdr:spPr>
        <a:xfrm flipV="1">
          <a:off x="3797300" y="987454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105099</xdr:rowOff>
    </xdr:from>
    <xdr:to>
      <xdr:col>5</xdr:col>
      <xdr:colOff>358775</xdr:colOff>
      <xdr:row>57</xdr:row>
      <xdr:rowOff>118353</xdr:rowOff>
    </xdr:to>
    <xdr:cxnSp macro="">
      <xdr:nvCxnSpPr>
        <xdr:cNvPr id="119" name="直線コネクタ 118"/>
        <xdr:cNvCxnSpPr/>
      </xdr:nvCxnSpPr>
      <xdr:spPr>
        <a:xfrm flipV="1">
          <a:off x="2908300" y="9877749"/>
          <a:ext cx="8890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55269</xdr:rowOff>
    </xdr:from>
    <xdr:ext cx="534377" cy="259045"/>
    <xdr:sp macro="" textlink="">
      <xdr:nvSpPr>
        <xdr:cNvPr id="121" name="テキスト ボックス 120"/>
        <xdr:cNvSpPr txBox="1"/>
      </xdr:nvSpPr>
      <xdr:spPr>
        <a:xfrm>
          <a:off x="3530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118353</xdr:rowOff>
    </xdr:from>
    <xdr:to>
      <xdr:col>4</xdr:col>
      <xdr:colOff>155575</xdr:colOff>
      <xdr:row>57</xdr:row>
      <xdr:rowOff>124589</xdr:rowOff>
    </xdr:to>
    <xdr:cxnSp macro="">
      <xdr:nvCxnSpPr>
        <xdr:cNvPr id="122" name="直線コネクタ 121"/>
        <xdr:cNvCxnSpPr/>
      </xdr:nvCxnSpPr>
      <xdr:spPr>
        <a:xfrm flipV="1">
          <a:off x="2019300" y="9891003"/>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93166</xdr:rowOff>
    </xdr:from>
    <xdr:ext cx="534377" cy="259045"/>
    <xdr:sp macro="" textlink="">
      <xdr:nvSpPr>
        <xdr:cNvPr id="124" name="テキスト ボックス 123"/>
        <xdr:cNvSpPr txBox="1"/>
      </xdr:nvSpPr>
      <xdr:spPr>
        <a:xfrm>
          <a:off x="2641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108235</xdr:rowOff>
    </xdr:from>
    <xdr:to>
      <xdr:col>2</xdr:col>
      <xdr:colOff>638175</xdr:colOff>
      <xdr:row>57</xdr:row>
      <xdr:rowOff>124589</xdr:rowOff>
    </xdr:to>
    <xdr:cxnSp macro="">
      <xdr:nvCxnSpPr>
        <xdr:cNvPr id="125" name="直線コネクタ 124"/>
        <xdr:cNvCxnSpPr/>
      </xdr:nvCxnSpPr>
      <xdr:spPr>
        <a:xfrm>
          <a:off x="1130300" y="9880885"/>
          <a:ext cx="889000" cy="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88758</xdr:rowOff>
    </xdr:from>
    <xdr:ext cx="534377" cy="259045"/>
    <xdr:sp macro="" textlink="">
      <xdr:nvSpPr>
        <xdr:cNvPr id="127" name="テキスト ボックス 126"/>
        <xdr:cNvSpPr txBox="1"/>
      </xdr:nvSpPr>
      <xdr:spPr>
        <a:xfrm>
          <a:off x="1752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51098</xdr:rowOff>
    </xdr:from>
    <xdr:to>
      <xdr:col>6</xdr:col>
      <xdr:colOff>561975</xdr:colOff>
      <xdr:row>57</xdr:row>
      <xdr:rowOff>152698</xdr:rowOff>
    </xdr:to>
    <xdr:sp macro="" textlink="">
      <xdr:nvSpPr>
        <xdr:cNvPr id="135" name="円/楕円 134"/>
        <xdr:cNvSpPr/>
      </xdr:nvSpPr>
      <xdr:spPr>
        <a:xfrm>
          <a:off x="4584700" y="98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137475</xdr:rowOff>
    </xdr:from>
    <xdr:ext cx="534377" cy="259045"/>
    <xdr:sp macro="" textlink="">
      <xdr:nvSpPr>
        <xdr:cNvPr id="136" name="物件費該当値テキスト"/>
        <xdr:cNvSpPr txBox="1"/>
      </xdr:nvSpPr>
      <xdr:spPr>
        <a:xfrm>
          <a:off x="4686300" y="97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54299</xdr:rowOff>
    </xdr:from>
    <xdr:to>
      <xdr:col>5</xdr:col>
      <xdr:colOff>409575</xdr:colOff>
      <xdr:row>57</xdr:row>
      <xdr:rowOff>155899</xdr:rowOff>
    </xdr:to>
    <xdr:sp macro="" textlink="">
      <xdr:nvSpPr>
        <xdr:cNvPr id="137" name="円/楕円 136"/>
        <xdr:cNvSpPr/>
      </xdr:nvSpPr>
      <xdr:spPr>
        <a:xfrm>
          <a:off x="3746500" y="98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147026</xdr:rowOff>
    </xdr:from>
    <xdr:ext cx="534377" cy="259045"/>
    <xdr:sp macro="" textlink="">
      <xdr:nvSpPr>
        <xdr:cNvPr id="138" name="テキスト ボックス 137"/>
        <xdr:cNvSpPr txBox="1"/>
      </xdr:nvSpPr>
      <xdr:spPr>
        <a:xfrm>
          <a:off x="3530111" y="99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67553</xdr:rowOff>
    </xdr:from>
    <xdr:to>
      <xdr:col>4</xdr:col>
      <xdr:colOff>206375</xdr:colOff>
      <xdr:row>57</xdr:row>
      <xdr:rowOff>169153</xdr:rowOff>
    </xdr:to>
    <xdr:sp macro="" textlink="">
      <xdr:nvSpPr>
        <xdr:cNvPr id="139" name="円/楕円 138"/>
        <xdr:cNvSpPr/>
      </xdr:nvSpPr>
      <xdr:spPr>
        <a:xfrm>
          <a:off x="2857500" y="98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160280</xdr:rowOff>
    </xdr:from>
    <xdr:ext cx="534377" cy="259045"/>
    <xdr:sp macro="" textlink="">
      <xdr:nvSpPr>
        <xdr:cNvPr id="140" name="テキスト ボックス 139"/>
        <xdr:cNvSpPr txBox="1"/>
      </xdr:nvSpPr>
      <xdr:spPr>
        <a:xfrm>
          <a:off x="2641111" y="99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73789</xdr:rowOff>
    </xdr:from>
    <xdr:to>
      <xdr:col>3</xdr:col>
      <xdr:colOff>3175</xdr:colOff>
      <xdr:row>58</xdr:row>
      <xdr:rowOff>3939</xdr:rowOff>
    </xdr:to>
    <xdr:sp macro="" textlink="">
      <xdr:nvSpPr>
        <xdr:cNvPr id="141" name="円/楕円 140"/>
        <xdr:cNvSpPr/>
      </xdr:nvSpPr>
      <xdr:spPr>
        <a:xfrm>
          <a:off x="1968500" y="984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166516</xdr:rowOff>
    </xdr:from>
    <xdr:ext cx="534377" cy="259045"/>
    <xdr:sp macro="" textlink="">
      <xdr:nvSpPr>
        <xdr:cNvPr id="142" name="テキスト ボックス 141"/>
        <xdr:cNvSpPr txBox="1"/>
      </xdr:nvSpPr>
      <xdr:spPr>
        <a:xfrm>
          <a:off x="1752111" y="99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57435</xdr:rowOff>
    </xdr:from>
    <xdr:to>
      <xdr:col>1</xdr:col>
      <xdr:colOff>485775</xdr:colOff>
      <xdr:row>57</xdr:row>
      <xdr:rowOff>159035</xdr:rowOff>
    </xdr:to>
    <xdr:sp macro="" textlink="">
      <xdr:nvSpPr>
        <xdr:cNvPr id="143" name="円/楕円 142"/>
        <xdr:cNvSpPr/>
      </xdr:nvSpPr>
      <xdr:spPr>
        <a:xfrm>
          <a:off x="1079500" y="98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150162</xdr:rowOff>
    </xdr:from>
    <xdr:ext cx="534377" cy="259045"/>
    <xdr:sp macro="" textlink="">
      <xdr:nvSpPr>
        <xdr:cNvPr id="144" name="テキスト ボックス 143"/>
        <xdr:cNvSpPr txBox="1"/>
      </xdr:nvSpPr>
      <xdr:spPr>
        <a:xfrm>
          <a:off x="863111" y="99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92791</xdr:rowOff>
    </xdr:from>
    <xdr:to>
      <xdr:col>6</xdr:col>
      <xdr:colOff>511175</xdr:colOff>
      <xdr:row>78</xdr:row>
      <xdr:rowOff>95078</xdr:rowOff>
    </xdr:to>
    <xdr:cxnSp macro="">
      <xdr:nvCxnSpPr>
        <xdr:cNvPr id="171" name="直線コネクタ 170"/>
        <xdr:cNvCxnSpPr/>
      </xdr:nvCxnSpPr>
      <xdr:spPr>
        <a:xfrm>
          <a:off x="3797300" y="1346589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85201</xdr:rowOff>
    </xdr:from>
    <xdr:to>
      <xdr:col>5</xdr:col>
      <xdr:colOff>358775</xdr:colOff>
      <xdr:row>78</xdr:row>
      <xdr:rowOff>92791</xdr:rowOff>
    </xdr:to>
    <xdr:cxnSp macro="">
      <xdr:nvCxnSpPr>
        <xdr:cNvPr id="174" name="直線コネクタ 173"/>
        <xdr:cNvCxnSpPr/>
      </xdr:nvCxnSpPr>
      <xdr:spPr>
        <a:xfrm>
          <a:off x="2908300" y="13458301"/>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85201</xdr:rowOff>
    </xdr:from>
    <xdr:to>
      <xdr:col>4</xdr:col>
      <xdr:colOff>155575</xdr:colOff>
      <xdr:row>78</xdr:row>
      <xdr:rowOff>92472</xdr:rowOff>
    </xdr:to>
    <xdr:cxnSp macro="">
      <xdr:nvCxnSpPr>
        <xdr:cNvPr id="177" name="直線コネクタ 176"/>
        <xdr:cNvCxnSpPr/>
      </xdr:nvCxnSpPr>
      <xdr:spPr>
        <a:xfrm flipV="1">
          <a:off x="2019300" y="13458301"/>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92472</xdr:rowOff>
    </xdr:from>
    <xdr:to>
      <xdr:col>2</xdr:col>
      <xdr:colOff>638175</xdr:colOff>
      <xdr:row>78</xdr:row>
      <xdr:rowOff>95169</xdr:rowOff>
    </xdr:to>
    <xdr:cxnSp macro="">
      <xdr:nvCxnSpPr>
        <xdr:cNvPr id="180" name="直線コネクタ 179"/>
        <xdr:cNvCxnSpPr/>
      </xdr:nvCxnSpPr>
      <xdr:spPr>
        <a:xfrm flipV="1">
          <a:off x="1130300" y="1346557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44278</xdr:rowOff>
    </xdr:from>
    <xdr:to>
      <xdr:col>6</xdr:col>
      <xdr:colOff>561975</xdr:colOff>
      <xdr:row>78</xdr:row>
      <xdr:rowOff>145878</xdr:rowOff>
    </xdr:to>
    <xdr:sp macro="" textlink="">
      <xdr:nvSpPr>
        <xdr:cNvPr id="190" name="円/楕円 189"/>
        <xdr:cNvSpPr/>
      </xdr:nvSpPr>
      <xdr:spPr>
        <a:xfrm>
          <a:off x="4584700" y="134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130655</xdr:rowOff>
    </xdr:from>
    <xdr:ext cx="378565" cy="259045"/>
    <xdr:sp macro="" textlink="">
      <xdr:nvSpPr>
        <xdr:cNvPr id="191" name="維持補修費該当値テキスト"/>
        <xdr:cNvSpPr txBox="1"/>
      </xdr:nvSpPr>
      <xdr:spPr>
        <a:xfrm>
          <a:off x="4686300" y="13332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41991</xdr:rowOff>
    </xdr:from>
    <xdr:to>
      <xdr:col>5</xdr:col>
      <xdr:colOff>409575</xdr:colOff>
      <xdr:row>78</xdr:row>
      <xdr:rowOff>143591</xdr:rowOff>
    </xdr:to>
    <xdr:sp macro="" textlink="">
      <xdr:nvSpPr>
        <xdr:cNvPr id="192" name="円/楕円 191"/>
        <xdr:cNvSpPr/>
      </xdr:nvSpPr>
      <xdr:spPr>
        <a:xfrm>
          <a:off x="3746500" y="134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134718</xdr:rowOff>
    </xdr:from>
    <xdr:ext cx="469744" cy="259045"/>
    <xdr:sp macro="" textlink="">
      <xdr:nvSpPr>
        <xdr:cNvPr id="193" name="テキスト ボックス 192"/>
        <xdr:cNvSpPr txBox="1"/>
      </xdr:nvSpPr>
      <xdr:spPr>
        <a:xfrm>
          <a:off x="3562427" y="1350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34401</xdr:rowOff>
    </xdr:from>
    <xdr:to>
      <xdr:col>4</xdr:col>
      <xdr:colOff>206375</xdr:colOff>
      <xdr:row>78</xdr:row>
      <xdr:rowOff>136001</xdr:rowOff>
    </xdr:to>
    <xdr:sp macro="" textlink="">
      <xdr:nvSpPr>
        <xdr:cNvPr id="194" name="円/楕円 193"/>
        <xdr:cNvSpPr/>
      </xdr:nvSpPr>
      <xdr:spPr>
        <a:xfrm>
          <a:off x="2857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127128</xdr:rowOff>
    </xdr:from>
    <xdr:ext cx="469744" cy="259045"/>
    <xdr:sp macro="" textlink="">
      <xdr:nvSpPr>
        <xdr:cNvPr id="195" name="テキスト ボックス 194"/>
        <xdr:cNvSpPr txBox="1"/>
      </xdr:nvSpPr>
      <xdr:spPr>
        <a:xfrm>
          <a:off x="2673427"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41672</xdr:rowOff>
    </xdr:from>
    <xdr:to>
      <xdr:col>3</xdr:col>
      <xdr:colOff>3175</xdr:colOff>
      <xdr:row>78</xdr:row>
      <xdr:rowOff>143272</xdr:rowOff>
    </xdr:to>
    <xdr:sp macro="" textlink="">
      <xdr:nvSpPr>
        <xdr:cNvPr id="196" name="円/楕円 195"/>
        <xdr:cNvSpPr/>
      </xdr:nvSpPr>
      <xdr:spPr>
        <a:xfrm>
          <a:off x="1968500" y="134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134399</xdr:rowOff>
    </xdr:from>
    <xdr:ext cx="469744" cy="259045"/>
    <xdr:sp macro="" textlink="">
      <xdr:nvSpPr>
        <xdr:cNvPr id="197" name="テキスト ボックス 196"/>
        <xdr:cNvSpPr txBox="1"/>
      </xdr:nvSpPr>
      <xdr:spPr>
        <a:xfrm>
          <a:off x="1784427" y="13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44369</xdr:rowOff>
    </xdr:from>
    <xdr:to>
      <xdr:col>1</xdr:col>
      <xdr:colOff>485775</xdr:colOff>
      <xdr:row>78</xdr:row>
      <xdr:rowOff>145969</xdr:rowOff>
    </xdr:to>
    <xdr:sp macro="" textlink="">
      <xdr:nvSpPr>
        <xdr:cNvPr id="198" name="円/楕円 197"/>
        <xdr:cNvSpPr/>
      </xdr:nvSpPr>
      <xdr:spPr>
        <a:xfrm>
          <a:off x="1079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137096</xdr:rowOff>
    </xdr:from>
    <xdr:ext cx="378565" cy="259045"/>
    <xdr:sp macro="" textlink="">
      <xdr:nvSpPr>
        <xdr:cNvPr id="199" name="テキスト ボックス 198"/>
        <xdr:cNvSpPr txBox="1"/>
      </xdr:nvSpPr>
      <xdr:spPr>
        <a:xfrm>
          <a:off x="941017" y="1351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78206</xdr:rowOff>
    </xdr:from>
    <xdr:to>
      <xdr:col>6</xdr:col>
      <xdr:colOff>511175</xdr:colOff>
      <xdr:row>97</xdr:row>
      <xdr:rowOff>103733</xdr:rowOff>
    </xdr:to>
    <xdr:cxnSp macro="">
      <xdr:nvCxnSpPr>
        <xdr:cNvPr id="229" name="直線コネクタ 228"/>
        <xdr:cNvCxnSpPr/>
      </xdr:nvCxnSpPr>
      <xdr:spPr>
        <a:xfrm>
          <a:off x="3797300" y="16708856"/>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78206</xdr:rowOff>
    </xdr:from>
    <xdr:to>
      <xdr:col>5</xdr:col>
      <xdr:colOff>358775</xdr:colOff>
      <xdr:row>97</xdr:row>
      <xdr:rowOff>144938</xdr:rowOff>
    </xdr:to>
    <xdr:cxnSp macro="">
      <xdr:nvCxnSpPr>
        <xdr:cNvPr id="232" name="直線コネクタ 231"/>
        <xdr:cNvCxnSpPr/>
      </xdr:nvCxnSpPr>
      <xdr:spPr>
        <a:xfrm flipV="1">
          <a:off x="2908300" y="16708856"/>
          <a:ext cx="889000" cy="6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4" name="テキスト ボックス 233"/>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144938</xdr:rowOff>
    </xdr:from>
    <xdr:to>
      <xdr:col>4</xdr:col>
      <xdr:colOff>155575</xdr:colOff>
      <xdr:row>97</xdr:row>
      <xdr:rowOff>171171</xdr:rowOff>
    </xdr:to>
    <xdr:cxnSp macro="">
      <xdr:nvCxnSpPr>
        <xdr:cNvPr id="235" name="直線コネクタ 234"/>
        <xdr:cNvCxnSpPr/>
      </xdr:nvCxnSpPr>
      <xdr:spPr>
        <a:xfrm flipV="1">
          <a:off x="2019300" y="16775588"/>
          <a:ext cx="889000" cy="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37" name="テキスト ボックス 236"/>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131738</xdr:rowOff>
    </xdr:from>
    <xdr:to>
      <xdr:col>2</xdr:col>
      <xdr:colOff>638175</xdr:colOff>
      <xdr:row>97</xdr:row>
      <xdr:rowOff>171171</xdr:rowOff>
    </xdr:to>
    <xdr:cxnSp macro="">
      <xdr:nvCxnSpPr>
        <xdr:cNvPr id="238" name="直線コネクタ 237"/>
        <xdr:cNvCxnSpPr/>
      </xdr:nvCxnSpPr>
      <xdr:spPr>
        <a:xfrm>
          <a:off x="1130300" y="16762388"/>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0" name="テキスト ボックス 239"/>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2" name="テキスト ボックス 241"/>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52933</xdr:rowOff>
    </xdr:from>
    <xdr:to>
      <xdr:col>6</xdr:col>
      <xdr:colOff>561975</xdr:colOff>
      <xdr:row>97</xdr:row>
      <xdr:rowOff>154533</xdr:rowOff>
    </xdr:to>
    <xdr:sp macro="" textlink="">
      <xdr:nvSpPr>
        <xdr:cNvPr id="248" name="円/楕円 247"/>
        <xdr:cNvSpPr/>
      </xdr:nvSpPr>
      <xdr:spPr>
        <a:xfrm>
          <a:off x="4584700" y="166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139310</xdr:rowOff>
    </xdr:from>
    <xdr:ext cx="534377" cy="259045"/>
    <xdr:sp macro="" textlink="">
      <xdr:nvSpPr>
        <xdr:cNvPr id="249" name="扶助費該当値テキスト"/>
        <xdr:cNvSpPr txBox="1"/>
      </xdr:nvSpPr>
      <xdr:spPr>
        <a:xfrm>
          <a:off x="4686300" y="165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27406</xdr:rowOff>
    </xdr:from>
    <xdr:to>
      <xdr:col>5</xdr:col>
      <xdr:colOff>409575</xdr:colOff>
      <xdr:row>97</xdr:row>
      <xdr:rowOff>129006</xdr:rowOff>
    </xdr:to>
    <xdr:sp macro="" textlink="">
      <xdr:nvSpPr>
        <xdr:cNvPr id="250" name="円/楕円 249"/>
        <xdr:cNvSpPr/>
      </xdr:nvSpPr>
      <xdr:spPr>
        <a:xfrm>
          <a:off x="3746500" y="166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120133</xdr:rowOff>
    </xdr:from>
    <xdr:ext cx="534377" cy="259045"/>
    <xdr:sp macro="" textlink="">
      <xdr:nvSpPr>
        <xdr:cNvPr id="251" name="テキスト ボックス 250"/>
        <xdr:cNvSpPr txBox="1"/>
      </xdr:nvSpPr>
      <xdr:spPr>
        <a:xfrm>
          <a:off x="3530111" y="1675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94138</xdr:rowOff>
    </xdr:from>
    <xdr:to>
      <xdr:col>4</xdr:col>
      <xdr:colOff>206375</xdr:colOff>
      <xdr:row>98</xdr:row>
      <xdr:rowOff>24288</xdr:rowOff>
    </xdr:to>
    <xdr:sp macro="" textlink="">
      <xdr:nvSpPr>
        <xdr:cNvPr id="252" name="円/楕円 251"/>
        <xdr:cNvSpPr/>
      </xdr:nvSpPr>
      <xdr:spPr>
        <a:xfrm>
          <a:off x="2857500" y="167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15415</xdr:rowOff>
    </xdr:from>
    <xdr:ext cx="534377" cy="259045"/>
    <xdr:sp macro="" textlink="">
      <xdr:nvSpPr>
        <xdr:cNvPr id="253" name="テキスト ボックス 252"/>
        <xdr:cNvSpPr txBox="1"/>
      </xdr:nvSpPr>
      <xdr:spPr>
        <a:xfrm>
          <a:off x="2641111" y="1681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120371</xdr:rowOff>
    </xdr:from>
    <xdr:to>
      <xdr:col>3</xdr:col>
      <xdr:colOff>3175</xdr:colOff>
      <xdr:row>98</xdr:row>
      <xdr:rowOff>50521</xdr:rowOff>
    </xdr:to>
    <xdr:sp macro="" textlink="">
      <xdr:nvSpPr>
        <xdr:cNvPr id="254" name="円/楕円 253"/>
        <xdr:cNvSpPr/>
      </xdr:nvSpPr>
      <xdr:spPr>
        <a:xfrm>
          <a:off x="1968500" y="167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41648</xdr:rowOff>
    </xdr:from>
    <xdr:ext cx="534377" cy="259045"/>
    <xdr:sp macro="" textlink="">
      <xdr:nvSpPr>
        <xdr:cNvPr id="255" name="テキスト ボックス 254"/>
        <xdr:cNvSpPr txBox="1"/>
      </xdr:nvSpPr>
      <xdr:spPr>
        <a:xfrm>
          <a:off x="1752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80938</xdr:rowOff>
    </xdr:from>
    <xdr:to>
      <xdr:col>1</xdr:col>
      <xdr:colOff>485775</xdr:colOff>
      <xdr:row>98</xdr:row>
      <xdr:rowOff>11088</xdr:rowOff>
    </xdr:to>
    <xdr:sp macro="" textlink="">
      <xdr:nvSpPr>
        <xdr:cNvPr id="256" name="円/楕円 255"/>
        <xdr:cNvSpPr/>
      </xdr:nvSpPr>
      <xdr:spPr>
        <a:xfrm>
          <a:off x="1079500" y="167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2215</xdr:rowOff>
    </xdr:from>
    <xdr:ext cx="534377" cy="259045"/>
    <xdr:sp macro="" textlink="">
      <xdr:nvSpPr>
        <xdr:cNvPr id="257" name="テキスト ボックス 256"/>
        <xdr:cNvSpPr txBox="1"/>
      </xdr:nvSpPr>
      <xdr:spPr>
        <a:xfrm>
          <a:off x="863111"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32334</xdr:rowOff>
    </xdr:from>
    <xdr:to>
      <xdr:col>15</xdr:col>
      <xdr:colOff>180975</xdr:colOff>
      <xdr:row>37</xdr:row>
      <xdr:rowOff>145785</xdr:rowOff>
    </xdr:to>
    <xdr:cxnSp macro="">
      <xdr:nvCxnSpPr>
        <xdr:cNvPr id="289" name="直線コネクタ 288"/>
        <xdr:cNvCxnSpPr/>
      </xdr:nvCxnSpPr>
      <xdr:spPr>
        <a:xfrm flipV="1">
          <a:off x="9639300" y="6204534"/>
          <a:ext cx="838200" cy="2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120781</xdr:rowOff>
    </xdr:from>
    <xdr:to>
      <xdr:col>14</xdr:col>
      <xdr:colOff>28575</xdr:colOff>
      <xdr:row>37</xdr:row>
      <xdr:rowOff>145785</xdr:rowOff>
    </xdr:to>
    <xdr:cxnSp macro="">
      <xdr:nvCxnSpPr>
        <xdr:cNvPr id="292" name="直線コネクタ 291"/>
        <xdr:cNvCxnSpPr/>
      </xdr:nvCxnSpPr>
      <xdr:spPr>
        <a:xfrm>
          <a:off x="8750300" y="6464431"/>
          <a:ext cx="8890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6436</xdr:rowOff>
    </xdr:from>
    <xdr:ext cx="534377" cy="259045"/>
    <xdr:sp macro="" textlink="">
      <xdr:nvSpPr>
        <xdr:cNvPr id="294" name="テキスト ボックス 293"/>
        <xdr:cNvSpPr txBox="1"/>
      </xdr:nvSpPr>
      <xdr:spPr>
        <a:xfrm>
          <a:off x="9372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120781</xdr:rowOff>
    </xdr:from>
    <xdr:to>
      <xdr:col>12</xdr:col>
      <xdr:colOff>511175</xdr:colOff>
      <xdr:row>38</xdr:row>
      <xdr:rowOff>7003</xdr:rowOff>
    </xdr:to>
    <xdr:cxnSp macro="">
      <xdr:nvCxnSpPr>
        <xdr:cNvPr id="295" name="直線コネクタ 294"/>
        <xdr:cNvCxnSpPr/>
      </xdr:nvCxnSpPr>
      <xdr:spPr>
        <a:xfrm flipV="1">
          <a:off x="7861300" y="6464431"/>
          <a:ext cx="8890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297" name="テキスト ボックス 296"/>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153416</xdr:rowOff>
    </xdr:from>
    <xdr:to>
      <xdr:col>11</xdr:col>
      <xdr:colOff>307975</xdr:colOff>
      <xdr:row>38</xdr:row>
      <xdr:rowOff>7003</xdr:rowOff>
    </xdr:to>
    <xdr:cxnSp macro="">
      <xdr:nvCxnSpPr>
        <xdr:cNvPr id="298" name="直線コネクタ 297"/>
        <xdr:cNvCxnSpPr/>
      </xdr:nvCxnSpPr>
      <xdr:spPr>
        <a:xfrm>
          <a:off x="6972300" y="6497066"/>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0" name="テキスト ボックス 299"/>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2" name="テキスト ボックス 301"/>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152984</xdr:rowOff>
    </xdr:from>
    <xdr:to>
      <xdr:col>15</xdr:col>
      <xdr:colOff>231775</xdr:colOff>
      <xdr:row>36</xdr:row>
      <xdr:rowOff>83134</xdr:rowOff>
    </xdr:to>
    <xdr:sp macro="" textlink="">
      <xdr:nvSpPr>
        <xdr:cNvPr id="308" name="円/楕円 307"/>
        <xdr:cNvSpPr/>
      </xdr:nvSpPr>
      <xdr:spPr>
        <a:xfrm>
          <a:off x="10426700" y="6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4411</xdr:rowOff>
    </xdr:from>
    <xdr:ext cx="534377" cy="259045"/>
    <xdr:sp macro="" textlink="">
      <xdr:nvSpPr>
        <xdr:cNvPr id="309" name="補助費等該当値テキスト"/>
        <xdr:cNvSpPr txBox="1"/>
      </xdr:nvSpPr>
      <xdr:spPr>
        <a:xfrm>
          <a:off x="10528300" y="60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94985</xdr:rowOff>
    </xdr:from>
    <xdr:to>
      <xdr:col>14</xdr:col>
      <xdr:colOff>79375</xdr:colOff>
      <xdr:row>38</xdr:row>
      <xdr:rowOff>25135</xdr:rowOff>
    </xdr:to>
    <xdr:sp macro="" textlink="">
      <xdr:nvSpPr>
        <xdr:cNvPr id="310" name="円/楕円 309"/>
        <xdr:cNvSpPr/>
      </xdr:nvSpPr>
      <xdr:spPr>
        <a:xfrm>
          <a:off x="9588500" y="64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16262</xdr:rowOff>
    </xdr:from>
    <xdr:ext cx="534377" cy="259045"/>
    <xdr:sp macro="" textlink="">
      <xdr:nvSpPr>
        <xdr:cNvPr id="311" name="テキスト ボックス 310"/>
        <xdr:cNvSpPr txBox="1"/>
      </xdr:nvSpPr>
      <xdr:spPr>
        <a:xfrm>
          <a:off x="9372111" y="65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69981</xdr:rowOff>
    </xdr:from>
    <xdr:to>
      <xdr:col>12</xdr:col>
      <xdr:colOff>561975</xdr:colOff>
      <xdr:row>38</xdr:row>
      <xdr:rowOff>130</xdr:rowOff>
    </xdr:to>
    <xdr:sp macro="" textlink="">
      <xdr:nvSpPr>
        <xdr:cNvPr id="312" name="円/楕円 311"/>
        <xdr:cNvSpPr/>
      </xdr:nvSpPr>
      <xdr:spPr>
        <a:xfrm>
          <a:off x="8699500" y="6413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162708</xdr:rowOff>
    </xdr:from>
    <xdr:ext cx="534377" cy="259045"/>
    <xdr:sp macro="" textlink="">
      <xdr:nvSpPr>
        <xdr:cNvPr id="313" name="テキスト ボックス 312"/>
        <xdr:cNvSpPr txBox="1"/>
      </xdr:nvSpPr>
      <xdr:spPr>
        <a:xfrm>
          <a:off x="8483111" y="65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127653</xdr:rowOff>
    </xdr:from>
    <xdr:to>
      <xdr:col>11</xdr:col>
      <xdr:colOff>358775</xdr:colOff>
      <xdr:row>38</xdr:row>
      <xdr:rowOff>57803</xdr:rowOff>
    </xdr:to>
    <xdr:sp macro="" textlink="">
      <xdr:nvSpPr>
        <xdr:cNvPr id="314" name="円/楕円 313"/>
        <xdr:cNvSpPr/>
      </xdr:nvSpPr>
      <xdr:spPr>
        <a:xfrm>
          <a:off x="7810500" y="64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48930</xdr:rowOff>
    </xdr:from>
    <xdr:ext cx="534377" cy="259045"/>
    <xdr:sp macro="" textlink="">
      <xdr:nvSpPr>
        <xdr:cNvPr id="315" name="テキスト ボックス 314"/>
        <xdr:cNvSpPr txBox="1"/>
      </xdr:nvSpPr>
      <xdr:spPr>
        <a:xfrm>
          <a:off x="7594111" y="65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102616</xdr:rowOff>
    </xdr:from>
    <xdr:to>
      <xdr:col>10</xdr:col>
      <xdr:colOff>155575</xdr:colOff>
      <xdr:row>38</xdr:row>
      <xdr:rowOff>32765</xdr:rowOff>
    </xdr:to>
    <xdr:sp macro="" textlink="">
      <xdr:nvSpPr>
        <xdr:cNvPr id="316" name="円/楕円 315"/>
        <xdr:cNvSpPr/>
      </xdr:nvSpPr>
      <xdr:spPr>
        <a:xfrm>
          <a:off x="6921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23893</xdr:rowOff>
    </xdr:from>
    <xdr:ext cx="534377" cy="259045"/>
    <xdr:sp macro="" textlink="">
      <xdr:nvSpPr>
        <xdr:cNvPr id="317" name="テキスト ボックス 316"/>
        <xdr:cNvSpPr txBox="1"/>
      </xdr:nvSpPr>
      <xdr:spPr>
        <a:xfrm>
          <a:off x="6705111" y="65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48150</xdr:rowOff>
    </xdr:from>
    <xdr:to>
      <xdr:col>15</xdr:col>
      <xdr:colOff>180975</xdr:colOff>
      <xdr:row>59</xdr:row>
      <xdr:rowOff>77984</xdr:rowOff>
    </xdr:to>
    <xdr:cxnSp macro="">
      <xdr:nvCxnSpPr>
        <xdr:cNvPr id="348" name="直線コネクタ 347"/>
        <xdr:cNvCxnSpPr/>
      </xdr:nvCxnSpPr>
      <xdr:spPr>
        <a:xfrm>
          <a:off x="9639300" y="10163700"/>
          <a:ext cx="838200" cy="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48150</xdr:rowOff>
    </xdr:from>
    <xdr:to>
      <xdr:col>14</xdr:col>
      <xdr:colOff>28575</xdr:colOff>
      <xdr:row>59</xdr:row>
      <xdr:rowOff>73337</xdr:rowOff>
    </xdr:to>
    <xdr:cxnSp macro="">
      <xdr:nvCxnSpPr>
        <xdr:cNvPr id="351" name="直線コネクタ 350"/>
        <xdr:cNvCxnSpPr/>
      </xdr:nvCxnSpPr>
      <xdr:spPr>
        <a:xfrm flipV="1">
          <a:off x="8750300" y="10163700"/>
          <a:ext cx="889000" cy="2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73454</xdr:rowOff>
    </xdr:from>
    <xdr:ext cx="534377" cy="259045"/>
    <xdr:sp macro="" textlink="">
      <xdr:nvSpPr>
        <xdr:cNvPr id="353" name="テキスト ボックス 352"/>
        <xdr:cNvSpPr txBox="1"/>
      </xdr:nvSpPr>
      <xdr:spPr>
        <a:xfrm>
          <a:off x="9372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72121</xdr:rowOff>
    </xdr:from>
    <xdr:to>
      <xdr:col>12</xdr:col>
      <xdr:colOff>511175</xdr:colOff>
      <xdr:row>59</xdr:row>
      <xdr:rowOff>73337</xdr:rowOff>
    </xdr:to>
    <xdr:cxnSp macro="">
      <xdr:nvCxnSpPr>
        <xdr:cNvPr id="354" name="直線コネクタ 353"/>
        <xdr:cNvCxnSpPr/>
      </xdr:nvCxnSpPr>
      <xdr:spPr>
        <a:xfrm>
          <a:off x="7861300" y="10187671"/>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85168</xdr:rowOff>
    </xdr:from>
    <xdr:ext cx="534377" cy="259045"/>
    <xdr:sp macro="" textlink="">
      <xdr:nvSpPr>
        <xdr:cNvPr id="356" name="テキスト ボックス 355"/>
        <xdr:cNvSpPr txBox="1"/>
      </xdr:nvSpPr>
      <xdr:spPr>
        <a:xfrm>
          <a:off x="8483111" y="98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70416</xdr:rowOff>
    </xdr:from>
    <xdr:to>
      <xdr:col>11</xdr:col>
      <xdr:colOff>307975</xdr:colOff>
      <xdr:row>59</xdr:row>
      <xdr:rowOff>72121</xdr:rowOff>
    </xdr:to>
    <xdr:cxnSp macro="">
      <xdr:nvCxnSpPr>
        <xdr:cNvPr id="357" name="直線コネクタ 356"/>
        <xdr:cNvCxnSpPr/>
      </xdr:nvCxnSpPr>
      <xdr:spPr>
        <a:xfrm>
          <a:off x="6972300" y="10185966"/>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90217</xdr:rowOff>
    </xdr:from>
    <xdr:ext cx="534377" cy="259045"/>
    <xdr:sp macro="" textlink="">
      <xdr:nvSpPr>
        <xdr:cNvPr id="359" name="テキスト ボックス 358"/>
        <xdr:cNvSpPr txBox="1"/>
      </xdr:nvSpPr>
      <xdr:spPr>
        <a:xfrm>
          <a:off x="7594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99196</xdr:rowOff>
    </xdr:from>
    <xdr:ext cx="534377" cy="259045"/>
    <xdr:sp macro="" textlink="">
      <xdr:nvSpPr>
        <xdr:cNvPr id="361" name="テキスト ボックス 360"/>
        <xdr:cNvSpPr txBox="1"/>
      </xdr:nvSpPr>
      <xdr:spPr>
        <a:xfrm>
          <a:off x="6705111" y="98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27184</xdr:rowOff>
    </xdr:from>
    <xdr:to>
      <xdr:col>15</xdr:col>
      <xdr:colOff>231775</xdr:colOff>
      <xdr:row>59</xdr:row>
      <xdr:rowOff>128784</xdr:rowOff>
    </xdr:to>
    <xdr:sp macro="" textlink="">
      <xdr:nvSpPr>
        <xdr:cNvPr id="367" name="円/楕円 366"/>
        <xdr:cNvSpPr/>
      </xdr:nvSpPr>
      <xdr:spPr>
        <a:xfrm>
          <a:off x="10426700" y="101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113561</xdr:rowOff>
    </xdr:from>
    <xdr:ext cx="534377" cy="259045"/>
    <xdr:sp macro="" textlink="">
      <xdr:nvSpPr>
        <xdr:cNvPr id="368" name="普通建設事業費該当値テキスト"/>
        <xdr:cNvSpPr txBox="1"/>
      </xdr:nvSpPr>
      <xdr:spPr>
        <a:xfrm>
          <a:off x="10528300" y="100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168800</xdr:rowOff>
    </xdr:from>
    <xdr:to>
      <xdr:col>14</xdr:col>
      <xdr:colOff>79375</xdr:colOff>
      <xdr:row>59</xdr:row>
      <xdr:rowOff>98950</xdr:rowOff>
    </xdr:to>
    <xdr:sp macro="" textlink="">
      <xdr:nvSpPr>
        <xdr:cNvPr id="369" name="円/楕円 368"/>
        <xdr:cNvSpPr/>
      </xdr:nvSpPr>
      <xdr:spPr>
        <a:xfrm>
          <a:off x="9588500" y="101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90077</xdr:rowOff>
    </xdr:from>
    <xdr:ext cx="534377" cy="259045"/>
    <xdr:sp macro="" textlink="">
      <xdr:nvSpPr>
        <xdr:cNvPr id="370" name="テキスト ボックス 369"/>
        <xdr:cNvSpPr txBox="1"/>
      </xdr:nvSpPr>
      <xdr:spPr>
        <a:xfrm>
          <a:off x="9372111" y="1020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22537</xdr:rowOff>
    </xdr:from>
    <xdr:to>
      <xdr:col>12</xdr:col>
      <xdr:colOff>561975</xdr:colOff>
      <xdr:row>59</xdr:row>
      <xdr:rowOff>124137</xdr:rowOff>
    </xdr:to>
    <xdr:sp macro="" textlink="">
      <xdr:nvSpPr>
        <xdr:cNvPr id="371" name="円/楕円 370"/>
        <xdr:cNvSpPr/>
      </xdr:nvSpPr>
      <xdr:spPr>
        <a:xfrm>
          <a:off x="8699500" y="101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115264</xdr:rowOff>
    </xdr:from>
    <xdr:ext cx="534377" cy="259045"/>
    <xdr:sp macro="" textlink="">
      <xdr:nvSpPr>
        <xdr:cNvPr id="372" name="テキスト ボックス 371"/>
        <xdr:cNvSpPr txBox="1"/>
      </xdr:nvSpPr>
      <xdr:spPr>
        <a:xfrm>
          <a:off x="8483111" y="102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21321</xdr:rowOff>
    </xdr:from>
    <xdr:to>
      <xdr:col>11</xdr:col>
      <xdr:colOff>358775</xdr:colOff>
      <xdr:row>59</xdr:row>
      <xdr:rowOff>122921</xdr:rowOff>
    </xdr:to>
    <xdr:sp macro="" textlink="">
      <xdr:nvSpPr>
        <xdr:cNvPr id="373" name="円/楕円 372"/>
        <xdr:cNvSpPr/>
      </xdr:nvSpPr>
      <xdr:spPr>
        <a:xfrm>
          <a:off x="7810500" y="1013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114048</xdr:rowOff>
    </xdr:from>
    <xdr:ext cx="534377" cy="259045"/>
    <xdr:sp macro="" textlink="">
      <xdr:nvSpPr>
        <xdr:cNvPr id="374" name="テキスト ボックス 373"/>
        <xdr:cNvSpPr txBox="1"/>
      </xdr:nvSpPr>
      <xdr:spPr>
        <a:xfrm>
          <a:off x="7594111" y="1022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19616</xdr:rowOff>
    </xdr:from>
    <xdr:to>
      <xdr:col>10</xdr:col>
      <xdr:colOff>155575</xdr:colOff>
      <xdr:row>59</xdr:row>
      <xdr:rowOff>121216</xdr:rowOff>
    </xdr:to>
    <xdr:sp macro="" textlink="">
      <xdr:nvSpPr>
        <xdr:cNvPr id="375" name="円/楕円 374"/>
        <xdr:cNvSpPr/>
      </xdr:nvSpPr>
      <xdr:spPr>
        <a:xfrm>
          <a:off x="6921500" y="101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112343</xdr:rowOff>
    </xdr:from>
    <xdr:ext cx="534377" cy="259045"/>
    <xdr:sp macro="" textlink="">
      <xdr:nvSpPr>
        <xdr:cNvPr id="376" name="テキスト ボックス 375"/>
        <xdr:cNvSpPr txBox="1"/>
      </xdr:nvSpPr>
      <xdr:spPr>
        <a:xfrm>
          <a:off x="6705111" y="102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171310</xdr:rowOff>
    </xdr:from>
    <xdr:to>
      <xdr:col>15</xdr:col>
      <xdr:colOff>180975</xdr:colOff>
      <xdr:row>79</xdr:row>
      <xdr:rowOff>37562</xdr:rowOff>
    </xdr:to>
    <xdr:cxnSp macro="">
      <xdr:nvCxnSpPr>
        <xdr:cNvPr id="405" name="直線コネクタ 404"/>
        <xdr:cNvCxnSpPr/>
      </xdr:nvCxnSpPr>
      <xdr:spPr>
        <a:xfrm>
          <a:off x="9639300" y="13544410"/>
          <a:ext cx="838200" cy="3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9" name="テキスト ボックス 408"/>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158212</xdr:rowOff>
    </xdr:from>
    <xdr:to>
      <xdr:col>15</xdr:col>
      <xdr:colOff>231775</xdr:colOff>
      <xdr:row>79</xdr:row>
      <xdr:rowOff>88362</xdr:rowOff>
    </xdr:to>
    <xdr:sp macro="" textlink="">
      <xdr:nvSpPr>
        <xdr:cNvPr id="415" name="円/楕円 414"/>
        <xdr:cNvSpPr/>
      </xdr:nvSpPr>
      <xdr:spPr>
        <a:xfrm>
          <a:off x="10426700" y="135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93276</xdr:rowOff>
    </xdr:from>
    <xdr:ext cx="469744" cy="259045"/>
    <xdr:sp macro="" textlink="">
      <xdr:nvSpPr>
        <xdr:cNvPr id="416" name="普通建設事業費 （ うち新規整備　）該当値テキスト"/>
        <xdr:cNvSpPr txBox="1"/>
      </xdr:nvSpPr>
      <xdr:spPr>
        <a:xfrm>
          <a:off x="10528300" y="134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120510</xdr:rowOff>
    </xdr:from>
    <xdr:to>
      <xdr:col>14</xdr:col>
      <xdr:colOff>79375</xdr:colOff>
      <xdr:row>79</xdr:row>
      <xdr:rowOff>50660</xdr:rowOff>
    </xdr:to>
    <xdr:sp macro="" textlink="">
      <xdr:nvSpPr>
        <xdr:cNvPr id="417" name="円/楕円 416"/>
        <xdr:cNvSpPr/>
      </xdr:nvSpPr>
      <xdr:spPr>
        <a:xfrm>
          <a:off x="9588500" y="134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41787</xdr:rowOff>
    </xdr:from>
    <xdr:ext cx="534377" cy="259045"/>
    <xdr:sp macro="" textlink="">
      <xdr:nvSpPr>
        <xdr:cNvPr id="418" name="テキスト ボックス 417"/>
        <xdr:cNvSpPr txBox="1"/>
      </xdr:nvSpPr>
      <xdr:spPr>
        <a:xfrm>
          <a:off x="9372111" y="135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164522</xdr:rowOff>
    </xdr:from>
    <xdr:to>
      <xdr:col>15</xdr:col>
      <xdr:colOff>180975</xdr:colOff>
      <xdr:row>98</xdr:row>
      <xdr:rowOff>29115</xdr:rowOff>
    </xdr:to>
    <xdr:cxnSp macro="">
      <xdr:nvCxnSpPr>
        <xdr:cNvPr id="447" name="直線コネクタ 446"/>
        <xdr:cNvCxnSpPr/>
      </xdr:nvCxnSpPr>
      <xdr:spPr>
        <a:xfrm flipV="1">
          <a:off x="9639300" y="16795172"/>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51" name="テキスト ボックス 450"/>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113722</xdr:rowOff>
    </xdr:from>
    <xdr:to>
      <xdr:col>15</xdr:col>
      <xdr:colOff>231775</xdr:colOff>
      <xdr:row>98</xdr:row>
      <xdr:rowOff>43872</xdr:rowOff>
    </xdr:to>
    <xdr:sp macro="" textlink="">
      <xdr:nvSpPr>
        <xdr:cNvPr id="457" name="円/楕円 456"/>
        <xdr:cNvSpPr/>
      </xdr:nvSpPr>
      <xdr:spPr>
        <a:xfrm>
          <a:off x="10426700" y="167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92149</xdr:rowOff>
    </xdr:from>
    <xdr:ext cx="534377" cy="259045"/>
    <xdr:sp macro="" textlink="">
      <xdr:nvSpPr>
        <xdr:cNvPr id="458" name="普通建設事業費 （ うち更新整備　）該当値テキスト"/>
        <xdr:cNvSpPr txBox="1"/>
      </xdr:nvSpPr>
      <xdr:spPr>
        <a:xfrm>
          <a:off x="10528300" y="167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149765</xdr:rowOff>
    </xdr:from>
    <xdr:to>
      <xdr:col>14</xdr:col>
      <xdr:colOff>79375</xdr:colOff>
      <xdr:row>98</xdr:row>
      <xdr:rowOff>79915</xdr:rowOff>
    </xdr:to>
    <xdr:sp macro="" textlink="">
      <xdr:nvSpPr>
        <xdr:cNvPr id="459" name="円/楕円 458"/>
        <xdr:cNvSpPr/>
      </xdr:nvSpPr>
      <xdr:spPr>
        <a:xfrm>
          <a:off x="9588500" y="167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71042</xdr:rowOff>
    </xdr:from>
    <xdr:ext cx="469744" cy="259045"/>
    <xdr:sp macro="" textlink="">
      <xdr:nvSpPr>
        <xdr:cNvPr id="460" name="テキスト ボックス 459"/>
        <xdr:cNvSpPr txBox="1"/>
      </xdr:nvSpPr>
      <xdr:spPr>
        <a:xfrm>
          <a:off x="9404427" y="1687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5" name="直線コネクタ 484"/>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169166</xdr:rowOff>
    </xdr:from>
    <xdr:to>
      <xdr:col>22</xdr:col>
      <xdr:colOff>365125</xdr:colOff>
      <xdr:row>38</xdr:row>
      <xdr:rowOff>25400</xdr:rowOff>
    </xdr:to>
    <xdr:cxnSp macro="">
      <xdr:nvCxnSpPr>
        <xdr:cNvPr id="488" name="直線コネクタ 487"/>
        <xdr:cNvCxnSpPr/>
      </xdr:nvCxnSpPr>
      <xdr:spPr>
        <a:xfrm>
          <a:off x="14592300" y="6512816"/>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90" name="テキスト ボックス 489"/>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169166</xdr:rowOff>
    </xdr:from>
    <xdr:to>
      <xdr:col>21</xdr:col>
      <xdr:colOff>161925</xdr:colOff>
      <xdr:row>38</xdr:row>
      <xdr:rowOff>15787</xdr:rowOff>
    </xdr:to>
    <xdr:cxnSp macro="">
      <xdr:nvCxnSpPr>
        <xdr:cNvPr id="491" name="直線コネクタ 490"/>
        <xdr:cNvCxnSpPr/>
      </xdr:nvCxnSpPr>
      <xdr:spPr>
        <a:xfrm flipV="1">
          <a:off x="13703300" y="6512816"/>
          <a:ext cx="8890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48222</xdr:rowOff>
    </xdr:from>
    <xdr:ext cx="469744" cy="259045"/>
    <xdr:sp macro="" textlink="">
      <xdr:nvSpPr>
        <xdr:cNvPr id="493" name="テキスト ボックス 492"/>
        <xdr:cNvSpPr txBox="1"/>
      </xdr:nvSpPr>
      <xdr:spPr>
        <a:xfrm>
          <a:off x="14357427"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1460</xdr:rowOff>
    </xdr:from>
    <xdr:to>
      <xdr:col>19</xdr:col>
      <xdr:colOff>644525</xdr:colOff>
      <xdr:row>38</xdr:row>
      <xdr:rowOff>15787</xdr:rowOff>
    </xdr:to>
    <xdr:cxnSp macro="">
      <xdr:nvCxnSpPr>
        <xdr:cNvPr id="494" name="直線コネクタ 493"/>
        <xdr:cNvCxnSpPr/>
      </xdr:nvCxnSpPr>
      <xdr:spPr>
        <a:xfrm>
          <a:off x="12814300" y="6516560"/>
          <a:ext cx="8890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6" name="テキスト ボックス 495"/>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8" name="テキスト ボックス 497"/>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4" name="円/楕円 503"/>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249299" cy="259045"/>
    <xdr:sp macro="" textlink="">
      <xdr:nvSpPr>
        <xdr:cNvPr id="505" name="災害復旧事業費該当値テキスト"/>
        <xdr:cNvSpPr txBox="1"/>
      </xdr:nvSpPr>
      <xdr:spPr>
        <a:xfrm>
          <a:off x="16370300" y="6449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6" name="円/楕円 505"/>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7" name="テキスト ボックス 506"/>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118366</xdr:rowOff>
    </xdr:from>
    <xdr:to>
      <xdr:col>21</xdr:col>
      <xdr:colOff>212725</xdr:colOff>
      <xdr:row>38</xdr:row>
      <xdr:rowOff>48516</xdr:rowOff>
    </xdr:to>
    <xdr:sp macro="" textlink="">
      <xdr:nvSpPr>
        <xdr:cNvPr id="508" name="円/楕円 507"/>
        <xdr:cNvSpPr/>
      </xdr:nvSpPr>
      <xdr:spPr>
        <a:xfrm>
          <a:off x="145415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65043</xdr:rowOff>
    </xdr:from>
    <xdr:ext cx="469744" cy="259045"/>
    <xdr:sp macro="" textlink="">
      <xdr:nvSpPr>
        <xdr:cNvPr id="509" name="テキスト ボックス 508"/>
        <xdr:cNvSpPr txBox="1"/>
      </xdr:nvSpPr>
      <xdr:spPr>
        <a:xfrm>
          <a:off x="14357427" y="623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136437</xdr:rowOff>
    </xdr:from>
    <xdr:to>
      <xdr:col>20</xdr:col>
      <xdr:colOff>9525</xdr:colOff>
      <xdr:row>38</xdr:row>
      <xdr:rowOff>66587</xdr:rowOff>
    </xdr:to>
    <xdr:sp macro="" textlink="">
      <xdr:nvSpPr>
        <xdr:cNvPr id="510" name="円/楕円 509"/>
        <xdr:cNvSpPr/>
      </xdr:nvSpPr>
      <xdr:spPr>
        <a:xfrm>
          <a:off x="13652500" y="64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57714</xdr:rowOff>
    </xdr:from>
    <xdr:ext cx="469744" cy="259045"/>
    <xdr:sp macro="" textlink="">
      <xdr:nvSpPr>
        <xdr:cNvPr id="511" name="テキスト ボックス 510"/>
        <xdr:cNvSpPr txBox="1"/>
      </xdr:nvSpPr>
      <xdr:spPr>
        <a:xfrm>
          <a:off x="13468427" y="657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122110</xdr:rowOff>
    </xdr:from>
    <xdr:to>
      <xdr:col>18</xdr:col>
      <xdr:colOff>492125</xdr:colOff>
      <xdr:row>38</xdr:row>
      <xdr:rowOff>52260</xdr:rowOff>
    </xdr:to>
    <xdr:sp macro="" textlink="">
      <xdr:nvSpPr>
        <xdr:cNvPr id="512" name="円/楕円 511"/>
        <xdr:cNvSpPr/>
      </xdr:nvSpPr>
      <xdr:spPr>
        <a:xfrm>
          <a:off x="12763500" y="64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43387</xdr:rowOff>
    </xdr:from>
    <xdr:ext cx="469744" cy="259045"/>
    <xdr:sp macro="" textlink="">
      <xdr:nvSpPr>
        <xdr:cNvPr id="513" name="テキスト ボックス 512"/>
        <xdr:cNvSpPr txBox="1"/>
      </xdr:nvSpPr>
      <xdr:spPr>
        <a:xfrm>
          <a:off x="12579427" y="655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150575</xdr:rowOff>
    </xdr:from>
    <xdr:to>
      <xdr:col>23</xdr:col>
      <xdr:colOff>517525</xdr:colOff>
      <xdr:row>77</xdr:row>
      <xdr:rowOff>49065</xdr:rowOff>
    </xdr:to>
    <xdr:cxnSp macro="">
      <xdr:nvCxnSpPr>
        <xdr:cNvPr id="601" name="直線コネクタ 600"/>
        <xdr:cNvCxnSpPr/>
      </xdr:nvCxnSpPr>
      <xdr:spPr>
        <a:xfrm flipV="1">
          <a:off x="15481300" y="13180775"/>
          <a:ext cx="838200" cy="6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602"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49065</xdr:rowOff>
    </xdr:from>
    <xdr:to>
      <xdr:col>22</xdr:col>
      <xdr:colOff>365125</xdr:colOff>
      <xdr:row>77</xdr:row>
      <xdr:rowOff>76279</xdr:rowOff>
    </xdr:to>
    <xdr:cxnSp macro="">
      <xdr:nvCxnSpPr>
        <xdr:cNvPr id="604" name="直線コネクタ 603"/>
        <xdr:cNvCxnSpPr/>
      </xdr:nvCxnSpPr>
      <xdr:spPr>
        <a:xfrm flipV="1">
          <a:off x="14592300" y="13250715"/>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85477</xdr:rowOff>
    </xdr:from>
    <xdr:ext cx="534377" cy="259045"/>
    <xdr:sp macro="" textlink="">
      <xdr:nvSpPr>
        <xdr:cNvPr id="606" name="テキスト ボックス 605"/>
        <xdr:cNvSpPr txBox="1"/>
      </xdr:nvSpPr>
      <xdr:spPr>
        <a:xfrm>
          <a:off x="15214111" y="127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76279</xdr:rowOff>
    </xdr:from>
    <xdr:to>
      <xdr:col>21</xdr:col>
      <xdr:colOff>161925</xdr:colOff>
      <xdr:row>77</xdr:row>
      <xdr:rowOff>87252</xdr:rowOff>
    </xdr:to>
    <xdr:cxnSp macro="">
      <xdr:nvCxnSpPr>
        <xdr:cNvPr id="607" name="直線コネクタ 606"/>
        <xdr:cNvCxnSpPr/>
      </xdr:nvCxnSpPr>
      <xdr:spPr>
        <a:xfrm flipV="1">
          <a:off x="13703300" y="1327792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60973</xdr:rowOff>
    </xdr:from>
    <xdr:ext cx="534377" cy="259045"/>
    <xdr:sp macro="" textlink="">
      <xdr:nvSpPr>
        <xdr:cNvPr id="609" name="テキスト ボックス 608"/>
        <xdr:cNvSpPr txBox="1"/>
      </xdr:nvSpPr>
      <xdr:spPr>
        <a:xfrm>
          <a:off x="14325111" y="12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81570</xdr:rowOff>
    </xdr:from>
    <xdr:to>
      <xdr:col>19</xdr:col>
      <xdr:colOff>644525</xdr:colOff>
      <xdr:row>77</xdr:row>
      <xdr:rowOff>87252</xdr:rowOff>
    </xdr:to>
    <xdr:cxnSp macro="">
      <xdr:nvCxnSpPr>
        <xdr:cNvPr id="610" name="直線コネクタ 609"/>
        <xdr:cNvCxnSpPr/>
      </xdr:nvCxnSpPr>
      <xdr:spPr>
        <a:xfrm>
          <a:off x="12814300" y="1328322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63608</xdr:rowOff>
    </xdr:from>
    <xdr:ext cx="534377" cy="259045"/>
    <xdr:sp macro="" textlink="">
      <xdr:nvSpPr>
        <xdr:cNvPr id="612" name="テキスト ボックス 611"/>
        <xdr:cNvSpPr txBox="1"/>
      </xdr:nvSpPr>
      <xdr:spPr>
        <a:xfrm>
          <a:off x="13436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43295</xdr:rowOff>
    </xdr:from>
    <xdr:ext cx="534377" cy="259045"/>
    <xdr:sp macro="" textlink="">
      <xdr:nvSpPr>
        <xdr:cNvPr id="614" name="テキスト ボックス 613"/>
        <xdr:cNvSpPr txBox="1"/>
      </xdr:nvSpPr>
      <xdr:spPr>
        <a:xfrm>
          <a:off x="12547111" y="12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99775</xdr:rowOff>
    </xdr:from>
    <xdr:to>
      <xdr:col>23</xdr:col>
      <xdr:colOff>568325</xdr:colOff>
      <xdr:row>77</xdr:row>
      <xdr:rowOff>29925</xdr:rowOff>
    </xdr:to>
    <xdr:sp macro="" textlink="">
      <xdr:nvSpPr>
        <xdr:cNvPr id="620" name="円/楕円 619"/>
        <xdr:cNvSpPr/>
      </xdr:nvSpPr>
      <xdr:spPr>
        <a:xfrm>
          <a:off x="16268700" y="131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78202</xdr:rowOff>
    </xdr:from>
    <xdr:ext cx="534377" cy="259045"/>
    <xdr:sp macro="" textlink="">
      <xdr:nvSpPr>
        <xdr:cNvPr id="621" name="公債費該当値テキスト"/>
        <xdr:cNvSpPr txBox="1"/>
      </xdr:nvSpPr>
      <xdr:spPr>
        <a:xfrm>
          <a:off x="16370300" y="1310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169715</xdr:rowOff>
    </xdr:from>
    <xdr:to>
      <xdr:col>22</xdr:col>
      <xdr:colOff>415925</xdr:colOff>
      <xdr:row>77</xdr:row>
      <xdr:rowOff>99865</xdr:rowOff>
    </xdr:to>
    <xdr:sp macro="" textlink="">
      <xdr:nvSpPr>
        <xdr:cNvPr id="622" name="円/楕円 621"/>
        <xdr:cNvSpPr/>
      </xdr:nvSpPr>
      <xdr:spPr>
        <a:xfrm>
          <a:off x="15430500" y="13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90992</xdr:rowOff>
    </xdr:from>
    <xdr:ext cx="534377" cy="259045"/>
    <xdr:sp macro="" textlink="">
      <xdr:nvSpPr>
        <xdr:cNvPr id="623" name="テキスト ボックス 622"/>
        <xdr:cNvSpPr txBox="1"/>
      </xdr:nvSpPr>
      <xdr:spPr>
        <a:xfrm>
          <a:off x="15214111" y="132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25479</xdr:rowOff>
    </xdr:from>
    <xdr:to>
      <xdr:col>21</xdr:col>
      <xdr:colOff>212725</xdr:colOff>
      <xdr:row>77</xdr:row>
      <xdr:rowOff>127079</xdr:rowOff>
    </xdr:to>
    <xdr:sp macro="" textlink="">
      <xdr:nvSpPr>
        <xdr:cNvPr id="624" name="円/楕円 623"/>
        <xdr:cNvSpPr/>
      </xdr:nvSpPr>
      <xdr:spPr>
        <a:xfrm>
          <a:off x="14541500" y="132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118206</xdr:rowOff>
    </xdr:from>
    <xdr:ext cx="534377" cy="259045"/>
    <xdr:sp macro="" textlink="">
      <xdr:nvSpPr>
        <xdr:cNvPr id="625" name="テキスト ボックス 624"/>
        <xdr:cNvSpPr txBox="1"/>
      </xdr:nvSpPr>
      <xdr:spPr>
        <a:xfrm>
          <a:off x="14325111" y="133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36452</xdr:rowOff>
    </xdr:from>
    <xdr:to>
      <xdr:col>20</xdr:col>
      <xdr:colOff>9525</xdr:colOff>
      <xdr:row>77</xdr:row>
      <xdr:rowOff>138052</xdr:rowOff>
    </xdr:to>
    <xdr:sp macro="" textlink="">
      <xdr:nvSpPr>
        <xdr:cNvPr id="626" name="円/楕円 625"/>
        <xdr:cNvSpPr/>
      </xdr:nvSpPr>
      <xdr:spPr>
        <a:xfrm>
          <a:off x="13652500" y="132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129179</xdr:rowOff>
    </xdr:from>
    <xdr:ext cx="534377" cy="259045"/>
    <xdr:sp macro="" textlink="">
      <xdr:nvSpPr>
        <xdr:cNvPr id="627" name="テキスト ボックス 626"/>
        <xdr:cNvSpPr txBox="1"/>
      </xdr:nvSpPr>
      <xdr:spPr>
        <a:xfrm>
          <a:off x="13436111" y="1333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30770</xdr:rowOff>
    </xdr:from>
    <xdr:to>
      <xdr:col>18</xdr:col>
      <xdr:colOff>492125</xdr:colOff>
      <xdr:row>77</xdr:row>
      <xdr:rowOff>132370</xdr:rowOff>
    </xdr:to>
    <xdr:sp macro="" textlink="">
      <xdr:nvSpPr>
        <xdr:cNvPr id="628" name="円/楕円 627"/>
        <xdr:cNvSpPr/>
      </xdr:nvSpPr>
      <xdr:spPr>
        <a:xfrm>
          <a:off x="12763500" y="132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123497</xdr:rowOff>
    </xdr:from>
    <xdr:ext cx="534377" cy="259045"/>
    <xdr:sp macro="" textlink="">
      <xdr:nvSpPr>
        <xdr:cNvPr id="629" name="テキスト ボックス 628"/>
        <xdr:cNvSpPr txBox="1"/>
      </xdr:nvSpPr>
      <xdr:spPr>
        <a:xfrm>
          <a:off x="12547111" y="133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63787</xdr:rowOff>
    </xdr:from>
    <xdr:to>
      <xdr:col>23</xdr:col>
      <xdr:colOff>517525</xdr:colOff>
      <xdr:row>99</xdr:row>
      <xdr:rowOff>82530</xdr:rowOff>
    </xdr:to>
    <xdr:cxnSp macro="">
      <xdr:nvCxnSpPr>
        <xdr:cNvPr id="660" name="直線コネクタ 659"/>
        <xdr:cNvCxnSpPr/>
      </xdr:nvCxnSpPr>
      <xdr:spPr>
        <a:xfrm flipV="1">
          <a:off x="15481300" y="17037337"/>
          <a:ext cx="838200" cy="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61"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82530</xdr:rowOff>
    </xdr:from>
    <xdr:to>
      <xdr:col>22</xdr:col>
      <xdr:colOff>365125</xdr:colOff>
      <xdr:row>99</xdr:row>
      <xdr:rowOff>93408</xdr:rowOff>
    </xdr:to>
    <xdr:cxnSp macro="">
      <xdr:nvCxnSpPr>
        <xdr:cNvPr id="663" name="直線コネクタ 662"/>
        <xdr:cNvCxnSpPr/>
      </xdr:nvCxnSpPr>
      <xdr:spPr>
        <a:xfrm flipV="1">
          <a:off x="14592300" y="17056080"/>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130608</xdr:rowOff>
    </xdr:from>
    <xdr:ext cx="534377" cy="259045"/>
    <xdr:sp macro="" textlink="">
      <xdr:nvSpPr>
        <xdr:cNvPr id="665" name="テキスト ボックス 664"/>
        <xdr:cNvSpPr txBox="1"/>
      </xdr:nvSpPr>
      <xdr:spPr>
        <a:xfrm>
          <a:off x="15214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80786</xdr:rowOff>
    </xdr:from>
    <xdr:to>
      <xdr:col>21</xdr:col>
      <xdr:colOff>161925</xdr:colOff>
      <xdr:row>99</xdr:row>
      <xdr:rowOff>93408</xdr:rowOff>
    </xdr:to>
    <xdr:cxnSp macro="">
      <xdr:nvCxnSpPr>
        <xdr:cNvPr id="666" name="直線コネクタ 665"/>
        <xdr:cNvCxnSpPr/>
      </xdr:nvCxnSpPr>
      <xdr:spPr>
        <a:xfrm>
          <a:off x="13703300" y="17054336"/>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132052</xdr:rowOff>
    </xdr:from>
    <xdr:ext cx="534377" cy="259045"/>
    <xdr:sp macro="" textlink="">
      <xdr:nvSpPr>
        <xdr:cNvPr id="668" name="テキスト ボックス 667"/>
        <xdr:cNvSpPr txBox="1"/>
      </xdr:nvSpPr>
      <xdr:spPr>
        <a:xfrm>
          <a:off x="14325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80786</xdr:rowOff>
    </xdr:from>
    <xdr:to>
      <xdr:col>19</xdr:col>
      <xdr:colOff>644525</xdr:colOff>
      <xdr:row>99</xdr:row>
      <xdr:rowOff>83829</xdr:rowOff>
    </xdr:to>
    <xdr:cxnSp macro="">
      <xdr:nvCxnSpPr>
        <xdr:cNvPr id="669" name="直線コネクタ 668"/>
        <xdr:cNvCxnSpPr/>
      </xdr:nvCxnSpPr>
      <xdr:spPr>
        <a:xfrm flipV="1">
          <a:off x="12814300" y="17054336"/>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12987</xdr:rowOff>
    </xdr:from>
    <xdr:to>
      <xdr:col>23</xdr:col>
      <xdr:colOff>568325</xdr:colOff>
      <xdr:row>99</xdr:row>
      <xdr:rowOff>114587</xdr:rowOff>
    </xdr:to>
    <xdr:sp macro="" textlink="">
      <xdr:nvSpPr>
        <xdr:cNvPr id="679" name="円/楕円 678"/>
        <xdr:cNvSpPr/>
      </xdr:nvSpPr>
      <xdr:spPr>
        <a:xfrm>
          <a:off x="16268700" y="169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143814</xdr:rowOff>
    </xdr:from>
    <xdr:ext cx="534377" cy="259045"/>
    <xdr:sp macro="" textlink="">
      <xdr:nvSpPr>
        <xdr:cNvPr id="680" name="積立金該当値テキスト"/>
        <xdr:cNvSpPr txBox="1"/>
      </xdr:nvSpPr>
      <xdr:spPr>
        <a:xfrm>
          <a:off x="16370300" y="1677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21,491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31730</xdr:rowOff>
    </xdr:from>
    <xdr:to>
      <xdr:col>22</xdr:col>
      <xdr:colOff>415925</xdr:colOff>
      <xdr:row>99</xdr:row>
      <xdr:rowOff>133330</xdr:rowOff>
    </xdr:to>
    <xdr:sp macro="" textlink="">
      <xdr:nvSpPr>
        <xdr:cNvPr id="681" name="円/楕円 680"/>
        <xdr:cNvSpPr/>
      </xdr:nvSpPr>
      <xdr:spPr>
        <a:xfrm>
          <a:off x="15430500" y="170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124457</xdr:rowOff>
    </xdr:from>
    <xdr:ext cx="534377" cy="259045"/>
    <xdr:sp macro="" textlink="">
      <xdr:nvSpPr>
        <xdr:cNvPr id="682" name="テキスト ボックス 681"/>
        <xdr:cNvSpPr txBox="1"/>
      </xdr:nvSpPr>
      <xdr:spPr>
        <a:xfrm>
          <a:off x="15214111" y="170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42608</xdr:rowOff>
    </xdr:from>
    <xdr:to>
      <xdr:col>21</xdr:col>
      <xdr:colOff>212725</xdr:colOff>
      <xdr:row>99</xdr:row>
      <xdr:rowOff>144208</xdr:rowOff>
    </xdr:to>
    <xdr:sp macro="" textlink="">
      <xdr:nvSpPr>
        <xdr:cNvPr id="683" name="円/楕円 682"/>
        <xdr:cNvSpPr/>
      </xdr:nvSpPr>
      <xdr:spPr>
        <a:xfrm>
          <a:off x="14541500" y="170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135335</xdr:rowOff>
    </xdr:from>
    <xdr:ext cx="469744" cy="259045"/>
    <xdr:sp macro="" textlink="">
      <xdr:nvSpPr>
        <xdr:cNvPr id="684" name="テキスト ボックス 683"/>
        <xdr:cNvSpPr txBox="1"/>
      </xdr:nvSpPr>
      <xdr:spPr>
        <a:xfrm>
          <a:off x="14357427" y="1710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29986</xdr:rowOff>
    </xdr:from>
    <xdr:to>
      <xdr:col>20</xdr:col>
      <xdr:colOff>9525</xdr:colOff>
      <xdr:row>99</xdr:row>
      <xdr:rowOff>131586</xdr:rowOff>
    </xdr:to>
    <xdr:sp macro="" textlink="">
      <xdr:nvSpPr>
        <xdr:cNvPr id="685" name="円/楕円 684"/>
        <xdr:cNvSpPr/>
      </xdr:nvSpPr>
      <xdr:spPr>
        <a:xfrm>
          <a:off x="13652500" y="170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122713</xdr:rowOff>
    </xdr:from>
    <xdr:ext cx="534377" cy="259045"/>
    <xdr:sp macro="" textlink="">
      <xdr:nvSpPr>
        <xdr:cNvPr id="686" name="テキスト ボックス 685"/>
        <xdr:cNvSpPr txBox="1"/>
      </xdr:nvSpPr>
      <xdr:spPr>
        <a:xfrm>
          <a:off x="13436111" y="170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33029</xdr:rowOff>
    </xdr:from>
    <xdr:to>
      <xdr:col>18</xdr:col>
      <xdr:colOff>492125</xdr:colOff>
      <xdr:row>99</xdr:row>
      <xdr:rowOff>134629</xdr:rowOff>
    </xdr:to>
    <xdr:sp macro="" textlink="">
      <xdr:nvSpPr>
        <xdr:cNvPr id="687" name="円/楕円 686"/>
        <xdr:cNvSpPr/>
      </xdr:nvSpPr>
      <xdr:spPr>
        <a:xfrm>
          <a:off x="12763500" y="170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125756</xdr:rowOff>
    </xdr:from>
    <xdr:ext cx="469744" cy="259045"/>
    <xdr:sp macro="" textlink="">
      <xdr:nvSpPr>
        <xdr:cNvPr id="688" name="テキスト ボックス 687"/>
        <xdr:cNvSpPr txBox="1"/>
      </xdr:nvSpPr>
      <xdr:spPr>
        <a:xfrm>
          <a:off x="12579427" y="1709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127676</xdr:rowOff>
    </xdr:from>
    <xdr:to>
      <xdr:col>32</xdr:col>
      <xdr:colOff>187325</xdr:colOff>
      <xdr:row>38</xdr:row>
      <xdr:rowOff>133162</xdr:rowOff>
    </xdr:to>
    <xdr:cxnSp macro="">
      <xdr:nvCxnSpPr>
        <xdr:cNvPr id="715" name="直線コネクタ 714"/>
        <xdr:cNvCxnSpPr/>
      </xdr:nvCxnSpPr>
      <xdr:spPr>
        <a:xfrm>
          <a:off x="21323300" y="664277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120680</xdr:rowOff>
    </xdr:from>
    <xdr:to>
      <xdr:col>31</xdr:col>
      <xdr:colOff>34925</xdr:colOff>
      <xdr:row>38</xdr:row>
      <xdr:rowOff>127676</xdr:rowOff>
    </xdr:to>
    <xdr:cxnSp macro="">
      <xdr:nvCxnSpPr>
        <xdr:cNvPr id="718" name="直線コネクタ 717"/>
        <xdr:cNvCxnSpPr/>
      </xdr:nvCxnSpPr>
      <xdr:spPr>
        <a:xfrm>
          <a:off x="20434300" y="6635780"/>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20" name="テキスト ボックス 719"/>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112954</xdr:rowOff>
    </xdr:from>
    <xdr:to>
      <xdr:col>29</xdr:col>
      <xdr:colOff>517525</xdr:colOff>
      <xdr:row>38</xdr:row>
      <xdr:rowOff>120680</xdr:rowOff>
    </xdr:to>
    <xdr:cxnSp macro="">
      <xdr:nvCxnSpPr>
        <xdr:cNvPr id="721" name="直線コネクタ 720"/>
        <xdr:cNvCxnSpPr/>
      </xdr:nvCxnSpPr>
      <xdr:spPr>
        <a:xfrm>
          <a:off x="19545300" y="6628054"/>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23" name="テキスト ボックス 722"/>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112954</xdr:rowOff>
    </xdr:from>
    <xdr:to>
      <xdr:col>28</xdr:col>
      <xdr:colOff>314325</xdr:colOff>
      <xdr:row>38</xdr:row>
      <xdr:rowOff>137140</xdr:rowOff>
    </xdr:to>
    <xdr:cxnSp macro="">
      <xdr:nvCxnSpPr>
        <xdr:cNvPr id="724" name="直線コネクタ 723"/>
        <xdr:cNvCxnSpPr/>
      </xdr:nvCxnSpPr>
      <xdr:spPr>
        <a:xfrm flipV="1">
          <a:off x="18656300" y="6628054"/>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6" name="テキスト ボックス 725"/>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8" name="テキスト ボックス 727"/>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82362</xdr:rowOff>
    </xdr:from>
    <xdr:to>
      <xdr:col>32</xdr:col>
      <xdr:colOff>238125</xdr:colOff>
      <xdr:row>39</xdr:row>
      <xdr:rowOff>12512</xdr:rowOff>
    </xdr:to>
    <xdr:sp macro="" textlink="">
      <xdr:nvSpPr>
        <xdr:cNvPr id="734" name="円/楕円 733"/>
        <xdr:cNvSpPr/>
      </xdr:nvSpPr>
      <xdr:spPr>
        <a:xfrm>
          <a:off x="22110700" y="6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168739</xdr:rowOff>
    </xdr:from>
    <xdr:ext cx="378565" cy="259045"/>
    <xdr:sp macro="" textlink="">
      <xdr:nvSpPr>
        <xdr:cNvPr id="735" name="投資及び出資金該当値テキスト"/>
        <xdr:cNvSpPr txBox="1"/>
      </xdr:nvSpPr>
      <xdr:spPr>
        <a:xfrm>
          <a:off x="22212300" y="6512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76876</xdr:rowOff>
    </xdr:from>
    <xdr:to>
      <xdr:col>31</xdr:col>
      <xdr:colOff>85725</xdr:colOff>
      <xdr:row>39</xdr:row>
      <xdr:rowOff>7026</xdr:rowOff>
    </xdr:to>
    <xdr:sp macro="" textlink="">
      <xdr:nvSpPr>
        <xdr:cNvPr id="736" name="円/楕円 735"/>
        <xdr:cNvSpPr/>
      </xdr:nvSpPr>
      <xdr:spPr>
        <a:xfrm>
          <a:off x="21272500" y="65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169603</xdr:rowOff>
    </xdr:from>
    <xdr:ext cx="378565" cy="259045"/>
    <xdr:sp macro="" textlink="">
      <xdr:nvSpPr>
        <xdr:cNvPr id="737" name="テキスト ボックス 736"/>
        <xdr:cNvSpPr txBox="1"/>
      </xdr:nvSpPr>
      <xdr:spPr>
        <a:xfrm>
          <a:off x="21134017" y="668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69880</xdr:rowOff>
    </xdr:from>
    <xdr:to>
      <xdr:col>29</xdr:col>
      <xdr:colOff>568325</xdr:colOff>
      <xdr:row>39</xdr:row>
      <xdr:rowOff>30</xdr:rowOff>
    </xdr:to>
    <xdr:sp macro="" textlink="">
      <xdr:nvSpPr>
        <xdr:cNvPr id="738" name="円/楕円 737"/>
        <xdr:cNvSpPr/>
      </xdr:nvSpPr>
      <xdr:spPr>
        <a:xfrm>
          <a:off x="20383500" y="65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162607</xdr:rowOff>
    </xdr:from>
    <xdr:ext cx="378565" cy="259045"/>
    <xdr:sp macro="" textlink="">
      <xdr:nvSpPr>
        <xdr:cNvPr id="739" name="テキスト ボックス 738"/>
        <xdr:cNvSpPr txBox="1"/>
      </xdr:nvSpPr>
      <xdr:spPr>
        <a:xfrm>
          <a:off x="20245017" y="667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62154</xdr:rowOff>
    </xdr:from>
    <xdr:to>
      <xdr:col>28</xdr:col>
      <xdr:colOff>365125</xdr:colOff>
      <xdr:row>38</xdr:row>
      <xdr:rowOff>163754</xdr:rowOff>
    </xdr:to>
    <xdr:sp macro="" textlink="">
      <xdr:nvSpPr>
        <xdr:cNvPr id="740" name="円/楕円 739"/>
        <xdr:cNvSpPr/>
      </xdr:nvSpPr>
      <xdr:spPr>
        <a:xfrm>
          <a:off x="19494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154881</xdr:rowOff>
    </xdr:from>
    <xdr:ext cx="378565" cy="259045"/>
    <xdr:sp macro="" textlink="">
      <xdr:nvSpPr>
        <xdr:cNvPr id="741" name="テキスト ボックス 740"/>
        <xdr:cNvSpPr txBox="1"/>
      </xdr:nvSpPr>
      <xdr:spPr>
        <a:xfrm>
          <a:off x="19356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86340</xdr:rowOff>
    </xdr:from>
    <xdr:to>
      <xdr:col>27</xdr:col>
      <xdr:colOff>161925</xdr:colOff>
      <xdr:row>39</xdr:row>
      <xdr:rowOff>16490</xdr:rowOff>
    </xdr:to>
    <xdr:sp macro="" textlink="">
      <xdr:nvSpPr>
        <xdr:cNvPr id="742" name="円/楕円 741"/>
        <xdr:cNvSpPr/>
      </xdr:nvSpPr>
      <xdr:spPr>
        <a:xfrm>
          <a:off x="18605500" y="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7617</xdr:rowOff>
    </xdr:from>
    <xdr:ext cx="313932" cy="259045"/>
    <xdr:sp macro="" textlink="">
      <xdr:nvSpPr>
        <xdr:cNvPr id="743" name="テキスト ボックス 742"/>
        <xdr:cNvSpPr txBox="1"/>
      </xdr:nvSpPr>
      <xdr:spPr>
        <a:xfrm>
          <a:off x="18499333" y="6694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3" name="テキスト ボックス 762"/>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107721</xdr:rowOff>
    </xdr:from>
    <xdr:to>
      <xdr:col>32</xdr:col>
      <xdr:colOff>186689</xdr:colOff>
      <xdr:row>59</xdr:row>
      <xdr:rowOff>44450</xdr:rowOff>
    </xdr:to>
    <xdr:cxnSp macro="">
      <xdr:nvCxnSpPr>
        <xdr:cNvPr id="767" name="直線コネクタ 766"/>
        <xdr:cNvCxnSpPr/>
      </xdr:nvCxnSpPr>
      <xdr:spPr>
        <a:xfrm flipV="1">
          <a:off x="22159595" y="9880371"/>
          <a:ext cx="1269" cy="27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53065</xdr:rowOff>
    </xdr:from>
    <xdr:ext cx="249299" cy="259045"/>
    <xdr:sp macro="" textlink="">
      <xdr:nvSpPr>
        <xdr:cNvPr id="768" name="貸付金最小値テキスト"/>
        <xdr:cNvSpPr txBox="1"/>
      </xdr:nvSpPr>
      <xdr:spPr>
        <a:xfrm>
          <a:off x="22212300" y="101686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54398</xdr:rowOff>
    </xdr:from>
    <xdr:ext cx="534377" cy="259045"/>
    <xdr:sp macro="" textlink="">
      <xdr:nvSpPr>
        <xdr:cNvPr id="770" name="貸付金最大値テキスト"/>
        <xdr:cNvSpPr txBox="1"/>
      </xdr:nvSpPr>
      <xdr:spPr>
        <a:xfrm>
          <a:off x="22212300" y="96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57</xdr:row>
      <xdr:rowOff>107721</xdr:rowOff>
    </xdr:from>
    <xdr:to>
      <xdr:col>32</xdr:col>
      <xdr:colOff>276225</xdr:colOff>
      <xdr:row>57</xdr:row>
      <xdr:rowOff>107721</xdr:rowOff>
    </xdr:to>
    <xdr:cxnSp macro="">
      <xdr:nvCxnSpPr>
        <xdr:cNvPr id="771" name="直線コネクタ 770"/>
        <xdr:cNvCxnSpPr/>
      </xdr:nvCxnSpPr>
      <xdr:spPr>
        <a:xfrm>
          <a:off x="22072600" y="988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142684</xdr:rowOff>
    </xdr:from>
    <xdr:to>
      <xdr:col>32</xdr:col>
      <xdr:colOff>187325</xdr:colOff>
      <xdr:row>58</xdr:row>
      <xdr:rowOff>143002</xdr:rowOff>
    </xdr:to>
    <xdr:cxnSp macro="">
      <xdr:nvCxnSpPr>
        <xdr:cNvPr id="772" name="直線コネクタ 771"/>
        <xdr:cNvCxnSpPr/>
      </xdr:nvCxnSpPr>
      <xdr:spPr>
        <a:xfrm>
          <a:off x="21323300" y="10086784"/>
          <a:ext cx="8382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97515</xdr:rowOff>
    </xdr:from>
    <xdr:ext cx="469744" cy="259045"/>
    <xdr:sp macro="" textlink="">
      <xdr:nvSpPr>
        <xdr:cNvPr id="773" name="貸付金平均値テキスト"/>
        <xdr:cNvSpPr txBox="1"/>
      </xdr:nvSpPr>
      <xdr:spPr>
        <a:xfrm>
          <a:off x="22212300" y="10041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119088</xdr:rowOff>
    </xdr:from>
    <xdr:to>
      <xdr:col>32</xdr:col>
      <xdr:colOff>238125</xdr:colOff>
      <xdr:row>59</xdr:row>
      <xdr:rowOff>49238</xdr:rowOff>
    </xdr:to>
    <xdr:sp macro="" textlink="">
      <xdr:nvSpPr>
        <xdr:cNvPr id="774" name="フローチャート : 判断 773"/>
        <xdr:cNvSpPr/>
      </xdr:nvSpPr>
      <xdr:spPr>
        <a:xfrm>
          <a:off x="22110700" y="100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3810</xdr:rowOff>
    </xdr:from>
    <xdr:to>
      <xdr:col>31</xdr:col>
      <xdr:colOff>34925</xdr:colOff>
      <xdr:row>58</xdr:row>
      <xdr:rowOff>142684</xdr:rowOff>
    </xdr:to>
    <xdr:cxnSp macro="">
      <xdr:nvCxnSpPr>
        <xdr:cNvPr id="775" name="直線コネクタ 774"/>
        <xdr:cNvCxnSpPr/>
      </xdr:nvCxnSpPr>
      <xdr:spPr>
        <a:xfrm>
          <a:off x="20434300" y="8747760"/>
          <a:ext cx="889000" cy="13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142684</xdr:rowOff>
    </xdr:from>
    <xdr:to>
      <xdr:col>31</xdr:col>
      <xdr:colOff>85725</xdr:colOff>
      <xdr:row>59</xdr:row>
      <xdr:rowOff>72834</xdr:rowOff>
    </xdr:to>
    <xdr:sp macro="" textlink="">
      <xdr:nvSpPr>
        <xdr:cNvPr id="776" name="フローチャート : 判断 775"/>
        <xdr:cNvSpPr/>
      </xdr:nvSpPr>
      <xdr:spPr>
        <a:xfrm>
          <a:off x="21272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63961</xdr:rowOff>
    </xdr:from>
    <xdr:ext cx="469744" cy="259045"/>
    <xdr:sp macro="" textlink="">
      <xdr:nvSpPr>
        <xdr:cNvPr id="777" name="テキスト ボックス 776"/>
        <xdr:cNvSpPr txBox="1"/>
      </xdr:nvSpPr>
      <xdr:spPr>
        <a:xfrm>
          <a:off x="21088427" y="1017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3810</xdr:rowOff>
    </xdr:from>
    <xdr:to>
      <xdr:col>29</xdr:col>
      <xdr:colOff>517525</xdr:colOff>
      <xdr:row>57</xdr:row>
      <xdr:rowOff>93700</xdr:rowOff>
    </xdr:to>
    <xdr:cxnSp macro="">
      <xdr:nvCxnSpPr>
        <xdr:cNvPr id="778" name="直線コネクタ 777"/>
        <xdr:cNvCxnSpPr/>
      </xdr:nvCxnSpPr>
      <xdr:spPr>
        <a:xfrm flipV="1">
          <a:off x="19545300" y="8747760"/>
          <a:ext cx="889000" cy="11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116015</xdr:rowOff>
    </xdr:from>
    <xdr:to>
      <xdr:col>29</xdr:col>
      <xdr:colOff>568325</xdr:colOff>
      <xdr:row>59</xdr:row>
      <xdr:rowOff>46165</xdr:rowOff>
    </xdr:to>
    <xdr:sp macro="" textlink="">
      <xdr:nvSpPr>
        <xdr:cNvPr id="779" name="フローチャート : 判断 778"/>
        <xdr:cNvSpPr/>
      </xdr:nvSpPr>
      <xdr:spPr>
        <a:xfrm>
          <a:off x="20383500" y="100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37292</xdr:rowOff>
    </xdr:from>
    <xdr:ext cx="469744" cy="259045"/>
    <xdr:sp macro="" textlink="">
      <xdr:nvSpPr>
        <xdr:cNvPr id="780" name="テキスト ボックス 779"/>
        <xdr:cNvSpPr txBox="1"/>
      </xdr:nvSpPr>
      <xdr:spPr>
        <a:xfrm>
          <a:off x="20199427" y="101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93700</xdr:rowOff>
    </xdr:from>
    <xdr:to>
      <xdr:col>28</xdr:col>
      <xdr:colOff>314325</xdr:colOff>
      <xdr:row>58</xdr:row>
      <xdr:rowOff>150800</xdr:rowOff>
    </xdr:to>
    <xdr:cxnSp macro="">
      <xdr:nvCxnSpPr>
        <xdr:cNvPr id="781" name="直線コネクタ 780"/>
        <xdr:cNvCxnSpPr/>
      </xdr:nvCxnSpPr>
      <xdr:spPr>
        <a:xfrm flipV="1">
          <a:off x="18656300" y="9866350"/>
          <a:ext cx="889000" cy="2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131255</xdr:rowOff>
    </xdr:from>
    <xdr:to>
      <xdr:col>28</xdr:col>
      <xdr:colOff>365125</xdr:colOff>
      <xdr:row>59</xdr:row>
      <xdr:rowOff>61405</xdr:rowOff>
    </xdr:to>
    <xdr:sp macro="" textlink="">
      <xdr:nvSpPr>
        <xdr:cNvPr id="782" name="フローチャート : 判断 781"/>
        <xdr:cNvSpPr/>
      </xdr:nvSpPr>
      <xdr:spPr>
        <a:xfrm>
          <a:off x="19494500" y="1007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52532</xdr:rowOff>
    </xdr:from>
    <xdr:ext cx="469744" cy="259045"/>
    <xdr:sp macro="" textlink="">
      <xdr:nvSpPr>
        <xdr:cNvPr id="783" name="テキスト ボックス 782"/>
        <xdr:cNvSpPr txBox="1"/>
      </xdr:nvSpPr>
      <xdr:spPr>
        <a:xfrm>
          <a:off x="19310427" y="1016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130645</xdr:rowOff>
    </xdr:from>
    <xdr:to>
      <xdr:col>27</xdr:col>
      <xdr:colOff>161925</xdr:colOff>
      <xdr:row>59</xdr:row>
      <xdr:rowOff>60795</xdr:rowOff>
    </xdr:to>
    <xdr:sp macro="" textlink="">
      <xdr:nvSpPr>
        <xdr:cNvPr id="784" name="フローチャート : 判断 783"/>
        <xdr:cNvSpPr/>
      </xdr:nvSpPr>
      <xdr:spPr>
        <a:xfrm>
          <a:off x="18605500" y="100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51922</xdr:rowOff>
    </xdr:from>
    <xdr:ext cx="469744" cy="259045"/>
    <xdr:sp macro="" textlink="">
      <xdr:nvSpPr>
        <xdr:cNvPr id="785" name="テキスト ボックス 784"/>
        <xdr:cNvSpPr txBox="1"/>
      </xdr:nvSpPr>
      <xdr:spPr>
        <a:xfrm>
          <a:off x="18421427" y="1016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92202</xdr:rowOff>
    </xdr:from>
    <xdr:to>
      <xdr:col>32</xdr:col>
      <xdr:colOff>238125</xdr:colOff>
      <xdr:row>59</xdr:row>
      <xdr:rowOff>22352</xdr:rowOff>
    </xdr:to>
    <xdr:sp macro="" textlink="">
      <xdr:nvSpPr>
        <xdr:cNvPr id="791" name="円/楕円 790"/>
        <xdr:cNvSpPr/>
      </xdr:nvSpPr>
      <xdr:spPr>
        <a:xfrm>
          <a:off x="22110700" y="100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51579</xdr:rowOff>
    </xdr:from>
    <xdr:ext cx="469744" cy="259045"/>
    <xdr:sp macro="" textlink="">
      <xdr:nvSpPr>
        <xdr:cNvPr id="792" name="貸付金該当値テキスト"/>
        <xdr:cNvSpPr txBox="1"/>
      </xdr:nvSpPr>
      <xdr:spPr>
        <a:xfrm>
          <a:off x="22212300" y="98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91884</xdr:rowOff>
    </xdr:from>
    <xdr:to>
      <xdr:col>31</xdr:col>
      <xdr:colOff>85725</xdr:colOff>
      <xdr:row>59</xdr:row>
      <xdr:rowOff>22034</xdr:rowOff>
    </xdr:to>
    <xdr:sp macro="" textlink="">
      <xdr:nvSpPr>
        <xdr:cNvPr id="793" name="円/楕円 792"/>
        <xdr:cNvSpPr/>
      </xdr:nvSpPr>
      <xdr:spPr>
        <a:xfrm>
          <a:off x="21272500" y="100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38561</xdr:rowOff>
    </xdr:from>
    <xdr:ext cx="469744" cy="259045"/>
    <xdr:sp macro="" textlink="">
      <xdr:nvSpPr>
        <xdr:cNvPr id="794" name="テキスト ボックス 793"/>
        <xdr:cNvSpPr txBox="1"/>
      </xdr:nvSpPr>
      <xdr:spPr>
        <a:xfrm>
          <a:off x="21088427" y="981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124460</xdr:rowOff>
    </xdr:from>
    <xdr:to>
      <xdr:col>29</xdr:col>
      <xdr:colOff>568325</xdr:colOff>
      <xdr:row>51</xdr:row>
      <xdr:rowOff>54610</xdr:rowOff>
    </xdr:to>
    <xdr:sp macro="" textlink="">
      <xdr:nvSpPr>
        <xdr:cNvPr id="795" name="円/楕円 794"/>
        <xdr:cNvSpPr/>
      </xdr:nvSpPr>
      <xdr:spPr>
        <a:xfrm>
          <a:off x="20383500" y="86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49</xdr:row>
      <xdr:rowOff>71137</xdr:rowOff>
    </xdr:from>
    <xdr:ext cx="599010" cy="259045"/>
    <xdr:sp macro="" textlink="">
      <xdr:nvSpPr>
        <xdr:cNvPr id="796" name="テキスト ボックス 795"/>
        <xdr:cNvSpPr txBox="1"/>
      </xdr:nvSpPr>
      <xdr:spPr>
        <a:xfrm>
          <a:off x="20134794" y="847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42900</xdr:rowOff>
    </xdr:from>
    <xdr:to>
      <xdr:col>28</xdr:col>
      <xdr:colOff>365125</xdr:colOff>
      <xdr:row>57</xdr:row>
      <xdr:rowOff>144500</xdr:rowOff>
    </xdr:to>
    <xdr:sp macro="" textlink="">
      <xdr:nvSpPr>
        <xdr:cNvPr id="797" name="円/楕円 796"/>
        <xdr:cNvSpPr/>
      </xdr:nvSpPr>
      <xdr:spPr>
        <a:xfrm>
          <a:off x="19494500" y="98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161027</xdr:rowOff>
    </xdr:from>
    <xdr:ext cx="534377" cy="259045"/>
    <xdr:sp macro="" textlink="">
      <xdr:nvSpPr>
        <xdr:cNvPr id="798" name="テキスト ボックス 797"/>
        <xdr:cNvSpPr txBox="1"/>
      </xdr:nvSpPr>
      <xdr:spPr>
        <a:xfrm>
          <a:off x="19278111" y="95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100000</xdr:rowOff>
    </xdr:from>
    <xdr:to>
      <xdr:col>27</xdr:col>
      <xdr:colOff>161925</xdr:colOff>
      <xdr:row>59</xdr:row>
      <xdr:rowOff>30150</xdr:rowOff>
    </xdr:to>
    <xdr:sp macro="" textlink="">
      <xdr:nvSpPr>
        <xdr:cNvPr id="799" name="円/楕円 798"/>
        <xdr:cNvSpPr/>
      </xdr:nvSpPr>
      <xdr:spPr>
        <a:xfrm>
          <a:off x="18605500" y="100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46677</xdr:rowOff>
    </xdr:from>
    <xdr:ext cx="469744" cy="259045"/>
    <xdr:sp macro="" textlink="">
      <xdr:nvSpPr>
        <xdr:cNvPr id="800" name="テキスト ボックス 799"/>
        <xdr:cNvSpPr txBox="1"/>
      </xdr:nvSpPr>
      <xdr:spPr>
        <a:xfrm>
          <a:off x="18421427" y="98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5" name="直線コネクタ 824"/>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6"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7" name="直線コネクタ 826"/>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8"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9" name="直線コネクタ 828"/>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153264</xdr:rowOff>
    </xdr:from>
    <xdr:to>
      <xdr:col>32</xdr:col>
      <xdr:colOff>187325</xdr:colOff>
      <xdr:row>78</xdr:row>
      <xdr:rowOff>27369</xdr:rowOff>
    </xdr:to>
    <xdr:cxnSp macro="">
      <xdr:nvCxnSpPr>
        <xdr:cNvPr id="830" name="直線コネクタ 829"/>
        <xdr:cNvCxnSpPr/>
      </xdr:nvCxnSpPr>
      <xdr:spPr>
        <a:xfrm flipV="1">
          <a:off x="21323300" y="13354914"/>
          <a:ext cx="838200" cy="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31"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32" name="フローチャート : 判断 831"/>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27369</xdr:rowOff>
    </xdr:from>
    <xdr:to>
      <xdr:col>31</xdr:col>
      <xdr:colOff>34925</xdr:colOff>
      <xdr:row>78</xdr:row>
      <xdr:rowOff>57150</xdr:rowOff>
    </xdr:to>
    <xdr:cxnSp macro="">
      <xdr:nvCxnSpPr>
        <xdr:cNvPr id="833" name="直線コネクタ 832"/>
        <xdr:cNvCxnSpPr/>
      </xdr:nvCxnSpPr>
      <xdr:spPr>
        <a:xfrm flipV="1">
          <a:off x="20434300" y="13400469"/>
          <a:ext cx="889000" cy="2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4" name="フローチャート : 判断 833"/>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111637</xdr:rowOff>
    </xdr:from>
    <xdr:ext cx="534377" cy="259045"/>
    <xdr:sp macro="" textlink="">
      <xdr:nvSpPr>
        <xdr:cNvPr id="835" name="テキスト ボックス 834"/>
        <xdr:cNvSpPr txBox="1"/>
      </xdr:nvSpPr>
      <xdr:spPr>
        <a:xfrm>
          <a:off x="21056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57150</xdr:rowOff>
    </xdr:from>
    <xdr:to>
      <xdr:col>29</xdr:col>
      <xdr:colOff>517525</xdr:colOff>
      <xdr:row>78</xdr:row>
      <xdr:rowOff>73813</xdr:rowOff>
    </xdr:to>
    <xdr:cxnSp macro="">
      <xdr:nvCxnSpPr>
        <xdr:cNvPr id="836" name="直線コネクタ 835"/>
        <xdr:cNvCxnSpPr/>
      </xdr:nvCxnSpPr>
      <xdr:spPr>
        <a:xfrm flipV="1">
          <a:off x="19545300" y="13430250"/>
          <a:ext cx="8890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7" name="フローチャート : 判断 836"/>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146690</xdr:rowOff>
    </xdr:from>
    <xdr:ext cx="534377" cy="259045"/>
    <xdr:sp macro="" textlink="">
      <xdr:nvSpPr>
        <xdr:cNvPr id="838" name="テキスト ボックス 837"/>
        <xdr:cNvSpPr txBox="1"/>
      </xdr:nvSpPr>
      <xdr:spPr>
        <a:xfrm>
          <a:off x="20167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73813</xdr:rowOff>
    </xdr:from>
    <xdr:to>
      <xdr:col>28</xdr:col>
      <xdr:colOff>314325</xdr:colOff>
      <xdr:row>78</xdr:row>
      <xdr:rowOff>78118</xdr:rowOff>
    </xdr:to>
    <xdr:cxnSp macro="">
      <xdr:nvCxnSpPr>
        <xdr:cNvPr id="839" name="直線コネクタ 838"/>
        <xdr:cNvCxnSpPr/>
      </xdr:nvCxnSpPr>
      <xdr:spPr>
        <a:xfrm flipV="1">
          <a:off x="18656300" y="13446913"/>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40" name="フローチャート : 判断 839"/>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141521</xdr:rowOff>
    </xdr:from>
    <xdr:ext cx="534377" cy="259045"/>
    <xdr:sp macro="" textlink="">
      <xdr:nvSpPr>
        <xdr:cNvPr id="841" name="テキスト ボックス 840"/>
        <xdr:cNvSpPr txBox="1"/>
      </xdr:nvSpPr>
      <xdr:spPr>
        <a:xfrm>
          <a:off x="19278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42" name="フローチャート : 判断 841"/>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149992</xdr:rowOff>
    </xdr:from>
    <xdr:ext cx="534377" cy="259045"/>
    <xdr:sp macro="" textlink="">
      <xdr:nvSpPr>
        <xdr:cNvPr id="843" name="テキスト ボックス 842"/>
        <xdr:cNvSpPr txBox="1"/>
      </xdr:nvSpPr>
      <xdr:spPr>
        <a:xfrm>
          <a:off x="18389111" y="130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102464</xdr:rowOff>
    </xdr:from>
    <xdr:to>
      <xdr:col>32</xdr:col>
      <xdr:colOff>238125</xdr:colOff>
      <xdr:row>78</xdr:row>
      <xdr:rowOff>32614</xdr:rowOff>
    </xdr:to>
    <xdr:sp macro="" textlink="">
      <xdr:nvSpPr>
        <xdr:cNvPr id="849" name="円/楕円 848"/>
        <xdr:cNvSpPr/>
      </xdr:nvSpPr>
      <xdr:spPr>
        <a:xfrm>
          <a:off x="22110700" y="13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80891</xdr:rowOff>
    </xdr:from>
    <xdr:ext cx="534377" cy="259045"/>
    <xdr:sp macro="" textlink="">
      <xdr:nvSpPr>
        <xdr:cNvPr id="850" name="繰出金該当値テキスト"/>
        <xdr:cNvSpPr txBox="1"/>
      </xdr:nvSpPr>
      <xdr:spPr>
        <a:xfrm>
          <a:off x="22212300" y="132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48,432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148019</xdr:rowOff>
    </xdr:from>
    <xdr:to>
      <xdr:col>31</xdr:col>
      <xdr:colOff>85725</xdr:colOff>
      <xdr:row>78</xdr:row>
      <xdr:rowOff>78169</xdr:rowOff>
    </xdr:to>
    <xdr:sp macro="" textlink="">
      <xdr:nvSpPr>
        <xdr:cNvPr id="851" name="円/楕円 850"/>
        <xdr:cNvSpPr/>
      </xdr:nvSpPr>
      <xdr:spPr>
        <a:xfrm>
          <a:off x="21272500" y="133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69296</xdr:rowOff>
    </xdr:from>
    <xdr:ext cx="534377" cy="259045"/>
    <xdr:sp macro="" textlink="">
      <xdr:nvSpPr>
        <xdr:cNvPr id="852" name="テキスト ボックス 851"/>
        <xdr:cNvSpPr txBox="1"/>
      </xdr:nvSpPr>
      <xdr:spPr>
        <a:xfrm>
          <a:off x="21056111" y="134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6350</xdr:rowOff>
    </xdr:from>
    <xdr:to>
      <xdr:col>29</xdr:col>
      <xdr:colOff>568325</xdr:colOff>
      <xdr:row>78</xdr:row>
      <xdr:rowOff>107950</xdr:rowOff>
    </xdr:to>
    <xdr:sp macro="" textlink="">
      <xdr:nvSpPr>
        <xdr:cNvPr id="853" name="円/楕円 852"/>
        <xdr:cNvSpPr/>
      </xdr:nvSpPr>
      <xdr:spPr>
        <a:xfrm>
          <a:off x="20383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99077</xdr:rowOff>
    </xdr:from>
    <xdr:ext cx="534377" cy="259045"/>
    <xdr:sp macro="" textlink="">
      <xdr:nvSpPr>
        <xdr:cNvPr id="854" name="テキスト ボックス 853"/>
        <xdr:cNvSpPr txBox="1"/>
      </xdr:nvSpPr>
      <xdr:spPr>
        <a:xfrm>
          <a:off x="20167111" y="134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23013</xdr:rowOff>
    </xdr:from>
    <xdr:to>
      <xdr:col>28</xdr:col>
      <xdr:colOff>365125</xdr:colOff>
      <xdr:row>78</xdr:row>
      <xdr:rowOff>124613</xdr:rowOff>
    </xdr:to>
    <xdr:sp macro="" textlink="">
      <xdr:nvSpPr>
        <xdr:cNvPr id="855" name="円/楕円 854"/>
        <xdr:cNvSpPr/>
      </xdr:nvSpPr>
      <xdr:spPr>
        <a:xfrm>
          <a:off x="19494500" y="133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115740</xdr:rowOff>
    </xdr:from>
    <xdr:ext cx="534377" cy="259045"/>
    <xdr:sp macro="" textlink="">
      <xdr:nvSpPr>
        <xdr:cNvPr id="856" name="テキスト ボックス 855"/>
        <xdr:cNvSpPr txBox="1"/>
      </xdr:nvSpPr>
      <xdr:spPr>
        <a:xfrm>
          <a:off x="19278111" y="134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27318</xdr:rowOff>
    </xdr:from>
    <xdr:to>
      <xdr:col>27</xdr:col>
      <xdr:colOff>161925</xdr:colOff>
      <xdr:row>78</xdr:row>
      <xdr:rowOff>128918</xdr:rowOff>
    </xdr:to>
    <xdr:sp macro="" textlink="">
      <xdr:nvSpPr>
        <xdr:cNvPr id="857" name="円/楕円 856"/>
        <xdr:cNvSpPr/>
      </xdr:nvSpPr>
      <xdr:spPr>
        <a:xfrm>
          <a:off x="18605500" y="134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120045</xdr:rowOff>
    </xdr:from>
    <xdr:ext cx="534377" cy="259045"/>
    <xdr:sp macro="" textlink="">
      <xdr:nvSpPr>
        <xdr:cNvPr id="858" name="テキスト ボックス 857"/>
        <xdr:cNvSpPr txBox="1"/>
      </xdr:nvSpPr>
      <xdr:spPr>
        <a:xfrm>
          <a:off x="18389111" y="134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367,335</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補助費等、貸付金、積立金を除く全ての性質で、類似団体内平均値を下回る結果となった。</a:t>
          </a:r>
          <a:endParaRPr kumimoji="1" lang="en-US" altLang="ja-JP" sz="1300">
            <a:latin typeface="ＭＳ Ｐゴシック"/>
          </a:endParaRPr>
        </a:p>
        <a:p>
          <a:r>
            <a:rPr kumimoji="1" lang="ja-JP" altLang="en-US" sz="1300">
              <a:latin typeface="ＭＳ Ｐゴシック"/>
            </a:rPr>
            <a:t>　補助費等については、住民一人当たり</a:t>
          </a:r>
          <a:r>
            <a:rPr kumimoji="1" lang="en-US" altLang="ja-JP" sz="1300">
              <a:latin typeface="ＭＳ Ｐゴシック"/>
            </a:rPr>
            <a:t>83,363</a:t>
          </a:r>
          <a:r>
            <a:rPr kumimoji="1" lang="ja-JP" altLang="en-US" sz="1300">
              <a:latin typeface="ＭＳ Ｐゴシック"/>
            </a:rPr>
            <a:t>円となっており、前年度と比較して</a:t>
          </a:r>
          <a:r>
            <a:rPr kumimoji="1" lang="en-US" altLang="ja-JP" sz="1300">
              <a:latin typeface="ＭＳ Ｐゴシック"/>
            </a:rPr>
            <a:t>26,172</a:t>
          </a:r>
          <a:r>
            <a:rPr kumimoji="1" lang="ja-JP" altLang="en-US" sz="1300">
              <a:latin typeface="ＭＳ Ｐゴシック"/>
            </a:rPr>
            <a:t>円の増額、類似団体内平均値を</a:t>
          </a:r>
          <a:r>
            <a:rPr kumimoji="1" lang="en-US" altLang="ja-JP" sz="1300">
              <a:latin typeface="ＭＳ Ｐゴシック"/>
            </a:rPr>
            <a:t>10,976</a:t>
          </a:r>
          <a:r>
            <a:rPr kumimoji="1" lang="ja-JP" altLang="en-US" sz="1300">
              <a:latin typeface="ＭＳ Ｐゴシック"/>
            </a:rPr>
            <a:t>円上回る結果となった。主な要因は、国営両総土地改良事業、一部事務組合負担金の増額が挙げられるが、今後は、国営両総土地改良事業の完了に伴い減額傾向に転じると考えられる。貸付金については、住民一人当たり</a:t>
          </a:r>
          <a:r>
            <a:rPr kumimoji="1" lang="en-US" altLang="ja-JP" sz="1300">
              <a:latin typeface="ＭＳ Ｐゴシック"/>
            </a:rPr>
            <a:t>5,740</a:t>
          </a:r>
          <a:r>
            <a:rPr kumimoji="1" lang="ja-JP" altLang="en-US" sz="1300">
              <a:latin typeface="ＭＳ Ｐゴシック"/>
            </a:rPr>
            <a:t>円となっており、前年度と比較して</a:t>
          </a:r>
          <a:r>
            <a:rPr kumimoji="1" lang="en-US" altLang="ja-JP" sz="1300">
              <a:latin typeface="ＭＳ Ｐゴシック"/>
            </a:rPr>
            <a:t>25</a:t>
          </a:r>
          <a:r>
            <a:rPr kumimoji="1" lang="ja-JP" altLang="en-US" sz="1300">
              <a:latin typeface="ＭＳ Ｐゴシック"/>
            </a:rPr>
            <a:t>円減額となっているものの、類似団体内平均値を</a:t>
          </a:r>
          <a:r>
            <a:rPr kumimoji="1" lang="en-US" altLang="ja-JP" sz="1300">
              <a:latin typeface="ＭＳ Ｐゴシック"/>
            </a:rPr>
            <a:t>2,117</a:t>
          </a:r>
          <a:r>
            <a:rPr kumimoji="1" lang="ja-JP" altLang="en-US" sz="1300">
              <a:latin typeface="ＭＳ Ｐゴシック"/>
            </a:rPr>
            <a:t>円上回る結果となった。貸付金の大半は病院事業に係る地方債相当額であるが、今後は事業内容を精査し経費削減に努める。積立金については、住民一人当たり</a:t>
          </a:r>
          <a:r>
            <a:rPr kumimoji="1" lang="en-US" altLang="ja-JP" sz="1300">
              <a:latin typeface="ＭＳ Ｐゴシック"/>
            </a:rPr>
            <a:t>21,491</a:t>
          </a:r>
          <a:r>
            <a:rPr kumimoji="1" lang="ja-JP" altLang="en-US" sz="1300">
              <a:latin typeface="ＭＳ Ｐゴシック"/>
            </a:rPr>
            <a:t>円となっており、前年度と比較して</a:t>
          </a:r>
          <a:r>
            <a:rPr kumimoji="1" lang="en-US" altLang="ja-JP" sz="1300">
              <a:latin typeface="ＭＳ Ｐゴシック"/>
            </a:rPr>
            <a:t>11,479</a:t>
          </a:r>
          <a:r>
            <a:rPr kumimoji="1" lang="ja-JP" altLang="en-US" sz="1300">
              <a:latin typeface="ＭＳ Ｐゴシック"/>
            </a:rPr>
            <a:t>円の増額、類似団体内平均値を</a:t>
          </a:r>
          <a:r>
            <a:rPr kumimoji="1" lang="en-US" altLang="ja-JP" sz="1300">
              <a:latin typeface="ＭＳ Ｐゴシック"/>
            </a:rPr>
            <a:t>1,244</a:t>
          </a:r>
          <a:r>
            <a:rPr kumimoji="1" lang="ja-JP" altLang="en-US" sz="1300">
              <a:latin typeface="ＭＳ Ｐゴシック"/>
            </a:rPr>
            <a:t>円上回る結果となった。主な要因は東千葉メディカルセンター整備事業基金積立金の増額が挙げられるが、</a:t>
          </a:r>
          <a:r>
            <a:rPr kumimoji="1" lang="ja-JP" altLang="ja-JP" sz="1300">
              <a:solidFill>
                <a:schemeClr val="dk1"/>
              </a:solidFill>
              <a:effectLst/>
              <a:latin typeface="+mn-lt"/>
              <a:ea typeface="+mn-ea"/>
              <a:cs typeface="+mn-cs"/>
            </a:rPr>
            <a:t>今後は事業内容を精査し経費削減に努める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17,082
16,787
24.45
6,567,139
6,274,819
290,563
3,976,601
8,244,217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11684</xdr:rowOff>
    </xdr:from>
    <xdr:to>
      <xdr:col>6</xdr:col>
      <xdr:colOff>511175</xdr:colOff>
      <xdr:row>36</xdr:row>
      <xdr:rowOff>167458</xdr:rowOff>
    </xdr:to>
    <xdr:cxnSp macro="">
      <xdr:nvCxnSpPr>
        <xdr:cNvPr id="63" name="直線コネクタ 62"/>
        <xdr:cNvCxnSpPr/>
      </xdr:nvCxnSpPr>
      <xdr:spPr>
        <a:xfrm flipV="1">
          <a:off x="3797300" y="6183884"/>
          <a:ext cx="8382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167458</xdr:rowOff>
    </xdr:from>
    <xdr:to>
      <xdr:col>5</xdr:col>
      <xdr:colOff>358775</xdr:colOff>
      <xdr:row>37</xdr:row>
      <xdr:rowOff>38463</xdr:rowOff>
    </xdr:to>
    <xdr:cxnSp macro="">
      <xdr:nvCxnSpPr>
        <xdr:cNvPr id="66" name="直線コネクタ 65"/>
        <xdr:cNvCxnSpPr/>
      </xdr:nvCxnSpPr>
      <xdr:spPr>
        <a:xfrm flipV="1">
          <a:off x="2908300" y="63396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99532</xdr:rowOff>
    </xdr:from>
    <xdr:to>
      <xdr:col>4</xdr:col>
      <xdr:colOff>155575</xdr:colOff>
      <xdr:row>37</xdr:row>
      <xdr:rowOff>38463</xdr:rowOff>
    </xdr:to>
    <xdr:cxnSp macro="">
      <xdr:nvCxnSpPr>
        <xdr:cNvPr id="69" name="直線コネクタ 68"/>
        <xdr:cNvCxnSpPr/>
      </xdr:nvCxnSpPr>
      <xdr:spPr>
        <a:xfrm>
          <a:off x="2019300" y="6271732"/>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143292</xdr:rowOff>
    </xdr:from>
    <xdr:to>
      <xdr:col>2</xdr:col>
      <xdr:colOff>638175</xdr:colOff>
      <xdr:row>36</xdr:row>
      <xdr:rowOff>99532</xdr:rowOff>
    </xdr:to>
    <xdr:cxnSp macro="">
      <xdr:nvCxnSpPr>
        <xdr:cNvPr id="72" name="直線コネクタ 71"/>
        <xdr:cNvCxnSpPr/>
      </xdr:nvCxnSpPr>
      <xdr:spPr>
        <a:xfrm>
          <a:off x="1130300" y="6144042"/>
          <a:ext cx="8890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132334</xdr:rowOff>
    </xdr:from>
    <xdr:to>
      <xdr:col>6</xdr:col>
      <xdr:colOff>561975</xdr:colOff>
      <xdr:row>36</xdr:row>
      <xdr:rowOff>62484</xdr:rowOff>
    </xdr:to>
    <xdr:sp macro="" textlink="">
      <xdr:nvSpPr>
        <xdr:cNvPr id="82" name="円/楕円 81"/>
        <xdr:cNvSpPr/>
      </xdr:nvSpPr>
      <xdr:spPr>
        <a:xfrm>
          <a:off x="45847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110761</xdr:rowOff>
    </xdr:from>
    <xdr:ext cx="469744" cy="259045"/>
    <xdr:sp macro="" textlink="">
      <xdr:nvSpPr>
        <xdr:cNvPr id="83" name="議会費該当値テキスト"/>
        <xdr:cNvSpPr txBox="1"/>
      </xdr:nvSpPr>
      <xdr:spPr>
        <a:xfrm>
          <a:off x="4686300"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116658</xdr:rowOff>
    </xdr:from>
    <xdr:to>
      <xdr:col>5</xdr:col>
      <xdr:colOff>409575</xdr:colOff>
      <xdr:row>37</xdr:row>
      <xdr:rowOff>46808</xdr:rowOff>
    </xdr:to>
    <xdr:sp macro="" textlink="">
      <xdr:nvSpPr>
        <xdr:cNvPr id="84" name="円/楕円 83"/>
        <xdr:cNvSpPr/>
      </xdr:nvSpPr>
      <xdr:spPr>
        <a:xfrm>
          <a:off x="3746500" y="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37935</xdr:rowOff>
    </xdr:from>
    <xdr:ext cx="469744" cy="259045"/>
    <xdr:sp macro="" textlink="">
      <xdr:nvSpPr>
        <xdr:cNvPr id="85" name="テキスト ボックス 84"/>
        <xdr:cNvSpPr txBox="1"/>
      </xdr:nvSpPr>
      <xdr:spPr>
        <a:xfrm>
          <a:off x="3562427" y="638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159113</xdr:rowOff>
    </xdr:from>
    <xdr:to>
      <xdr:col>4</xdr:col>
      <xdr:colOff>206375</xdr:colOff>
      <xdr:row>37</xdr:row>
      <xdr:rowOff>89263</xdr:rowOff>
    </xdr:to>
    <xdr:sp macro="" textlink="">
      <xdr:nvSpPr>
        <xdr:cNvPr id="86" name="円/楕円 85"/>
        <xdr:cNvSpPr/>
      </xdr:nvSpPr>
      <xdr:spPr>
        <a:xfrm>
          <a:off x="2857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80390</xdr:rowOff>
    </xdr:from>
    <xdr:ext cx="469744" cy="259045"/>
    <xdr:sp macro="" textlink="">
      <xdr:nvSpPr>
        <xdr:cNvPr id="87" name="テキスト ボックス 86"/>
        <xdr:cNvSpPr txBox="1"/>
      </xdr:nvSpPr>
      <xdr:spPr>
        <a:xfrm>
          <a:off x="2673427" y="642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48732</xdr:rowOff>
    </xdr:from>
    <xdr:to>
      <xdr:col>3</xdr:col>
      <xdr:colOff>3175</xdr:colOff>
      <xdr:row>36</xdr:row>
      <xdr:rowOff>150332</xdr:rowOff>
    </xdr:to>
    <xdr:sp macro="" textlink="">
      <xdr:nvSpPr>
        <xdr:cNvPr id="88" name="円/楕円 87"/>
        <xdr:cNvSpPr/>
      </xdr:nvSpPr>
      <xdr:spPr>
        <a:xfrm>
          <a:off x="1968500" y="62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141459</xdr:rowOff>
    </xdr:from>
    <xdr:ext cx="469744" cy="259045"/>
    <xdr:sp macro="" textlink="">
      <xdr:nvSpPr>
        <xdr:cNvPr id="89" name="テキスト ボックス 88"/>
        <xdr:cNvSpPr txBox="1"/>
      </xdr:nvSpPr>
      <xdr:spPr>
        <a:xfrm>
          <a:off x="1784427" y="631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92492</xdr:rowOff>
    </xdr:from>
    <xdr:to>
      <xdr:col>1</xdr:col>
      <xdr:colOff>485775</xdr:colOff>
      <xdr:row>36</xdr:row>
      <xdr:rowOff>22642</xdr:rowOff>
    </xdr:to>
    <xdr:sp macro="" textlink="">
      <xdr:nvSpPr>
        <xdr:cNvPr id="90" name="円/楕円 89"/>
        <xdr:cNvSpPr/>
      </xdr:nvSpPr>
      <xdr:spPr>
        <a:xfrm>
          <a:off x="1079500" y="60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13769</xdr:rowOff>
    </xdr:from>
    <xdr:ext cx="469744" cy="259045"/>
    <xdr:sp macro="" textlink="">
      <xdr:nvSpPr>
        <xdr:cNvPr id="91" name="テキスト ボックス 90"/>
        <xdr:cNvSpPr txBox="1"/>
      </xdr:nvSpPr>
      <xdr:spPr>
        <a:xfrm>
          <a:off x="895427" y="61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31974</xdr:rowOff>
    </xdr:from>
    <xdr:to>
      <xdr:col>6</xdr:col>
      <xdr:colOff>511175</xdr:colOff>
      <xdr:row>59</xdr:row>
      <xdr:rowOff>33233</xdr:rowOff>
    </xdr:to>
    <xdr:cxnSp macro="">
      <xdr:nvCxnSpPr>
        <xdr:cNvPr id="122" name="直線コネクタ 121"/>
        <xdr:cNvCxnSpPr/>
      </xdr:nvCxnSpPr>
      <xdr:spPr>
        <a:xfrm>
          <a:off x="3797300" y="10147524"/>
          <a:ext cx="8382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24337</xdr:rowOff>
    </xdr:from>
    <xdr:to>
      <xdr:col>5</xdr:col>
      <xdr:colOff>358775</xdr:colOff>
      <xdr:row>59</xdr:row>
      <xdr:rowOff>31974</xdr:rowOff>
    </xdr:to>
    <xdr:cxnSp macro="">
      <xdr:nvCxnSpPr>
        <xdr:cNvPr id="125" name="直線コネクタ 124"/>
        <xdr:cNvCxnSpPr/>
      </xdr:nvCxnSpPr>
      <xdr:spPr>
        <a:xfrm>
          <a:off x="2908300" y="10139887"/>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37096</xdr:rowOff>
    </xdr:from>
    <xdr:ext cx="534377" cy="259045"/>
    <xdr:sp macro="" textlink="">
      <xdr:nvSpPr>
        <xdr:cNvPr id="127" name="テキスト ボックス 126"/>
        <xdr:cNvSpPr txBox="1"/>
      </xdr:nvSpPr>
      <xdr:spPr>
        <a:xfrm>
          <a:off x="3530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12777</xdr:rowOff>
    </xdr:from>
    <xdr:to>
      <xdr:col>4</xdr:col>
      <xdr:colOff>155575</xdr:colOff>
      <xdr:row>59</xdr:row>
      <xdr:rowOff>24337</xdr:rowOff>
    </xdr:to>
    <xdr:cxnSp macro="">
      <xdr:nvCxnSpPr>
        <xdr:cNvPr id="128" name="直線コネクタ 127"/>
        <xdr:cNvCxnSpPr/>
      </xdr:nvCxnSpPr>
      <xdr:spPr>
        <a:xfrm>
          <a:off x="2019300" y="10128327"/>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39460</xdr:rowOff>
    </xdr:from>
    <xdr:ext cx="534377" cy="259045"/>
    <xdr:sp macro="" textlink="">
      <xdr:nvSpPr>
        <xdr:cNvPr id="130" name="テキスト ボックス 129"/>
        <xdr:cNvSpPr txBox="1"/>
      </xdr:nvSpPr>
      <xdr:spPr>
        <a:xfrm>
          <a:off x="2641111" y="9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12777</xdr:rowOff>
    </xdr:from>
    <xdr:to>
      <xdr:col>2</xdr:col>
      <xdr:colOff>638175</xdr:colOff>
      <xdr:row>59</xdr:row>
      <xdr:rowOff>18014</xdr:rowOff>
    </xdr:to>
    <xdr:cxnSp macro="">
      <xdr:nvCxnSpPr>
        <xdr:cNvPr id="131" name="直線コネクタ 130"/>
        <xdr:cNvCxnSpPr/>
      </xdr:nvCxnSpPr>
      <xdr:spPr>
        <a:xfrm flipV="1">
          <a:off x="1130300" y="10128327"/>
          <a:ext cx="8890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153883</xdr:rowOff>
    </xdr:from>
    <xdr:to>
      <xdr:col>6</xdr:col>
      <xdr:colOff>561975</xdr:colOff>
      <xdr:row>59</xdr:row>
      <xdr:rowOff>84033</xdr:rowOff>
    </xdr:to>
    <xdr:sp macro="" textlink="">
      <xdr:nvSpPr>
        <xdr:cNvPr id="141" name="円/楕円 140"/>
        <xdr:cNvSpPr/>
      </xdr:nvSpPr>
      <xdr:spPr>
        <a:xfrm>
          <a:off x="4584700" y="1009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69571</xdr:rowOff>
    </xdr:from>
    <xdr:ext cx="534377" cy="259045"/>
    <xdr:sp macro="" textlink="">
      <xdr:nvSpPr>
        <xdr:cNvPr id="142" name="総務費該当値テキスト"/>
        <xdr:cNvSpPr txBox="1"/>
      </xdr:nvSpPr>
      <xdr:spPr>
        <a:xfrm>
          <a:off x="4686300" y="100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152624</xdr:rowOff>
    </xdr:from>
    <xdr:to>
      <xdr:col>5</xdr:col>
      <xdr:colOff>409575</xdr:colOff>
      <xdr:row>59</xdr:row>
      <xdr:rowOff>82774</xdr:rowOff>
    </xdr:to>
    <xdr:sp macro="" textlink="">
      <xdr:nvSpPr>
        <xdr:cNvPr id="143" name="円/楕円 142"/>
        <xdr:cNvSpPr/>
      </xdr:nvSpPr>
      <xdr:spPr>
        <a:xfrm>
          <a:off x="3746500" y="100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73901</xdr:rowOff>
    </xdr:from>
    <xdr:ext cx="534377" cy="259045"/>
    <xdr:sp macro="" textlink="">
      <xdr:nvSpPr>
        <xdr:cNvPr id="144" name="テキスト ボックス 143"/>
        <xdr:cNvSpPr txBox="1"/>
      </xdr:nvSpPr>
      <xdr:spPr>
        <a:xfrm>
          <a:off x="3530111" y="101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144987</xdr:rowOff>
    </xdr:from>
    <xdr:to>
      <xdr:col>4</xdr:col>
      <xdr:colOff>206375</xdr:colOff>
      <xdr:row>59</xdr:row>
      <xdr:rowOff>75137</xdr:rowOff>
    </xdr:to>
    <xdr:sp macro="" textlink="">
      <xdr:nvSpPr>
        <xdr:cNvPr id="145" name="円/楕円 144"/>
        <xdr:cNvSpPr/>
      </xdr:nvSpPr>
      <xdr:spPr>
        <a:xfrm>
          <a:off x="2857500" y="100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66264</xdr:rowOff>
    </xdr:from>
    <xdr:ext cx="534377" cy="259045"/>
    <xdr:sp macro="" textlink="">
      <xdr:nvSpPr>
        <xdr:cNvPr id="146" name="テキスト ボックス 145"/>
        <xdr:cNvSpPr txBox="1"/>
      </xdr:nvSpPr>
      <xdr:spPr>
        <a:xfrm>
          <a:off x="2641111" y="1018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133427</xdr:rowOff>
    </xdr:from>
    <xdr:to>
      <xdr:col>3</xdr:col>
      <xdr:colOff>3175</xdr:colOff>
      <xdr:row>59</xdr:row>
      <xdr:rowOff>63577</xdr:rowOff>
    </xdr:to>
    <xdr:sp macro="" textlink="">
      <xdr:nvSpPr>
        <xdr:cNvPr id="147" name="円/楕円 146"/>
        <xdr:cNvSpPr/>
      </xdr:nvSpPr>
      <xdr:spPr>
        <a:xfrm>
          <a:off x="1968500" y="100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54704</xdr:rowOff>
    </xdr:from>
    <xdr:ext cx="534377" cy="259045"/>
    <xdr:sp macro="" textlink="">
      <xdr:nvSpPr>
        <xdr:cNvPr id="148" name="テキスト ボックス 147"/>
        <xdr:cNvSpPr txBox="1"/>
      </xdr:nvSpPr>
      <xdr:spPr>
        <a:xfrm>
          <a:off x="1752111" y="101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138664</xdr:rowOff>
    </xdr:from>
    <xdr:to>
      <xdr:col>1</xdr:col>
      <xdr:colOff>485775</xdr:colOff>
      <xdr:row>59</xdr:row>
      <xdr:rowOff>68814</xdr:rowOff>
    </xdr:to>
    <xdr:sp macro="" textlink="">
      <xdr:nvSpPr>
        <xdr:cNvPr id="149" name="円/楕円 148"/>
        <xdr:cNvSpPr/>
      </xdr:nvSpPr>
      <xdr:spPr>
        <a:xfrm>
          <a:off x="1079500" y="100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59941</xdr:rowOff>
    </xdr:from>
    <xdr:ext cx="534377" cy="259045"/>
    <xdr:sp macro="" textlink="">
      <xdr:nvSpPr>
        <xdr:cNvPr id="150" name="テキスト ボックス 149"/>
        <xdr:cNvSpPr txBox="1"/>
      </xdr:nvSpPr>
      <xdr:spPr>
        <a:xfrm>
          <a:off x="863111" y="101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42808</xdr:rowOff>
    </xdr:from>
    <xdr:to>
      <xdr:col>6</xdr:col>
      <xdr:colOff>511175</xdr:colOff>
      <xdr:row>78</xdr:row>
      <xdr:rowOff>55432</xdr:rowOff>
    </xdr:to>
    <xdr:cxnSp macro="">
      <xdr:nvCxnSpPr>
        <xdr:cNvPr id="176" name="直線コネクタ 175"/>
        <xdr:cNvCxnSpPr/>
      </xdr:nvCxnSpPr>
      <xdr:spPr>
        <a:xfrm flipV="1">
          <a:off x="3797300" y="13415908"/>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55432</xdr:rowOff>
    </xdr:from>
    <xdr:to>
      <xdr:col>5</xdr:col>
      <xdr:colOff>358775</xdr:colOff>
      <xdr:row>78</xdr:row>
      <xdr:rowOff>98912</xdr:rowOff>
    </xdr:to>
    <xdr:cxnSp macro="">
      <xdr:nvCxnSpPr>
        <xdr:cNvPr id="179" name="直線コネクタ 178"/>
        <xdr:cNvCxnSpPr/>
      </xdr:nvCxnSpPr>
      <xdr:spPr>
        <a:xfrm flipV="1">
          <a:off x="2908300" y="13428532"/>
          <a:ext cx="8890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59311</xdr:rowOff>
    </xdr:from>
    <xdr:ext cx="599010" cy="259045"/>
    <xdr:sp macro="" textlink="">
      <xdr:nvSpPr>
        <xdr:cNvPr id="181" name="テキスト ボックス 180"/>
        <xdr:cNvSpPr txBox="1"/>
      </xdr:nvSpPr>
      <xdr:spPr>
        <a:xfrm>
          <a:off x="3497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98912</xdr:rowOff>
    </xdr:from>
    <xdr:to>
      <xdr:col>4</xdr:col>
      <xdr:colOff>155575</xdr:colOff>
      <xdr:row>78</xdr:row>
      <xdr:rowOff>112914</xdr:rowOff>
    </xdr:to>
    <xdr:cxnSp macro="">
      <xdr:nvCxnSpPr>
        <xdr:cNvPr id="182" name="直線コネクタ 181"/>
        <xdr:cNvCxnSpPr/>
      </xdr:nvCxnSpPr>
      <xdr:spPr>
        <a:xfrm flipV="1">
          <a:off x="2019300" y="13472012"/>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139344</xdr:rowOff>
    </xdr:from>
    <xdr:ext cx="599010" cy="259045"/>
    <xdr:sp macro="" textlink="">
      <xdr:nvSpPr>
        <xdr:cNvPr id="184" name="テキスト ボックス 183"/>
        <xdr:cNvSpPr txBox="1"/>
      </xdr:nvSpPr>
      <xdr:spPr>
        <a:xfrm>
          <a:off x="2608794" y="1299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85054</xdr:rowOff>
    </xdr:from>
    <xdr:to>
      <xdr:col>2</xdr:col>
      <xdr:colOff>638175</xdr:colOff>
      <xdr:row>78</xdr:row>
      <xdr:rowOff>112914</xdr:rowOff>
    </xdr:to>
    <xdr:cxnSp macro="">
      <xdr:nvCxnSpPr>
        <xdr:cNvPr id="185" name="直線コネクタ 184"/>
        <xdr:cNvCxnSpPr/>
      </xdr:nvCxnSpPr>
      <xdr:spPr>
        <a:xfrm>
          <a:off x="1130300" y="13458154"/>
          <a:ext cx="889000" cy="2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163458</xdr:rowOff>
    </xdr:from>
    <xdr:to>
      <xdr:col>6</xdr:col>
      <xdr:colOff>561975</xdr:colOff>
      <xdr:row>78</xdr:row>
      <xdr:rowOff>93608</xdr:rowOff>
    </xdr:to>
    <xdr:sp macro="" textlink="">
      <xdr:nvSpPr>
        <xdr:cNvPr id="195" name="円/楕円 194"/>
        <xdr:cNvSpPr/>
      </xdr:nvSpPr>
      <xdr:spPr>
        <a:xfrm>
          <a:off x="4584700" y="133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78385</xdr:rowOff>
    </xdr:from>
    <xdr:ext cx="534377" cy="259045"/>
    <xdr:sp macro="" textlink="">
      <xdr:nvSpPr>
        <xdr:cNvPr id="196" name="民生費該当値テキスト"/>
        <xdr:cNvSpPr txBox="1"/>
      </xdr:nvSpPr>
      <xdr:spPr>
        <a:xfrm>
          <a:off x="4686300" y="132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4632</xdr:rowOff>
    </xdr:from>
    <xdr:to>
      <xdr:col>5</xdr:col>
      <xdr:colOff>409575</xdr:colOff>
      <xdr:row>78</xdr:row>
      <xdr:rowOff>106232</xdr:rowOff>
    </xdr:to>
    <xdr:sp macro="" textlink="">
      <xdr:nvSpPr>
        <xdr:cNvPr id="197" name="円/楕円 196"/>
        <xdr:cNvSpPr/>
      </xdr:nvSpPr>
      <xdr:spPr>
        <a:xfrm>
          <a:off x="3746500" y="1337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97359</xdr:rowOff>
    </xdr:from>
    <xdr:ext cx="534377" cy="259045"/>
    <xdr:sp macro="" textlink="">
      <xdr:nvSpPr>
        <xdr:cNvPr id="198" name="テキスト ボックス 197"/>
        <xdr:cNvSpPr txBox="1"/>
      </xdr:nvSpPr>
      <xdr:spPr>
        <a:xfrm>
          <a:off x="3530111" y="134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48112</xdr:rowOff>
    </xdr:from>
    <xdr:to>
      <xdr:col>4</xdr:col>
      <xdr:colOff>206375</xdr:colOff>
      <xdr:row>78</xdr:row>
      <xdr:rowOff>149712</xdr:rowOff>
    </xdr:to>
    <xdr:sp macro="" textlink="">
      <xdr:nvSpPr>
        <xdr:cNvPr id="199" name="円/楕円 198"/>
        <xdr:cNvSpPr/>
      </xdr:nvSpPr>
      <xdr:spPr>
        <a:xfrm>
          <a:off x="2857500" y="134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140839</xdr:rowOff>
    </xdr:from>
    <xdr:ext cx="534377" cy="259045"/>
    <xdr:sp macro="" textlink="">
      <xdr:nvSpPr>
        <xdr:cNvPr id="200" name="テキスト ボックス 199"/>
        <xdr:cNvSpPr txBox="1"/>
      </xdr:nvSpPr>
      <xdr:spPr>
        <a:xfrm>
          <a:off x="2641111" y="135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62114</xdr:rowOff>
    </xdr:from>
    <xdr:to>
      <xdr:col>3</xdr:col>
      <xdr:colOff>3175</xdr:colOff>
      <xdr:row>78</xdr:row>
      <xdr:rowOff>163714</xdr:rowOff>
    </xdr:to>
    <xdr:sp macro="" textlink="">
      <xdr:nvSpPr>
        <xdr:cNvPr id="201" name="円/楕円 200"/>
        <xdr:cNvSpPr/>
      </xdr:nvSpPr>
      <xdr:spPr>
        <a:xfrm>
          <a:off x="1968500" y="134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154841</xdr:rowOff>
    </xdr:from>
    <xdr:ext cx="534377" cy="259045"/>
    <xdr:sp macro="" textlink="">
      <xdr:nvSpPr>
        <xdr:cNvPr id="202" name="テキスト ボックス 201"/>
        <xdr:cNvSpPr txBox="1"/>
      </xdr:nvSpPr>
      <xdr:spPr>
        <a:xfrm>
          <a:off x="1752111" y="135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34254</xdr:rowOff>
    </xdr:from>
    <xdr:to>
      <xdr:col>1</xdr:col>
      <xdr:colOff>485775</xdr:colOff>
      <xdr:row>78</xdr:row>
      <xdr:rowOff>135854</xdr:rowOff>
    </xdr:to>
    <xdr:sp macro="" textlink="">
      <xdr:nvSpPr>
        <xdr:cNvPr id="203" name="円/楕円 202"/>
        <xdr:cNvSpPr/>
      </xdr:nvSpPr>
      <xdr:spPr>
        <a:xfrm>
          <a:off x="1079500" y="134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126981</xdr:rowOff>
    </xdr:from>
    <xdr:ext cx="534377" cy="259045"/>
    <xdr:sp macro="" textlink="">
      <xdr:nvSpPr>
        <xdr:cNvPr id="204" name="テキスト ボックス 203"/>
        <xdr:cNvSpPr txBox="1"/>
      </xdr:nvSpPr>
      <xdr:spPr>
        <a:xfrm>
          <a:off x="863111" y="135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115762</xdr:rowOff>
    </xdr:from>
    <xdr:to>
      <xdr:col>6</xdr:col>
      <xdr:colOff>510540</xdr:colOff>
      <xdr:row>98</xdr:row>
      <xdr:rowOff>86339</xdr:rowOff>
    </xdr:to>
    <xdr:cxnSp macro="">
      <xdr:nvCxnSpPr>
        <xdr:cNvPr id="230" name="直線コネクタ 229"/>
        <xdr:cNvCxnSpPr/>
      </xdr:nvCxnSpPr>
      <xdr:spPr>
        <a:xfrm flipV="1">
          <a:off x="4633595" y="15889162"/>
          <a:ext cx="1270" cy="9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90166</xdr:rowOff>
    </xdr:from>
    <xdr:ext cx="534377" cy="259045"/>
    <xdr:sp macro="" textlink="">
      <xdr:nvSpPr>
        <xdr:cNvPr id="231" name="衛生費最小値テキスト"/>
        <xdr:cNvSpPr txBox="1"/>
      </xdr:nvSpPr>
      <xdr:spPr>
        <a:xfrm>
          <a:off x="4686300" y="1689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98</xdr:row>
      <xdr:rowOff>86339</xdr:rowOff>
    </xdr:from>
    <xdr:to>
      <xdr:col>6</xdr:col>
      <xdr:colOff>600075</xdr:colOff>
      <xdr:row>98</xdr:row>
      <xdr:rowOff>86339</xdr:rowOff>
    </xdr:to>
    <xdr:cxnSp macro="">
      <xdr:nvCxnSpPr>
        <xdr:cNvPr id="232" name="直線コネクタ 231"/>
        <xdr:cNvCxnSpPr/>
      </xdr:nvCxnSpPr>
      <xdr:spPr>
        <a:xfrm>
          <a:off x="4546600" y="16888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62439</xdr:rowOff>
    </xdr:from>
    <xdr:ext cx="599010" cy="259045"/>
    <xdr:sp macro="" textlink="">
      <xdr:nvSpPr>
        <xdr:cNvPr id="233" name="衛生費最大値テキスト"/>
        <xdr:cNvSpPr txBox="1"/>
      </xdr:nvSpPr>
      <xdr:spPr>
        <a:xfrm>
          <a:off x="4686300" y="1566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92</xdr:row>
      <xdr:rowOff>115762</xdr:rowOff>
    </xdr:from>
    <xdr:to>
      <xdr:col>6</xdr:col>
      <xdr:colOff>600075</xdr:colOff>
      <xdr:row>92</xdr:row>
      <xdr:rowOff>115762</xdr:rowOff>
    </xdr:to>
    <xdr:cxnSp macro="">
      <xdr:nvCxnSpPr>
        <xdr:cNvPr id="234" name="直線コネクタ 233"/>
        <xdr:cNvCxnSpPr/>
      </xdr:nvCxnSpPr>
      <xdr:spPr>
        <a:xfrm>
          <a:off x="4546600" y="1588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7341</xdr:rowOff>
    </xdr:from>
    <xdr:to>
      <xdr:col>6</xdr:col>
      <xdr:colOff>511175</xdr:colOff>
      <xdr:row>96</xdr:row>
      <xdr:rowOff>9528</xdr:rowOff>
    </xdr:to>
    <xdr:cxnSp macro="">
      <xdr:nvCxnSpPr>
        <xdr:cNvPr id="235" name="直線コネクタ 234"/>
        <xdr:cNvCxnSpPr/>
      </xdr:nvCxnSpPr>
      <xdr:spPr>
        <a:xfrm flipV="1">
          <a:off x="3797300" y="16295091"/>
          <a:ext cx="838200" cy="17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35726</xdr:rowOff>
    </xdr:from>
    <xdr:ext cx="534377" cy="259045"/>
    <xdr:sp macro="" textlink="">
      <xdr:nvSpPr>
        <xdr:cNvPr id="236" name="衛生費平均値テキスト"/>
        <xdr:cNvSpPr txBox="1"/>
      </xdr:nvSpPr>
      <xdr:spPr>
        <a:xfrm>
          <a:off x="4686300" y="1649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57299</xdr:rowOff>
    </xdr:from>
    <xdr:to>
      <xdr:col>6</xdr:col>
      <xdr:colOff>561975</xdr:colOff>
      <xdr:row>96</xdr:row>
      <xdr:rowOff>158899</xdr:rowOff>
    </xdr:to>
    <xdr:sp macro="" textlink="">
      <xdr:nvSpPr>
        <xdr:cNvPr id="237" name="フローチャート : 判断 236"/>
        <xdr:cNvSpPr/>
      </xdr:nvSpPr>
      <xdr:spPr>
        <a:xfrm>
          <a:off x="4584700" y="1651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89</xdr:row>
      <xdr:rowOff>170180</xdr:rowOff>
    </xdr:from>
    <xdr:to>
      <xdr:col>5</xdr:col>
      <xdr:colOff>358775</xdr:colOff>
      <xdr:row>96</xdr:row>
      <xdr:rowOff>9528</xdr:rowOff>
    </xdr:to>
    <xdr:cxnSp macro="">
      <xdr:nvCxnSpPr>
        <xdr:cNvPr id="238" name="直線コネクタ 237"/>
        <xdr:cNvCxnSpPr/>
      </xdr:nvCxnSpPr>
      <xdr:spPr>
        <a:xfrm>
          <a:off x="2908300" y="15429230"/>
          <a:ext cx="889000" cy="103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110367</xdr:rowOff>
    </xdr:from>
    <xdr:to>
      <xdr:col>5</xdr:col>
      <xdr:colOff>409575</xdr:colOff>
      <xdr:row>97</xdr:row>
      <xdr:rowOff>40517</xdr:rowOff>
    </xdr:to>
    <xdr:sp macro="" textlink="">
      <xdr:nvSpPr>
        <xdr:cNvPr id="239" name="フローチャート : 判断 238"/>
        <xdr:cNvSpPr/>
      </xdr:nvSpPr>
      <xdr:spPr>
        <a:xfrm>
          <a:off x="3746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31644</xdr:rowOff>
    </xdr:from>
    <xdr:ext cx="534377" cy="259045"/>
    <xdr:sp macro="" textlink="">
      <xdr:nvSpPr>
        <xdr:cNvPr id="240" name="テキスト ボックス 239"/>
        <xdr:cNvSpPr txBox="1"/>
      </xdr:nvSpPr>
      <xdr:spPr>
        <a:xfrm>
          <a:off x="3530111" y="166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89</xdr:row>
      <xdr:rowOff>170180</xdr:rowOff>
    </xdr:from>
    <xdr:to>
      <xdr:col>4</xdr:col>
      <xdr:colOff>155575</xdr:colOff>
      <xdr:row>95</xdr:row>
      <xdr:rowOff>152643</xdr:rowOff>
    </xdr:to>
    <xdr:cxnSp macro="">
      <xdr:nvCxnSpPr>
        <xdr:cNvPr id="241" name="直線コネクタ 240"/>
        <xdr:cNvCxnSpPr/>
      </xdr:nvCxnSpPr>
      <xdr:spPr>
        <a:xfrm flipV="1">
          <a:off x="2019300" y="15429230"/>
          <a:ext cx="889000" cy="10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92949</xdr:rowOff>
    </xdr:from>
    <xdr:to>
      <xdr:col>4</xdr:col>
      <xdr:colOff>206375</xdr:colOff>
      <xdr:row>97</xdr:row>
      <xdr:rowOff>23099</xdr:rowOff>
    </xdr:to>
    <xdr:sp macro="" textlink="">
      <xdr:nvSpPr>
        <xdr:cNvPr id="242" name="フローチャート : 判断 241"/>
        <xdr:cNvSpPr/>
      </xdr:nvSpPr>
      <xdr:spPr>
        <a:xfrm>
          <a:off x="2857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14226</xdr:rowOff>
    </xdr:from>
    <xdr:ext cx="534377" cy="259045"/>
    <xdr:sp macro="" textlink="">
      <xdr:nvSpPr>
        <xdr:cNvPr id="243" name="テキスト ボックス 242"/>
        <xdr:cNvSpPr txBox="1"/>
      </xdr:nvSpPr>
      <xdr:spPr>
        <a:xfrm>
          <a:off x="2641111" y="166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152643</xdr:rowOff>
    </xdr:from>
    <xdr:to>
      <xdr:col>2</xdr:col>
      <xdr:colOff>638175</xdr:colOff>
      <xdr:row>97</xdr:row>
      <xdr:rowOff>2561</xdr:rowOff>
    </xdr:to>
    <xdr:cxnSp macro="">
      <xdr:nvCxnSpPr>
        <xdr:cNvPr id="244" name="直線コネクタ 243"/>
        <xdr:cNvCxnSpPr/>
      </xdr:nvCxnSpPr>
      <xdr:spPr>
        <a:xfrm flipV="1">
          <a:off x="1130300" y="16440393"/>
          <a:ext cx="889000" cy="19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111640</xdr:rowOff>
    </xdr:from>
    <xdr:to>
      <xdr:col>3</xdr:col>
      <xdr:colOff>3175</xdr:colOff>
      <xdr:row>97</xdr:row>
      <xdr:rowOff>41790</xdr:rowOff>
    </xdr:to>
    <xdr:sp macro="" textlink="">
      <xdr:nvSpPr>
        <xdr:cNvPr id="245" name="フローチャート : 判断 244"/>
        <xdr:cNvSpPr/>
      </xdr:nvSpPr>
      <xdr:spPr>
        <a:xfrm>
          <a:off x="1968500" y="165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32917</xdr:rowOff>
    </xdr:from>
    <xdr:ext cx="534377" cy="259045"/>
    <xdr:sp macro="" textlink="">
      <xdr:nvSpPr>
        <xdr:cNvPr id="246" name="テキスト ボックス 245"/>
        <xdr:cNvSpPr txBox="1"/>
      </xdr:nvSpPr>
      <xdr:spPr>
        <a:xfrm>
          <a:off x="1752111" y="166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97196</xdr:rowOff>
    </xdr:from>
    <xdr:to>
      <xdr:col>1</xdr:col>
      <xdr:colOff>485775</xdr:colOff>
      <xdr:row>97</xdr:row>
      <xdr:rowOff>27346</xdr:rowOff>
    </xdr:to>
    <xdr:sp macro="" textlink="">
      <xdr:nvSpPr>
        <xdr:cNvPr id="247" name="フローチャート : 判断 246"/>
        <xdr:cNvSpPr/>
      </xdr:nvSpPr>
      <xdr:spPr>
        <a:xfrm>
          <a:off x="1079500" y="165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43873</xdr:rowOff>
    </xdr:from>
    <xdr:ext cx="534377" cy="259045"/>
    <xdr:sp macro="" textlink="">
      <xdr:nvSpPr>
        <xdr:cNvPr id="248" name="テキスト ボックス 247"/>
        <xdr:cNvSpPr txBox="1"/>
      </xdr:nvSpPr>
      <xdr:spPr>
        <a:xfrm>
          <a:off x="863111" y="163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127991</xdr:rowOff>
    </xdr:from>
    <xdr:to>
      <xdr:col>6</xdr:col>
      <xdr:colOff>561975</xdr:colOff>
      <xdr:row>95</xdr:row>
      <xdr:rowOff>58141</xdr:rowOff>
    </xdr:to>
    <xdr:sp macro="" textlink="">
      <xdr:nvSpPr>
        <xdr:cNvPr id="254" name="円/楕円 253"/>
        <xdr:cNvSpPr/>
      </xdr:nvSpPr>
      <xdr:spPr>
        <a:xfrm>
          <a:off x="4584700" y="162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150868</xdr:rowOff>
    </xdr:from>
    <xdr:ext cx="534377" cy="259045"/>
    <xdr:sp macro="" textlink="">
      <xdr:nvSpPr>
        <xdr:cNvPr id="255" name="衛生費該当値テキスト"/>
        <xdr:cNvSpPr txBox="1"/>
      </xdr:nvSpPr>
      <xdr:spPr>
        <a:xfrm>
          <a:off x="4686300"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130178</xdr:rowOff>
    </xdr:from>
    <xdr:to>
      <xdr:col>5</xdr:col>
      <xdr:colOff>409575</xdr:colOff>
      <xdr:row>96</xdr:row>
      <xdr:rowOff>60328</xdr:rowOff>
    </xdr:to>
    <xdr:sp macro="" textlink="">
      <xdr:nvSpPr>
        <xdr:cNvPr id="256" name="円/楕円 255"/>
        <xdr:cNvSpPr/>
      </xdr:nvSpPr>
      <xdr:spPr>
        <a:xfrm>
          <a:off x="3746500" y="164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76855</xdr:rowOff>
    </xdr:from>
    <xdr:ext cx="534377" cy="259045"/>
    <xdr:sp macro="" textlink="">
      <xdr:nvSpPr>
        <xdr:cNvPr id="257" name="テキスト ボックス 256"/>
        <xdr:cNvSpPr txBox="1"/>
      </xdr:nvSpPr>
      <xdr:spPr>
        <a:xfrm>
          <a:off x="3530111" y="1619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55,458</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119380</xdr:rowOff>
    </xdr:from>
    <xdr:to>
      <xdr:col>4</xdr:col>
      <xdr:colOff>206375</xdr:colOff>
      <xdr:row>90</xdr:row>
      <xdr:rowOff>49530</xdr:rowOff>
    </xdr:to>
    <xdr:sp macro="" textlink="">
      <xdr:nvSpPr>
        <xdr:cNvPr id="258" name="円/楕円 257"/>
        <xdr:cNvSpPr/>
      </xdr:nvSpPr>
      <xdr:spPr>
        <a:xfrm>
          <a:off x="2857500" y="153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66057</xdr:rowOff>
    </xdr:from>
    <xdr:ext cx="599010" cy="259045"/>
    <xdr:sp macro="" textlink="">
      <xdr:nvSpPr>
        <xdr:cNvPr id="259" name="テキスト ボックス 258"/>
        <xdr:cNvSpPr txBox="1"/>
      </xdr:nvSpPr>
      <xdr:spPr>
        <a:xfrm>
          <a:off x="2608794" y="1515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101843</xdr:rowOff>
    </xdr:from>
    <xdr:to>
      <xdr:col>3</xdr:col>
      <xdr:colOff>3175</xdr:colOff>
      <xdr:row>96</xdr:row>
      <xdr:rowOff>31993</xdr:rowOff>
    </xdr:to>
    <xdr:sp macro="" textlink="">
      <xdr:nvSpPr>
        <xdr:cNvPr id="260" name="円/楕円 259"/>
        <xdr:cNvSpPr/>
      </xdr:nvSpPr>
      <xdr:spPr>
        <a:xfrm>
          <a:off x="1968500" y="163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48520</xdr:rowOff>
    </xdr:from>
    <xdr:ext cx="534377" cy="259045"/>
    <xdr:sp macro="" textlink="">
      <xdr:nvSpPr>
        <xdr:cNvPr id="261" name="テキスト ボックス 260"/>
        <xdr:cNvSpPr txBox="1"/>
      </xdr:nvSpPr>
      <xdr:spPr>
        <a:xfrm>
          <a:off x="1752111" y="1616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123211</xdr:rowOff>
    </xdr:from>
    <xdr:to>
      <xdr:col>1</xdr:col>
      <xdr:colOff>485775</xdr:colOff>
      <xdr:row>97</xdr:row>
      <xdr:rowOff>53361</xdr:rowOff>
    </xdr:to>
    <xdr:sp macro="" textlink="">
      <xdr:nvSpPr>
        <xdr:cNvPr id="262" name="円/楕円 261"/>
        <xdr:cNvSpPr/>
      </xdr:nvSpPr>
      <xdr:spPr>
        <a:xfrm>
          <a:off x="1079500" y="165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44488</xdr:rowOff>
    </xdr:from>
    <xdr:ext cx="534377" cy="259045"/>
    <xdr:sp macro="" textlink="">
      <xdr:nvSpPr>
        <xdr:cNvPr id="263" name="テキスト ボックス 262"/>
        <xdr:cNvSpPr txBox="1"/>
      </xdr:nvSpPr>
      <xdr:spPr>
        <a:xfrm>
          <a:off x="863111" y="166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89" name="直線コネクタ 288"/>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2"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3" name="直線コネクタ 292"/>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5"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6" name="フローチャート : 判断 295"/>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155865</xdr:rowOff>
    </xdr:from>
    <xdr:to>
      <xdr:col>14</xdr:col>
      <xdr:colOff>28575</xdr:colOff>
      <xdr:row>39</xdr:row>
      <xdr:rowOff>98878</xdr:rowOff>
    </xdr:to>
    <xdr:cxnSp macro="">
      <xdr:nvCxnSpPr>
        <xdr:cNvPr id="297" name="直線コネクタ 296"/>
        <xdr:cNvCxnSpPr/>
      </xdr:nvCxnSpPr>
      <xdr:spPr>
        <a:xfrm>
          <a:off x="8750300" y="6670965"/>
          <a:ext cx="889000" cy="1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8" name="フローチャート : 判断 297"/>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299" name="テキスト ボックス 298"/>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130066</xdr:rowOff>
    </xdr:from>
    <xdr:to>
      <xdr:col>12</xdr:col>
      <xdr:colOff>511175</xdr:colOff>
      <xdr:row>38</xdr:row>
      <xdr:rowOff>155865</xdr:rowOff>
    </xdr:to>
    <xdr:cxnSp macro="">
      <xdr:nvCxnSpPr>
        <xdr:cNvPr id="300" name="直線コネクタ 299"/>
        <xdr:cNvCxnSpPr/>
      </xdr:nvCxnSpPr>
      <xdr:spPr>
        <a:xfrm>
          <a:off x="7861300" y="6130816"/>
          <a:ext cx="889000" cy="54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1" name="フローチャート : 判断 300"/>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2" name="テキスト ボックス 301"/>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130066</xdr:rowOff>
    </xdr:from>
    <xdr:to>
      <xdr:col>11</xdr:col>
      <xdr:colOff>307975</xdr:colOff>
      <xdr:row>36</xdr:row>
      <xdr:rowOff>144599</xdr:rowOff>
    </xdr:to>
    <xdr:cxnSp macro="">
      <xdr:nvCxnSpPr>
        <xdr:cNvPr id="303" name="直線コネクタ 302"/>
        <xdr:cNvCxnSpPr/>
      </xdr:nvCxnSpPr>
      <xdr:spPr>
        <a:xfrm flipV="1">
          <a:off x="6972300" y="6130816"/>
          <a:ext cx="889000" cy="18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4" name="フローチャート : 判断 303"/>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39895</xdr:rowOff>
    </xdr:from>
    <xdr:ext cx="469744" cy="259045"/>
    <xdr:sp macro="" textlink="">
      <xdr:nvSpPr>
        <xdr:cNvPr id="305" name="テキスト ボックス 304"/>
        <xdr:cNvSpPr txBox="1"/>
      </xdr:nvSpPr>
      <xdr:spPr>
        <a:xfrm>
          <a:off x="7626427"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6" name="フローチャート : 判断 305"/>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7" name="テキスト ボックス 306"/>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105065</xdr:rowOff>
    </xdr:from>
    <xdr:to>
      <xdr:col>12</xdr:col>
      <xdr:colOff>561975</xdr:colOff>
      <xdr:row>39</xdr:row>
      <xdr:rowOff>35215</xdr:rowOff>
    </xdr:to>
    <xdr:sp macro="" textlink="">
      <xdr:nvSpPr>
        <xdr:cNvPr id="317" name="円/楕円 316"/>
        <xdr:cNvSpPr/>
      </xdr:nvSpPr>
      <xdr:spPr>
        <a:xfrm>
          <a:off x="8699500" y="66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26342</xdr:rowOff>
    </xdr:from>
    <xdr:ext cx="378565" cy="259045"/>
    <xdr:sp macro="" textlink="">
      <xdr:nvSpPr>
        <xdr:cNvPr id="318" name="テキスト ボックス 317"/>
        <xdr:cNvSpPr txBox="1"/>
      </xdr:nvSpPr>
      <xdr:spPr>
        <a:xfrm>
          <a:off x="8561017" y="6712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79266</xdr:rowOff>
    </xdr:from>
    <xdr:to>
      <xdr:col>11</xdr:col>
      <xdr:colOff>358775</xdr:colOff>
      <xdr:row>36</xdr:row>
      <xdr:rowOff>9416</xdr:rowOff>
    </xdr:to>
    <xdr:sp macro="" textlink="">
      <xdr:nvSpPr>
        <xdr:cNvPr id="319" name="円/楕円 318"/>
        <xdr:cNvSpPr/>
      </xdr:nvSpPr>
      <xdr:spPr>
        <a:xfrm>
          <a:off x="7810500" y="60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25943</xdr:rowOff>
    </xdr:from>
    <xdr:ext cx="469744" cy="259045"/>
    <xdr:sp macro="" textlink="">
      <xdr:nvSpPr>
        <xdr:cNvPr id="320" name="テキスト ボックス 319"/>
        <xdr:cNvSpPr txBox="1"/>
      </xdr:nvSpPr>
      <xdr:spPr>
        <a:xfrm>
          <a:off x="7626427" y="585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93799</xdr:rowOff>
    </xdr:from>
    <xdr:to>
      <xdr:col>10</xdr:col>
      <xdr:colOff>155575</xdr:colOff>
      <xdr:row>37</xdr:row>
      <xdr:rowOff>23949</xdr:rowOff>
    </xdr:to>
    <xdr:sp macro="" textlink="">
      <xdr:nvSpPr>
        <xdr:cNvPr id="321" name="円/楕円 320"/>
        <xdr:cNvSpPr/>
      </xdr:nvSpPr>
      <xdr:spPr>
        <a:xfrm>
          <a:off x="6921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15076</xdr:rowOff>
    </xdr:from>
    <xdr:ext cx="469744" cy="259045"/>
    <xdr:sp macro="" textlink="">
      <xdr:nvSpPr>
        <xdr:cNvPr id="322" name="テキスト ボックス 321"/>
        <xdr:cNvSpPr txBox="1"/>
      </xdr:nvSpPr>
      <xdr:spPr>
        <a:xfrm>
          <a:off x="6737427" y="63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4" name="直線コネクタ 343"/>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5"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6" name="直線コネクタ 345"/>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7"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8" name="直線コネクタ 347"/>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116886</xdr:rowOff>
    </xdr:from>
    <xdr:to>
      <xdr:col>15</xdr:col>
      <xdr:colOff>180975</xdr:colOff>
      <xdr:row>57</xdr:row>
      <xdr:rowOff>162130</xdr:rowOff>
    </xdr:to>
    <xdr:cxnSp macro="">
      <xdr:nvCxnSpPr>
        <xdr:cNvPr id="349" name="直線コネクタ 348"/>
        <xdr:cNvCxnSpPr/>
      </xdr:nvCxnSpPr>
      <xdr:spPr>
        <a:xfrm>
          <a:off x="9639300" y="9889536"/>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0"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1" name="フローチャート : 判断 350"/>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116886</xdr:rowOff>
    </xdr:from>
    <xdr:to>
      <xdr:col>14</xdr:col>
      <xdr:colOff>28575</xdr:colOff>
      <xdr:row>58</xdr:row>
      <xdr:rowOff>70146</xdr:rowOff>
    </xdr:to>
    <xdr:cxnSp macro="">
      <xdr:nvCxnSpPr>
        <xdr:cNvPr id="352" name="直線コネクタ 351"/>
        <xdr:cNvCxnSpPr/>
      </xdr:nvCxnSpPr>
      <xdr:spPr>
        <a:xfrm flipV="1">
          <a:off x="8750300" y="9889536"/>
          <a:ext cx="889000" cy="1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3" name="フローチャート : 判断 352"/>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54" name="テキスト ボックス 353"/>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70146</xdr:rowOff>
    </xdr:from>
    <xdr:to>
      <xdr:col>12</xdr:col>
      <xdr:colOff>511175</xdr:colOff>
      <xdr:row>58</xdr:row>
      <xdr:rowOff>74764</xdr:rowOff>
    </xdr:to>
    <xdr:cxnSp macro="">
      <xdr:nvCxnSpPr>
        <xdr:cNvPr id="355" name="直線コネクタ 354"/>
        <xdr:cNvCxnSpPr/>
      </xdr:nvCxnSpPr>
      <xdr:spPr>
        <a:xfrm flipV="1">
          <a:off x="7861300" y="10014246"/>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6" name="フローチャート : 判断 355"/>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103443</xdr:rowOff>
    </xdr:from>
    <xdr:ext cx="534377" cy="259045"/>
    <xdr:sp macro="" textlink="">
      <xdr:nvSpPr>
        <xdr:cNvPr id="357" name="テキスト ボックス 356"/>
        <xdr:cNvSpPr txBox="1"/>
      </xdr:nvSpPr>
      <xdr:spPr>
        <a:xfrm>
          <a:off x="8483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74764</xdr:rowOff>
    </xdr:from>
    <xdr:to>
      <xdr:col>11</xdr:col>
      <xdr:colOff>307975</xdr:colOff>
      <xdr:row>58</xdr:row>
      <xdr:rowOff>82797</xdr:rowOff>
    </xdr:to>
    <xdr:cxnSp macro="">
      <xdr:nvCxnSpPr>
        <xdr:cNvPr id="358" name="直線コネクタ 357"/>
        <xdr:cNvCxnSpPr/>
      </xdr:nvCxnSpPr>
      <xdr:spPr>
        <a:xfrm flipV="1">
          <a:off x="6972300" y="10018864"/>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59" name="フローチャート : 判断 358"/>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98058</xdr:rowOff>
    </xdr:from>
    <xdr:ext cx="534377" cy="259045"/>
    <xdr:sp macro="" textlink="">
      <xdr:nvSpPr>
        <xdr:cNvPr id="360" name="テキスト ボックス 359"/>
        <xdr:cNvSpPr txBox="1"/>
      </xdr:nvSpPr>
      <xdr:spPr>
        <a:xfrm>
          <a:off x="7594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1" name="フローチャート : 判断 360"/>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113274</xdr:rowOff>
    </xdr:from>
    <xdr:ext cx="534377" cy="259045"/>
    <xdr:sp macro="" textlink="">
      <xdr:nvSpPr>
        <xdr:cNvPr id="362" name="テキスト ボックス 361"/>
        <xdr:cNvSpPr txBox="1"/>
      </xdr:nvSpPr>
      <xdr:spPr>
        <a:xfrm>
          <a:off x="6705111" y="9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111330</xdr:rowOff>
    </xdr:from>
    <xdr:to>
      <xdr:col>15</xdr:col>
      <xdr:colOff>231775</xdr:colOff>
      <xdr:row>58</xdr:row>
      <xdr:rowOff>41480</xdr:rowOff>
    </xdr:to>
    <xdr:sp macro="" textlink="">
      <xdr:nvSpPr>
        <xdr:cNvPr id="368" name="円/楕円 367"/>
        <xdr:cNvSpPr/>
      </xdr:nvSpPr>
      <xdr:spPr>
        <a:xfrm>
          <a:off x="10426700" y="98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70707</xdr:rowOff>
    </xdr:from>
    <xdr:ext cx="534377" cy="259045"/>
    <xdr:sp macro="" textlink="">
      <xdr:nvSpPr>
        <xdr:cNvPr id="369" name="農林水産業費該当値テキスト"/>
        <xdr:cNvSpPr txBox="1"/>
      </xdr:nvSpPr>
      <xdr:spPr>
        <a:xfrm>
          <a:off x="10528300" y="96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66086</xdr:rowOff>
    </xdr:from>
    <xdr:to>
      <xdr:col>14</xdr:col>
      <xdr:colOff>79375</xdr:colOff>
      <xdr:row>57</xdr:row>
      <xdr:rowOff>167686</xdr:rowOff>
    </xdr:to>
    <xdr:sp macro="" textlink="">
      <xdr:nvSpPr>
        <xdr:cNvPr id="370" name="円/楕円 369"/>
        <xdr:cNvSpPr/>
      </xdr:nvSpPr>
      <xdr:spPr>
        <a:xfrm>
          <a:off x="9588500" y="98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12763</xdr:rowOff>
    </xdr:from>
    <xdr:ext cx="534377" cy="259045"/>
    <xdr:sp macro="" textlink="">
      <xdr:nvSpPr>
        <xdr:cNvPr id="371" name="テキスト ボックス 370"/>
        <xdr:cNvSpPr txBox="1"/>
      </xdr:nvSpPr>
      <xdr:spPr>
        <a:xfrm>
          <a:off x="9372111" y="961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19346</xdr:rowOff>
    </xdr:from>
    <xdr:to>
      <xdr:col>12</xdr:col>
      <xdr:colOff>561975</xdr:colOff>
      <xdr:row>58</xdr:row>
      <xdr:rowOff>120946</xdr:rowOff>
    </xdr:to>
    <xdr:sp macro="" textlink="">
      <xdr:nvSpPr>
        <xdr:cNvPr id="372" name="円/楕円 371"/>
        <xdr:cNvSpPr/>
      </xdr:nvSpPr>
      <xdr:spPr>
        <a:xfrm>
          <a:off x="8699500" y="99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112073</xdr:rowOff>
    </xdr:from>
    <xdr:ext cx="534377" cy="259045"/>
    <xdr:sp macro="" textlink="">
      <xdr:nvSpPr>
        <xdr:cNvPr id="373" name="テキスト ボックス 372"/>
        <xdr:cNvSpPr txBox="1"/>
      </xdr:nvSpPr>
      <xdr:spPr>
        <a:xfrm>
          <a:off x="8483111" y="1005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23964</xdr:rowOff>
    </xdr:from>
    <xdr:to>
      <xdr:col>11</xdr:col>
      <xdr:colOff>358775</xdr:colOff>
      <xdr:row>58</xdr:row>
      <xdr:rowOff>125564</xdr:rowOff>
    </xdr:to>
    <xdr:sp macro="" textlink="">
      <xdr:nvSpPr>
        <xdr:cNvPr id="374" name="円/楕円 373"/>
        <xdr:cNvSpPr/>
      </xdr:nvSpPr>
      <xdr:spPr>
        <a:xfrm>
          <a:off x="7810500" y="99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116691</xdr:rowOff>
    </xdr:from>
    <xdr:ext cx="534377" cy="259045"/>
    <xdr:sp macro="" textlink="">
      <xdr:nvSpPr>
        <xdr:cNvPr id="375" name="テキスト ボックス 374"/>
        <xdr:cNvSpPr txBox="1"/>
      </xdr:nvSpPr>
      <xdr:spPr>
        <a:xfrm>
          <a:off x="7594111" y="100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31997</xdr:rowOff>
    </xdr:from>
    <xdr:to>
      <xdr:col>10</xdr:col>
      <xdr:colOff>155575</xdr:colOff>
      <xdr:row>58</xdr:row>
      <xdr:rowOff>133597</xdr:rowOff>
    </xdr:to>
    <xdr:sp macro="" textlink="">
      <xdr:nvSpPr>
        <xdr:cNvPr id="376" name="円/楕円 375"/>
        <xdr:cNvSpPr/>
      </xdr:nvSpPr>
      <xdr:spPr>
        <a:xfrm>
          <a:off x="6921500" y="99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124724</xdr:rowOff>
    </xdr:from>
    <xdr:ext cx="534377" cy="259045"/>
    <xdr:sp macro="" textlink="">
      <xdr:nvSpPr>
        <xdr:cNvPr id="377" name="テキスト ボックス 376"/>
        <xdr:cNvSpPr txBox="1"/>
      </xdr:nvSpPr>
      <xdr:spPr>
        <a:xfrm>
          <a:off x="6705111" y="1006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3" name="直線コネクタ 402"/>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4"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5" name="直線コネクタ 404"/>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6"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7" name="直線コネクタ 406"/>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76704</xdr:rowOff>
    </xdr:from>
    <xdr:to>
      <xdr:col>15</xdr:col>
      <xdr:colOff>180975</xdr:colOff>
      <xdr:row>78</xdr:row>
      <xdr:rowOff>73602</xdr:rowOff>
    </xdr:to>
    <xdr:cxnSp macro="">
      <xdr:nvCxnSpPr>
        <xdr:cNvPr id="408" name="直線コネクタ 407"/>
        <xdr:cNvCxnSpPr/>
      </xdr:nvCxnSpPr>
      <xdr:spPr>
        <a:xfrm flipV="1">
          <a:off x="9639300" y="13278354"/>
          <a:ext cx="838200" cy="1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09"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0" name="フローチャート : 判断 409"/>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56162</xdr:rowOff>
    </xdr:from>
    <xdr:to>
      <xdr:col>14</xdr:col>
      <xdr:colOff>28575</xdr:colOff>
      <xdr:row>78</xdr:row>
      <xdr:rowOff>73602</xdr:rowOff>
    </xdr:to>
    <xdr:cxnSp macro="">
      <xdr:nvCxnSpPr>
        <xdr:cNvPr id="411" name="直線コネクタ 410"/>
        <xdr:cNvCxnSpPr/>
      </xdr:nvCxnSpPr>
      <xdr:spPr>
        <a:xfrm>
          <a:off x="8750300" y="13429262"/>
          <a:ext cx="889000" cy="1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2" name="フローチャート : 判断 411"/>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35382</xdr:rowOff>
    </xdr:from>
    <xdr:ext cx="469744" cy="259045"/>
    <xdr:sp macro="" textlink="">
      <xdr:nvSpPr>
        <xdr:cNvPr id="413" name="テキスト ボックス 412"/>
        <xdr:cNvSpPr txBox="1"/>
      </xdr:nvSpPr>
      <xdr:spPr>
        <a:xfrm>
          <a:off x="9404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56162</xdr:rowOff>
    </xdr:from>
    <xdr:to>
      <xdr:col>12</xdr:col>
      <xdr:colOff>511175</xdr:colOff>
      <xdr:row>78</xdr:row>
      <xdr:rowOff>57796</xdr:rowOff>
    </xdr:to>
    <xdr:cxnSp macro="">
      <xdr:nvCxnSpPr>
        <xdr:cNvPr id="414" name="直線コネクタ 413"/>
        <xdr:cNvCxnSpPr/>
      </xdr:nvCxnSpPr>
      <xdr:spPr>
        <a:xfrm flipV="1">
          <a:off x="7861300" y="1342926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5" name="フローチャート : 判断 414"/>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41096</xdr:rowOff>
    </xdr:from>
    <xdr:ext cx="469744" cy="259045"/>
    <xdr:sp macro="" textlink="">
      <xdr:nvSpPr>
        <xdr:cNvPr id="416" name="テキスト ボックス 415"/>
        <xdr:cNvSpPr txBox="1"/>
      </xdr:nvSpPr>
      <xdr:spPr>
        <a:xfrm>
          <a:off x="8515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1070</xdr:rowOff>
    </xdr:from>
    <xdr:to>
      <xdr:col>11</xdr:col>
      <xdr:colOff>307975</xdr:colOff>
      <xdr:row>78</xdr:row>
      <xdr:rowOff>57796</xdr:rowOff>
    </xdr:to>
    <xdr:cxnSp macro="">
      <xdr:nvCxnSpPr>
        <xdr:cNvPr id="417" name="直線コネクタ 416"/>
        <xdr:cNvCxnSpPr/>
      </xdr:nvCxnSpPr>
      <xdr:spPr>
        <a:xfrm>
          <a:off x="6972300" y="13374170"/>
          <a:ext cx="889000" cy="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8" name="フローチャート : 判断 417"/>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57588</xdr:rowOff>
    </xdr:from>
    <xdr:ext cx="469744" cy="259045"/>
    <xdr:sp macro="" textlink="">
      <xdr:nvSpPr>
        <xdr:cNvPr id="419" name="テキスト ボックス 418"/>
        <xdr:cNvSpPr txBox="1"/>
      </xdr:nvSpPr>
      <xdr:spPr>
        <a:xfrm>
          <a:off x="7626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0" name="フローチャート : 判断 419"/>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49097</xdr:rowOff>
    </xdr:from>
    <xdr:ext cx="469744" cy="259045"/>
    <xdr:sp macro="" textlink="">
      <xdr:nvSpPr>
        <xdr:cNvPr id="421" name="テキスト ボックス 420"/>
        <xdr:cNvSpPr txBox="1"/>
      </xdr:nvSpPr>
      <xdr:spPr>
        <a:xfrm>
          <a:off x="6737427" y="130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25904</xdr:rowOff>
    </xdr:from>
    <xdr:to>
      <xdr:col>15</xdr:col>
      <xdr:colOff>231775</xdr:colOff>
      <xdr:row>77</xdr:row>
      <xdr:rowOff>127504</xdr:rowOff>
    </xdr:to>
    <xdr:sp macro="" textlink="">
      <xdr:nvSpPr>
        <xdr:cNvPr id="427" name="円/楕円 426"/>
        <xdr:cNvSpPr/>
      </xdr:nvSpPr>
      <xdr:spPr>
        <a:xfrm>
          <a:off x="10426700" y="132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4331</xdr:rowOff>
    </xdr:from>
    <xdr:ext cx="534377" cy="259045"/>
    <xdr:sp macro="" textlink="">
      <xdr:nvSpPr>
        <xdr:cNvPr id="428" name="商工費該当値テキスト"/>
        <xdr:cNvSpPr txBox="1"/>
      </xdr:nvSpPr>
      <xdr:spPr>
        <a:xfrm>
          <a:off x="10528300"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22802</xdr:rowOff>
    </xdr:from>
    <xdr:to>
      <xdr:col>14</xdr:col>
      <xdr:colOff>79375</xdr:colOff>
      <xdr:row>78</xdr:row>
      <xdr:rowOff>124402</xdr:rowOff>
    </xdr:to>
    <xdr:sp macro="" textlink="">
      <xdr:nvSpPr>
        <xdr:cNvPr id="429" name="円/楕円 428"/>
        <xdr:cNvSpPr/>
      </xdr:nvSpPr>
      <xdr:spPr>
        <a:xfrm>
          <a:off x="9588500" y="133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115529</xdr:rowOff>
    </xdr:from>
    <xdr:ext cx="469744" cy="259045"/>
    <xdr:sp macro="" textlink="">
      <xdr:nvSpPr>
        <xdr:cNvPr id="430" name="テキスト ボックス 429"/>
        <xdr:cNvSpPr txBox="1"/>
      </xdr:nvSpPr>
      <xdr:spPr>
        <a:xfrm>
          <a:off x="9404427" y="1348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5362</xdr:rowOff>
    </xdr:from>
    <xdr:to>
      <xdr:col>12</xdr:col>
      <xdr:colOff>561975</xdr:colOff>
      <xdr:row>78</xdr:row>
      <xdr:rowOff>106962</xdr:rowOff>
    </xdr:to>
    <xdr:sp macro="" textlink="">
      <xdr:nvSpPr>
        <xdr:cNvPr id="431" name="円/楕円 430"/>
        <xdr:cNvSpPr/>
      </xdr:nvSpPr>
      <xdr:spPr>
        <a:xfrm>
          <a:off x="8699500" y="133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98089</xdr:rowOff>
    </xdr:from>
    <xdr:ext cx="469744" cy="259045"/>
    <xdr:sp macro="" textlink="">
      <xdr:nvSpPr>
        <xdr:cNvPr id="432" name="テキスト ボックス 431"/>
        <xdr:cNvSpPr txBox="1"/>
      </xdr:nvSpPr>
      <xdr:spPr>
        <a:xfrm>
          <a:off x="8515427" y="1347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6996</xdr:rowOff>
    </xdr:from>
    <xdr:to>
      <xdr:col>11</xdr:col>
      <xdr:colOff>358775</xdr:colOff>
      <xdr:row>78</xdr:row>
      <xdr:rowOff>108596</xdr:rowOff>
    </xdr:to>
    <xdr:sp macro="" textlink="">
      <xdr:nvSpPr>
        <xdr:cNvPr id="433" name="円/楕円 432"/>
        <xdr:cNvSpPr/>
      </xdr:nvSpPr>
      <xdr:spPr>
        <a:xfrm>
          <a:off x="7810500" y="1338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99723</xdr:rowOff>
    </xdr:from>
    <xdr:ext cx="469744" cy="259045"/>
    <xdr:sp macro="" textlink="">
      <xdr:nvSpPr>
        <xdr:cNvPr id="434" name="テキスト ボックス 433"/>
        <xdr:cNvSpPr txBox="1"/>
      </xdr:nvSpPr>
      <xdr:spPr>
        <a:xfrm>
          <a:off x="7626427" y="1347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121720</xdr:rowOff>
    </xdr:from>
    <xdr:to>
      <xdr:col>10</xdr:col>
      <xdr:colOff>155575</xdr:colOff>
      <xdr:row>78</xdr:row>
      <xdr:rowOff>51870</xdr:rowOff>
    </xdr:to>
    <xdr:sp macro="" textlink="">
      <xdr:nvSpPr>
        <xdr:cNvPr id="435" name="円/楕円 434"/>
        <xdr:cNvSpPr/>
      </xdr:nvSpPr>
      <xdr:spPr>
        <a:xfrm>
          <a:off x="6921500" y="133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42997</xdr:rowOff>
    </xdr:from>
    <xdr:ext cx="469744" cy="259045"/>
    <xdr:sp macro="" textlink="">
      <xdr:nvSpPr>
        <xdr:cNvPr id="436" name="テキスト ボックス 435"/>
        <xdr:cNvSpPr txBox="1"/>
      </xdr:nvSpPr>
      <xdr:spPr>
        <a:xfrm>
          <a:off x="6737427" y="1341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0" name="直線コネクタ 459"/>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1"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2" name="直線コネクタ 461"/>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3"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4" name="直線コネクタ 463"/>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25381</xdr:rowOff>
    </xdr:from>
    <xdr:to>
      <xdr:col>15</xdr:col>
      <xdr:colOff>180975</xdr:colOff>
      <xdr:row>99</xdr:row>
      <xdr:rowOff>29896</xdr:rowOff>
    </xdr:to>
    <xdr:cxnSp macro="">
      <xdr:nvCxnSpPr>
        <xdr:cNvPr id="465" name="直線コネクタ 464"/>
        <xdr:cNvCxnSpPr/>
      </xdr:nvCxnSpPr>
      <xdr:spPr>
        <a:xfrm flipV="1">
          <a:off x="9639300" y="16998931"/>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6"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7" name="フローチャート : 判断 466"/>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24412</xdr:rowOff>
    </xdr:from>
    <xdr:to>
      <xdr:col>14</xdr:col>
      <xdr:colOff>28575</xdr:colOff>
      <xdr:row>99</xdr:row>
      <xdr:rowOff>29896</xdr:rowOff>
    </xdr:to>
    <xdr:cxnSp macro="">
      <xdr:nvCxnSpPr>
        <xdr:cNvPr id="468" name="直線コネクタ 467"/>
        <xdr:cNvCxnSpPr/>
      </xdr:nvCxnSpPr>
      <xdr:spPr>
        <a:xfrm>
          <a:off x="8750300" y="16997962"/>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69" name="フローチャート : 判断 468"/>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70" name="テキスト ボックス 469"/>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24412</xdr:rowOff>
    </xdr:from>
    <xdr:to>
      <xdr:col>12</xdr:col>
      <xdr:colOff>511175</xdr:colOff>
      <xdr:row>99</xdr:row>
      <xdr:rowOff>29451</xdr:rowOff>
    </xdr:to>
    <xdr:cxnSp macro="">
      <xdr:nvCxnSpPr>
        <xdr:cNvPr id="471" name="直線コネクタ 470"/>
        <xdr:cNvCxnSpPr/>
      </xdr:nvCxnSpPr>
      <xdr:spPr>
        <a:xfrm flipV="1">
          <a:off x="7861300" y="16997962"/>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2" name="フローチャート : 判断 471"/>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73" name="テキスト ボックス 472"/>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22571</xdr:rowOff>
    </xdr:from>
    <xdr:to>
      <xdr:col>11</xdr:col>
      <xdr:colOff>307975</xdr:colOff>
      <xdr:row>99</xdr:row>
      <xdr:rowOff>29451</xdr:rowOff>
    </xdr:to>
    <xdr:cxnSp macro="">
      <xdr:nvCxnSpPr>
        <xdr:cNvPr id="474" name="直線コネクタ 473"/>
        <xdr:cNvCxnSpPr/>
      </xdr:nvCxnSpPr>
      <xdr:spPr>
        <a:xfrm>
          <a:off x="6972300" y="16996121"/>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5" name="フローチャート : 判断 474"/>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76" name="テキスト ボックス 475"/>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7" name="フローチャート : 判断 476"/>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78" name="テキスト ボックス 477"/>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146031</xdr:rowOff>
    </xdr:from>
    <xdr:to>
      <xdr:col>15</xdr:col>
      <xdr:colOff>231775</xdr:colOff>
      <xdr:row>99</xdr:row>
      <xdr:rowOff>76181</xdr:rowOff>
    </xdr:to>
    <xdr:sp macro="" textlink="">
      <xdr:nvSpPr>
        <xdr:cNvPr id="484" name="円/楕円 483"/>
        <xdr:cNvSpPr/>
      </xdr:nvSpPr>
      <xdr:spPr>
        <a:xfrm>
          <a:off x="10426700" y="169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77830</xdr:rowOff>
    </xdr:from>
    <xdr:ext cx="534377" cy="259045"/>
    <xdr:sp macro="" textlink="">
      <xdr:nvSpPr>
        <xdr:cNvPr id="485" name="土木費該当値テキスト"/>
        <xdr:cNvSpPr txBox="1"/>
      </xdr:nvSpPr>
      <xdr:spPr>
        <a:xfrm>
          <a:off x="10528300" y="168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150546</xdr:rowOff>
    </xdr:from>
    <xdr:to>
      <xdr:col>14</xdr:col>
      <xdr:colOff>79375</xdr:colOff>
      <xdr:row>99</xdr:row>
      <xdr:rowOff>80696</xdr:rowOff>
    </xdr:to>
    <xdr:sp macro="" textlink="">
      <xdr:nvSpPr>
        <xdr:cNvPr id="486" name="円/楕円 485"/>
        <xdr:cNvSpPr/>
      </xdr:nvSpPr>
      <xdr:spPr>
        <a:xfrm>
          <a:off x="9588500" y="169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71823</xdr:rowOff>
    </xdr:from>
    <xdr:ext cx="534377" cy="259045"/>
    <xdr:sp macro="" textlink="">
      <xdr:nvSpPr>
        <xdr:cNvPr id="487" name="テキスト ボックス 486"/>
        <xdr:cNvSpPr txBox="1"/>
      </xdr:nvSpPr>
      <xdr:spPr>
        <a:xfrm>
          <a:off x="9372111" y="170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145062</xdr:rowOff>
    </xdr:from>
    <xdr:to>
      <xdr:col>12</xdr:col>
      <xdr:colOff>561975</xdr:colOff>
      <xdr:row>99</xdr:row>
      <xdr:rowOff>75212</xdr:rowOff>
    </xdr:to>
    <xdr:sp macro="" textlink="">
      <xdr:nvSpPr>
        <xdr:cNvPr id="488" name="円/楕円 487"/>
        <xdr:cNvSpPr/>
      </xdr:nvSpPr>
      <xdr:spPr>
        <a:xfrm>
          <a:off x="8699500" y="169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66339</xdr:rowOff>
    </xdr:from>
    <xdr:ext cx="534377" cy="259045"/>
    <xdr:sp macro="" textlink="">
      <xdr:nvSpPr>
        <xdr:cNvPr id="489" name="テキスト ボックス 488"/>
        <xdr:cNvSpPr txBox="1"/>
      </xdr:nvSpPr>
      <xdr:spPr>
        <a:xfrm>
          <a:off x="8483111" y="170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150101</xdr:rowOff>
    </xdr:from>
    <xdr:to>
      <xdr:col>11</xdr:col>
      <xdr:colOff>358775</xdr:colOff>
      <xdr:row>99</xdr:row>
      <xdr:rowOff>80251</xdr:rowOff>
    </xdr:to>
    <xdr:sp macro="" textlink="">
      <xdr:nvSpPr>
        <xdr:cNvPr id="490" name="円/楕円 489"/>
        <xdr:cNvSpPr/>
      </xdr:nvSpPr>
      <xdr:spPr>
        <a:xfrm>
          <a:off x="7810500" y="169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71378</xdr:rowOff>
    </xdr:from>
    <xdr:ext cx="534377" cy="259045"/>
    <xdr:sp macro="" textlink="">
      <xdr:nvSpPr>
        <xdr:cNvPr id="491" name="テキスト ボックス 490"/>
        <xdr:cNvSpPr txBox="1"/>
      </xdr:nvSpPr>
      <xdr:spPr>
        <a:xfrm>
          <a:off x="7594111" y="170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143221</xdr:rowOff>
    </xdr:from>
    <xdr:to>
      <xdr:col>10</xdr:col>
      <xdr:colOff>155575</xdr:colOff>
      <xdr:row>99</xdr:row>
      <xdr:rowOff>73371</xdr:rowOff>
    </xdr:to>
    <xdr:sp macro="" textlink="">
      <xdr:nvSpPr>
        <xdr:cNvPr id="492" name="円/楕円 491"/>
        <xdr:cNvSpPr/>
      </xdr:nvSpPr>
      <xdr:spPr>
        <a:xfrm>
          <a:off x="6921500" y="169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64498</xdr:rowOff>
    </xdr:from>
    <xdr:ext cx="534377" cy="259045"/>
    <xdr:sp macro="" textlink="">
      <xdr:nvSpPr>
        <xdr:cNvPr id="493" name="テキスト ボックス 492"/>
        <xdr:cNvSpPr txBox="1"/>
      </xdr:nvSpPr>
      <xdr:spPr>
        <a:xfrm>
          <a:off x="6705111" y="1703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19" name="直線コネクタ 518"/>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0"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1" name="直線コネクタ 520"/>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2"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3" name="直線コネクタ 522"/>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24714</xdr:rowOff>
    </xdr:from>
    <xdr:to>
      <xdr:col>23</xdr:col>
      <xdr:colOff>517525</xdr:colOff>
      <xdr:row>38</xdr:row>
      <xdr:rowOff>53017</xdr:rowOff>
    </xdr:to>
    <xdr:cxnSp macro="">
      <xdr:nvCxnSpPr>
        <xdr:cNvPr id="524" name="直線コネクタ 523"/>
        <xdr:cNvCxnSpPr/>
      </xdr:nvCxnSpPr>
      <xdr:spPr>
        <a:xfrm flipV="1">
          <a:off x="15481300" y="6539814"/>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5"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6" name="フローチャート : 判断 525"/>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53017</xdr:rowOff>
    </xdr:from>
    <xdr:to>
      <xdr:col>22</xdr:col>
      <xdr:colOff>365125</xdr:colOff>
      <xdr:row>38</xdr:row>
      <xdr:rowOff>54378</xdr:rowOff>
    </xdr:to>
    <xdr:cxnSp macro="">
      <xdr:nvCxnSpPr>
        <xdr:cNvPr id="527" name="直線コネクタ 526"/>
        <xdr:cNvCxnSpPr/>
      </xdr:nvCxnSpPr>
      <xdr:spPr>
        <a:xfrm flipV="1">
          <a:off x="14592300" y="6568117"/>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8" name="フローチャート : 判断 527"/>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78717</xdr:rowOff>
    </xdr:from>
    <xdr:ext cx="534377" cy="259045"/>
    <xdr:sp macro="" textlink="">
      <xdr:nvSpPr>
        <xdr:cNvPr id="529" name="テキスト ボックス 528"/>
        <xdr:cNvSpPr txBox="1"/>
      </xdr:nvSpPr>
      <xdr:spPr>
        <a:xfrm>
          <a:off x="15214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4945</xdr:rowOff>
    </xdr:from>
    <xdr:to>
      <xdr:col>21</xdr:col>
      <xdr:colOff>161925</xdr:colOff>
      <xdr:row>38</xdr:row>
      <xdr:rowOff>54378</xdr:rowOff>
    </xdr:to>
    <xdr:cxnSp macro="">
      <xdr:nvCxnSpPr>
        <xdr:cNvPr id="530" name="直線コネクタ 529"/>
        <xdr:cNvCxnSpPr/>
      </xdr:nvCxnSpPr>
      <xdr:spPr>
        <a:xfrm>
          <a:off x="13703300" y="6520045"/>
          <a:ext cx="889000" cy="4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1" name="フローチャート : 判断 530"/>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89799</xdr:rowOff>
    </xdr:from>
    <xdr:ext cx="534377" cy="259045"/>
    <xdr:sp macro="" textlink="">
      <xdr:nvSpPr>
        <xdr:cNvPr id="532" name="テキスト ボックス 531"/>
        <xdr:cNvSpPr txBox="1"/>
      </xdr:nvSpPr>
      <xdr:spPr>
        <a:xfrm>
          <a:off x="14325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4945</xdr:rowOff>
    </xdr:from>
    <xdr:to>
      <xdr:col>19</xdr:col>
      <xdr:colOff>644525</xdr:colOff>
      <xdr:row>38</xdr:row>
      <xdr:rowOff>49740</xdr:rowOff>
    </xdr:to>
    <xdr:cxnSp macro="">
      <xdr:nvCxnSpPr>
        <xdr:cNvPr id="533" name="直線コネクタ 532"/>
        <xdr:cNvCxnSpPr/>
      </xdr:nvCxnSpPr>
      <xdr:spPr>
        <a:xfrm flipV="1">
          <a:off x="12814300" y="6520045"/>
          <a:ext cx="889000" cy="4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4" name="フローチャート : 判断 533"/>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66010</xdr:rowOff>
    </xdr:from>
    <xdr:ext cx="534377" cy="259045"/>
    <xdr:sp macro="" textlink="">
      <xdr:nvSpPr>
        <xdr:cNvPr id="535" name="テキスト ボックス 534"/>
        <xdr:cNvSpPr txBox="1"/>
      </xdr:nvSpPr>
      <xdr:spPr>
        <a:xfrm>
          <a:off x="13436111" y="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6" name="フローチャート : 判断 535"/>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110460</xdr:rowOff>
    </xdr:from>
    <xdr:ext cx="534377" cy="259045"/>
    <xdr:sp macro="" textlink="">
      <xdr:nvSpPr>
        <xdr:cNvPr id="537" name="テキスト ボックス 536"/>
        <xdr:cNvSpPr txBox="1"/>
      </xdr:nvSpPr>
      <xdr:spPr>
        <a:xfrm>
          <a:off x="12547111" y="62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145364</xdr:rowOff>
    </xdr:from>
    <xdr:to>
      <xdr:col>23</xdr:col>
      <xdr:colOff>568325</xdr:colOff>
      <xdr:row>38</xdr:row>
      <xdr:rowOff>75515</xdr:rowOff>
    </xdr:to>
    <xdr:sp macro="" textlink="">
      <xdr:nvSpPr>
        <xdr:cNvPr id="543" name="円/楕円 542"/>
        <xdr:cNvSpPr/>
      </xdr:nvSpPr>
      <xdr:spPr>
        <a:xfrm>
          <a:off x="16268700" y="64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77592</xdr:rowOff>
    </xdr:from>
    <xdr:ext cx="534377" cy="259045"/>
    <xdr:sp macro="" textlink="">
      <xdr:nvSpPr>
        <xdr:cNvPr id="544" name="消防費該当値テキスト"/>
        <xdr:cNvSpPr txBox="1"/>
      </xdr:nvSpPr>
      <xdr:spPr>
        <a:xfrm>
          <a:off x="16370300" y="64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2217</xdr:rowOff>
    </xdr:from>
    <xdr:to>
      <xdr:col>22</xdr:col>
      <xdr:colOff>415925</xdr:colOff>
      <xdr:row>38</xdr:row>
      <xdr:rowOff>103817</xdr:rowOff>
    </xdr:to>
    <xdr:sp macro="" textlink="">
      <xdr:nvSpPr>
        <xdr:cNvPr id="545" name="円/楕円 544"/>
        <xdr:cNvSpPr/>
      </xdr:nvSpPr>
      <xdr:spPr>
        <a:xfrm>
          <a:off x="15430500" y="65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94944</xdr:rowOff>
    </xdr:from>
    <xdr:ext cx="534377" cy="259045"/>
    <xdr:sp macro="" textlink="">
      <xdr:nvSpPr>
        <xdr:cNvPr id="546" name="テキスト ボックス 545"/>
        <xdr:cNvSpPr txBox="1"/>
      </xdr:nvSpPr>
      <xdr:spPr>
        <a:xfrm>
          <a:off x="15214111" y="66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3578</xdr:rowOff>
    </xdr:from>
    <xdr:to>
      <xdr:col>21</xdr:col>
      <xdr:colOff>212725</xdr:colOff>
      <xdr:row>38</xdr:row>
      <xdr:rowOff>105178</xdr:rowOff>
    </xdr:to>
    <xdr:sp macro="" textlink="">
      <xdr:nvSpPr>
        <xdr:cNvPr id="547" name="円/楕円 546"/>
        <xdr:cNvSpPr/>
      </xdr:nvSpPr>
      <xdr:spPr>
        <a:xfrm>
          <a:off x="14541500" y="651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96305</xdr:rowOff>
    </xdr:from>
    <xdr:ext cx="534377" cy="259045"/>
    <xdr:sp macro="" textlink="">
      <xdr:nvSpPr>
        <xdr:cNvPr id="548" name="テキスト ボックス 547"/>
        <xdr:cNvSpPr txBox="1"/>
      </xdr:nvSpPr>
      <xdr:spPr>
        <a:xfrm>
          <a:off x="14325111" y="661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125596</xdr:rowOff>
    </xdr:from>
    <xdr:to>
      <xdr:col>20</xdr:col>
      <xdr:colOff>9525</xdr:colOff>
      <xdr:row>38</xdr:row>
      <xdr:rowOff>55745</xdr:rowOff>
    </xdr:to>
    <xdr:sp macro="" textlink="">
      <xdr:nvSpPr>
        <xdr:cNvPr id="549" name="円/楕円 548"/>
        <xdr:cNvSpPr/>
      </xdr:nvSpPr>
      <xdr:spPr>
        <a:xfrm>
          <a:off x="13652500" y="6469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72273</xdr:rowOff>
    </xdr:from>
    <xdr:ext cx="534377" cy="259045"/>
    <xdr:sp macro="" textlink="">
      <xdr:nvSpPr>
        <xdr:cNvPr id="550" name="テキスト ボックス 549"/>
        <xdr:cNvSpPr txBox="1"/>
      </xdr:nvSpPr>
      <xdr:spPr>
        <a:xfrm>
          <a:off x="13436111" y="62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170390</xdr:rowOff>
    </xdr:from>
    <xdr:to>
      <xdr:col>18</xdr:col>
      <xdr:colOff>492125</xdr:colOff>
      <xdr:row>38</xdr:row>
      <xdr:rowOff>100540</xdr:rowOff>
    </xdr:to>
    <xdr:sp macro="" textlink="">
      <xdr:nvSpPr>
        <xdr:cNvPr id="551" name="円/楕円 550"/>
        <xdr:cNvSpPr/>
      </xdr:nvSpPr>
      <xdr:spPr>
        <a:xfrm>
          <a:off x="12763500" y="65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91667</xdr:rowOff>
    </xdr:from>
    <xdr:ext cx="534377" cy="259045"/>
    <xdr:sp macro="" textlink="">
      <xdr:nvSpPr>
        <xdr:cNvPr id="552" name="テキスト ボックス 551"/>
        <xdr:cNvSpPr txBox="1"/>
      </xdr:nvSpPr>
      <xdr:spPr>
        <a:xfrm>
          <a:off x="12547111" y="66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79" name="直線コネクタ 578"/>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0"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1" name="直線コネクタ 580"/>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2"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3" name="直線コネクタ 582"/>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59853</xdr:rowOff>
    </xdr:from>
    <xdr:to>
      <xdr:col>23</xdr:col>
      <xdr:colOff>517525</xdr:colOff>
      <xdr:row>59</xdr:row>
      <xdr:rowOff>109003</xdr:rowOff>
    </xdr:to>
    <xdr:cxnSp macro="">
      <xdr:nvCxnSpPr>
        <xdr:cNvPr id="584" name="直線コネクタ 583"/>
        <xdr:cNvCxnSpPr/>
      </xdr:nvCxnSpPr>
      <xdr:spPr>
        <a:xfrm>
          <a:off x="15481300" y="10175403"/>
          <a:ext cx="838200" cy="4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5"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6" name="フローチャート : 判断 585"/>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59853</xdr:rowOff>
    </xdr:from>
    <xdr:to>
      <xdr:col>22</xdr:col>
      <xdr:colOff>365125</xdr:colOff>
      <xdr:row>59</xdr:row>
      <xdr:rowOff>127018</xdr:rowOff>
    </xdr:to>
    <xdr:cxnSp macro="">
      <xdr:nvCxnSpPr>
        <xdr:cNvPr id="587" name="直線コネクタ 586"/>
        <xdr:cNvCxnSpPr/>
      </xdr:nvCxnSpPr>
      <xdr:spPr>
        <a:xfrm flipV="1">
          <a:off x="14592300" y="10175403"/>
          <a:ext cx="889000" cy="6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8" name="フローチャート : 判断 587"/>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89" name="テキスト ボックス 588"/>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127018</xdr:rowOff>
    </xdr:from>
    <xdr:to>
      <xdr:col>21</xdr:col>
      <xdr:colOff>161925</xdr:colOff>
      <xdr:row>59</xdr:row>
      <xdr:rowOff>131710</xdr:rowOff>
    </xdr:to>
    <xdr:cxnSp macro="">
      <xdr:nvCxnSpPr>
        <xdr:cNvPr id="590" name="直線コネクタ 589"/>
        <xdr:cNvCxnSpPr/>
      </xdr:nvCxnSpPr>
      <xdr:spPr>
        <a:xfrm flipV="1">
          <a:off x="13703300" y="10242568"/>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1" name="フローチャート : 判断 590"/>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67015</xdr:rowOff>
    </xdr:from>
    <xdr:ext cx="534377" cy="259045"/>
    <xdr:sp macro="" textlink="">
      <xdr:nvSpPr>
        <xdr:cNvPr id="592" name="テキスト ボックス 591"/>
        <xdr:cNvSpPr txBox="1"/>
      </xdr:nvSpPr>
      <xdr:spPr>
        <a:xfrm>
          <a:off x="14325111" y="96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90943</xdr:rowOff>
    </xdr:from>
    <xdr:to>
      <xdr:col>19</xdr:col>
      <xdr:colOff>644525</xdr:colOff>
      <xdr:row>59</xdr:row>
      <xdr:rowOff>131710</xdr:rowOff>
    </xdr:to>
    <xdr:cxnSp macro="">
      <xdr:nvCxnSpPr>
        <xdr:cNvPr id="593" name="直線コネクタ 592"/>
        <xdr:cNvCxnSpPr/>
      </xdr:nvCxnSpPr>
      <xdr:spPr>
        <a:xfrm>
          <a:off x="12814300" y="10206493"/>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4" name="フローチャート : 判断 593"/>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41564</xdr:rowOff>
    </xdr:from>
    <xdr:ext cx="534377" cy="259045"/>
    <xdr:sp macro="" textlink="">
      <xdr:nvSpPr>
        <xdr:cNvPr id="595" name="テキスト ボックス 594"/>
        <xdr:cNvSpPr txBox="1"/>
      </xdr:nvSpPr>
      <xdr:spPr>
        <a:xfrm>
          <a:off x="13436111" y="9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6" name="フローチャート : 判断 595"/>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78652</xdr:rowOff>
    </xdr:from>
    <xdr:ext cx="534377" cy="259045"/>
    <xdr:sp macro="" textlink="">
      <xdr:nvSpPr>
        <xdr:cNvPr id="597" name="テキスト ボックス 596"/>
        <xdr:cNvSpPr txBox="1"/>
      </xdr:nvSpPr>
      <xdr:spPr>
        <a:xfrm>
          <a:off x="12547111" y="96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58203</xdr:rowOff>
    </xdr:from>
    <xdr:to>
      <xdr:col>23</xdr:col>
      <xdr:colOff>568325</xdr:colOff>
      <xdr:row>59</xdr:row>
      <xdr:rowOff>159803</xdr:rowOff>
    </xdr:to>
    <xdr:sp macro="" textlink="">
      <xdr:nvSpPr>
        <xdr:cNvPr id="603" name="円/楕円 602"/>
        <xdr:cNvSpPr/>
      </xdr:nvSpPr>
      <xdr:spPr>
        <a:xfrm>
          <a:off x="16268700" y="101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144580</xdr:rowOff>
    </xdr:from>
    <xdr:ext cx="534377" cy="259045"/>
    <xdr:sp macro="" textlink="">
      <xdr:nvSpPr>
        <xdr:cNvPr id="604" name="教育費該当値テキスト"/>
        <xdr:cNvSpPr txBox="1"/>
      </xdr:nvSpPr>
      <xdr:spPr>
        <a:xfrm>
          <a:off x="16370300" y="100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9053</xdr:rowOff>
    </xdr:from>
    <xdr:to>
      <xdr:col>22</xdr:col>
      <xdr:colOff>415925</xdr:colOff>
      <xdr:row>59</xdr:row>
      <xdr:rowOff>110653</xdr:rowOff>
    </xdr:to>
    <xdr:sp macro="" textlink="">
      <xdr:nvSpPr>
        <xdr:cNvPr id="605" name="円/楕円 604"/>
        <xdr:cNvSpPr/>
      </xdr:nvSpPr>
      <xdr:spPr>
        <a:xfrm>
          <a:off x="15430500" y="101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101780</xdr:rowOff>
    </xdr:from>
    <xdr:ext cx="534377" cy="259045"/>
    <xdr:sp macro="" textlink="">
      <xdr:nvSpPr>
        <xdr:cNvPr id="606" name="テキスト ボックス 605"/>
        <xdr:cNvSpPr txBox="1"/>
      </xdr:nvSpPr>
      <xdr:spPr>
        <a:xfrm>
          <a:off x="15214111" y="1021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76218</xdr:rowOff>
    </xdr:from>
    <xdr:to>
      <xdr:col>21</xdr:col>
      <xdr:colOff>212725</xdr:colOff>
      <xdr:row>60</xdr:row>
      <xdr:rowOff>6368</xdr:rowOff>
    </xdr:to>
    <xdr:sp macro="" textlink="">
      <xdr:nvSpPr>
        <xdr:cNvPr id="607" name="円/楕円 606"/>
        <xdr:cNvSpPr/>
      </xdr:nvSpPr>
      <xdr:spPr>
        <a:xfrm>
          <a:off x="14541500" y="1019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168945</xdr:rowOff>
    </xdr:from>
    <xdr:ext cx="534377" cy="259045"/>
    <xdr:sp macro="" textlink="">
      <xdr:nvSpPr>
        <xdr:cNvPr id="608" name="テキスト ボックス 607"/>
        <xdr:cNvSpPr txBox="1"/>
      </xdr:nvSpPr>
      <xdr:spPr>
        <a:xfrm>
          <a:off x="14325111" y="1028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80910</xdr:rowOff>
    </xdr:from>
    <xdr:to>
      <xdr:col>20</xdr:col>
      <xdr:colOff>9525</xdr:colOff>
      <xdr:row>60</xdr:row>
      <xdr:rowOff>11060</xdr:rowOff>
    </xdr:to>
    <xdr:sp macro="" textlink="">
      <xdr:nvSpPr>
        <xdr:cNvPr id="609" name="円/楕円 608"/>
        <xdr:cNvSpPr/>
      </xdr:nvSpPr>
      <xdr:spPr>
        <a:xfrm>
          <a:off x="13652500" y="101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60</xdr:row>
      <xdr:rowOff>2187</xdr:rowOff>
    </xdr:from>
    <xdr:ext cx="534377" cy="259045"/>
    <xdr:sp macro="" textlink="">
      <xdr:nvSpPr>
        <xdr:cNvPr id="610" name="テキスト ボックス 609"/>
        <xdr:cNvSpPr txBox="1"/>
      </xdr:nvSpPr>
      <xdr:spPr>
        <a:xfrm>
          <a:off x="13436111" y="102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40143</xdr:rowOff>
    </xdr:from>
    <xdr:to>
      <xdr:col>18</xdr:col>
      <xdr:colOff>492125</xdr:colOff>
      <xdr:row>59</xdr:row>
      <xdr:rowOff>141743</xdr:rowOff>
    </xdr:to>
    <xdr:sp macro="" textlink="">
      <xdr:nvSpPr>
        <xdr:cNvPr id="611" name="円/楕円 610"/>
        <xdr:cNvSpPr/>
      </xdr:nvSpPr>
      <xdr:spPr>
        <a:xfrm>
          <a:off x="12763500" y="101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132870</xdr:rowOff>
    </xdr:from>
    <xdr:ext cx="534377" cy="259045"/>
    <xdr:sp macro="" textlink="">
      <xdr:nvSpPr>
        <xdr:cNvPr id="612" name="テキスト ボックス 611"/>
        <xdr:cNvSpPr txBox="1"/>
      </xdr:nvSpPr>
      <xdr:spPr>
        <a:xfrm>
          <a:off x="12547111" y="1024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2" name="直線コネクタ 631"/>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3"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5"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6" name="直線コネクタ 635"/>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37" name="直線コネクタ 636"/>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8"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39" name="フローチャート : 判断 638"/>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169166</xdr:rowOff>
    </xdr:from>
    <xdr:to>
      <xdr:col>22</xdr:col>
      <xdr:colOff>365125</xdr:colOff>
      <xdr:row>78</xdr:row>
      <xdr:rowOff>25400</xdr:rowOff>
    </xdr:to>
    <xdr:cxnSp macro="">
      <xdr:nvCxnSpPr>
        <xdr:cNvPr id="640" name="直線コネクタ 639"/>
        <xdr:cNvCxnSpPr/>
      </xdr:nvCxnSpPr>
      <xdr:spPr>
        <a:xfrm>
          <a:off x="14592300" y="13370816"/>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1" name="フローチャート : 判断 640"/>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2" name="テキスト ボックス 641"/>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169166</xdr:rowOff>
    </xdr:from>
    <xdr:to>
      <xdr:col>21</xdr:col>
      <xdr:colOff>161925</xdr:colOff>
      <xdr:row>78</xdr:row>
      <xdr:rowOff>15787</xdr:rowOff>
    </xdr:to>
    <xdr:cxnSp macro="">
      <xdr:nvCxnSpPr>
        <xdr:cNvPr id="643" name="直線コネクタ 642"/>
        <xdr:cNvCxnSpPr/>
      </xdr:nvCxnSpPr>
      <xdr:spPr>
        <a:xfrm flipV="1">
          <a:off x="13703300" y="13370816"/>
          <a:ext cx="8890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4" name="フローチャート : 判断 643"/>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48221</xdr:rowOff>
    </xdr:from>
    <xdr:ext cx="469744" cy="259045"/>
    <xdr:sp macro="" textlink="">
      <xdr:nvSpPr>
        <xdr:cNvPr id="645" name="テキスト ボックス 644"/>
        <xdr:cNvSpPr txBox="1"/>
      </xdr:nvSpPr>
      <xdr:spPr>
        <a:xfrm>
          <a:off x="14357427"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1460</xdr:rowOff>
    </xdr:from>
    <xdr:to>
      <xdr:col>19</xdr:col>
      <xdr:colOff>644525</xdr:colOff>
      <xdr:row>78</xdr:row>
      <xdr:rowOff>15787</xdr:rowOff>
    </xdr:to>
    <xdr:cxnSp macro="">
      <xdr:nvCxnSpPr>
        <xdr:cNvPr id="646" name="直線コネクタ 645"/>
        <xdr:cNvCxnSpPr/>
      </xdr:nvCxnSpPr>
      <xdr:spPr>
        <a:xfrm>
          <a:off x="12814300" y="13374560"/>
          <a:ext cx="8890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7" name="フローチャート : 判断 646"/>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8" name="テキスト ボックス 647"/>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49" name="フローチャート : 判断 648"/>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0" name="テキスト ボックス 649"/>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6" name="円/楕円 65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249299" cy="259045"/>
    <xdr:sp macro="" textlink="">
      <xdr:nvSpPr>
        <xdr:cNvPr id="657" name="災害復旧費該当値テキスト"/>
        <xdr:cNvSpPr txBox="1"/>
      </xdr:nvSpPr>
      <xdr:spPr>
        <a:xfrm>
          <a:off x="16370300" y="13307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8" name="円/楕円 657"/>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59" name="テキスト ボックス 658"/>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118366</xdr:rowOff>
    </xdr:from>
    <xdr:to>
      <xdr:col>21</xdr:col>
      <xdr:colOff>212725</xdr:colOff>
      <xdr:row>78</xdr:row>
      <xdr:rowOff>48516</xdr:rowOff>
    </xdr:to>
    <xdr:sp macro="" textlink="">
      <xdr:nvSpPr>
        <xdr:cNvPr id="660" name="円/楕円 659"/>
        <xdr:cNvSpPr/>
      </xdr:nvSpPr>
      <xdr:spPr>
        <a:xfrm>
          <a:off x="14541500" y="133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65043</xdr:rowOff>
    </xdr:from>
    <xdr:ext cx="469744" cy="259045"/>
    <xdr:sp macro="" textlink="">
      <xdr:nvSpPr>
        <xdr:cNvPr id="661" name="テキスト ボックス 660"/>
        <xdr:cNvSpPr txBox="1"/>
      </xdr:nvSpPr>
      <xdr:spPr>
        <a:xfrm>
          <a:off x="14357427" y="1309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136437</xdr:rowOff>
    </xdr:from>
    <xdr:to>
      <xdr:col>20</xdr:col>
      <xdr:colOff>9525</xdr:colOff>
      <xdr:row>78</xdr:row>
      <xdr:rowOff>66587</xdr:rowOff>
    </xdr:to>
    <xdr:sp macro="" textlink="">
      <xdr:nvSpPr>
        <xdr:cNvPr id="662" name="円/楕円 661"/>
        <xdr:cNvSpPr/>
      </xdr:nvSpPr>
      <xdr:spPr>
        <a:xfrm>
          <a:off x="13652500" y="133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57714</xdr:rowOff>
    </xdr:from>
    <xdr:ext cx="469744" cy="259045"/>
    <xdr:sp macro="" textlink="">
      <xdr:nvSpPr>
        <xdr:cNvPr id="663" name="テキスト ボックス 662"/>
        <xdr:cNvSpPr txBox="1"/>
      </xdr:nvSpPr>
      <xdr:spPr>
        <a:xfrm>
          <a:off x="13468427" y="134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122110</xdr:rowOff>
    </xdr:from>
    <xdr:to>
      <xdr:col>18</xdr:col>
      <xdr:colOff>492125</xdr:colOff>
      <xdr:row>78</xdr:row>
      <xdr:rowOff>52260</xdr:rowOff>
    </xdr:to>
    <xdr:sp macro="" textlink="">
      <xdr:nvSpPr>
        <xdr:cNvPr id="664" name="円/楕円 663"/>
        <xdr:cNvSpPr/>
      </xdr:nvSpPr>
      <xdr:spPr>
        <a:xfrm>
          <a:off x="12763500" y="133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43387</xdr:rowOff>
    </xdr:from>
    <xdr:ext cx="469744" cy="259045"/>
    <xdr:sp macro="" textlink="">
      <xdr:nvSpPr>
        <xdr:cNvPr id="665" name="テキスト ボックス 664"/>
        <xdr:cNvSpPr txBox="1"/>
      </xdr:nvSpPr>
      <xdr:spPr>
        <a:xfrm>
          <a:off x="12579427" y="134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1" name="直線コネクタ 690"/>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2"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3" name="直線コネクタ 692"/>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4"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5" name="直線コネクタ 694"/>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150575</xdr:rowOff>
    </xdr:from>
    <xdr:to>
      <xdr:col>23</xdr:col>
      <xdr:colOff>517525</xdr:colOff>
      <xdr:row>97</xdr:row>
      <xdr:rowOff>49065</xdr:rowOff>
    </xdr:to>
    <xdr:cxnSp macro="">
      <xdr:nvCxnSpPr>
        <xdr:cNvPr id="696" name="直線コネクタ 695"/>
        <xdr:cNvCxnSpPr/>
      </xdr:nvCxnSpPr>
      <xdr:spPr>
        <a:xfrm flipV="1">
          <a:off x="15481300" y="16609775"/>
          <a:ext cx="838200" cy="6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7"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8" name="フローチャート : 判断 697"/>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49065</xdr:rowOff>
    </xdr:from>
    <xdr:to>
      <xdr:col>22</xdr:col>
      <xdr:colOff>365125</xdr:colOff>
      <xdr:row>97</xdr:row>
      <xdr:rowOff>76279</xdr:rowOff>
    </xdr:to>
    <xdr:cxnSp macro="">
      <xdr:nvCxnSpPr>
        <xdr:cNvPr id="699" name="直線コネクタ 698"/>
        <xdr:cNvCxnSpPr/>
      </xdr:nvCxnSpPr>
      <xdr:spPr>
        <a:xfrm flipV="1">
          <a:off x="14592300" y="16679715"/>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0" name="フローチャート : 判断 699"/>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85064</xdr:rowOff>
    </xdr:from>
    <xdr:ext cx="534377" cy="259045"/>
    <xdr:sp macro="" textlink="">
      <xdr:nvSpPr>
        <xdr:cNvPr id="701" name="テキスト ボックス 700"/>
        <xdr:cNvSpPr txBox="1"/>
      </xdr:nvSpPr>
      <xdr:spPr>
        <a:xfrm>
          <a:off x="15214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76279</xdr:rowOff>
    </xdr:from>
    <xdr:to>
      <xdr:col>21</xdr:col>
      <xdr:colOff>161925</xdr:colOff>
      <xdr:row>97</xdr:row>
      <xdr:rowOff>87252</xdr:rowOff>
    </xdr:to>
    <xdr:cxnSp macro="">
      <xdr:nvCxnSpPr>
        <xdr:cNvPr id="702" name="直線コネクタ 701"/>
        <xdr:cNvCxnSpPr/>
      </xdr:nvCxnSpPr>
      <xdr:spPr>
        <a:xfrm flipV="1">
          <a:off x="13703300" y="1670692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3" name="フローチャート : 判断 702"/>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60875</xdr:rowOff>
    </xdr:from>
    <xdr:ext cx="534377" cy="259045"/>
    <xdr:sp macro="" textlink="">
      <xdr:nvSpPr>
        <xdr:cNvPr id="704" name="テキスト ボックス 703"/>
        <xdr:cNvSpPr txBox="1"/>
      </xdr:nvSpPr>
      <xdr:spPr>
        <a:xfrm>
          <a:off x="14325111"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81570</xdr:rowOff>
    </xdr:from>
    <xdr:to>
      <xdr:col>19</xdr:col>
      <xdr:colOff>644525</xdr:colOff>
      <xdr:row>97</xdr:row>
      <xdr:rowOff>87252</xdr:rowOff>
    </xdr:to>
    <xdr:cxnSp macro="">
      <xdr:nvCxnSpPr>
        <xdr:cNvPr id="705" name="直線コネクタ 704"/>
        <xdr:cNvCxnSpPr/>
      </xdr:nvCxnSpPr>
      <xdr:spPr>
        <a:xfrm>
          <a:off x="12814300" y="1671222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6" name="フローチャート : 判断 705"/>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63140</xdr:rowOff>
    </xdr:from>
    <xdr:ext cx="534377" cy="259045"/>
    <xdr:sp macro="" textlink="">
      <xdr:nvSpPr>
        <xdr:cNvPr id="707" name="テキスト ボックス 706"/>
        <xdr:cNvSpPr txBox="1"/>
      </xdr:nvSpPr>
      <xdr:spPr>
        <a:xfrm>
          <a:off x="13436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8" name="フローチャート : 判断 707"/>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43284</xdr:rowOff>
    </xdr:from>
    <xdr:ext cx="534377" cy="259045"/>
    <xdr:sp macro="" textlink="">
      <xdr:nvSpPr>
        <xdr:cNvPr id="709" name="テキスト ボックス 708"/>
        <xdr:cNvSpPr txBox="1"/>
      </xdr:nvSpPr>
      <xdr:spPr>
        <a:xfrm>
          <a:off x="12547111" y="161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99775</xdr:rowOff>
    </xdr:from>
    <xdr:to>
      <xdr:col>23</xdr:col>
      <xdr:colOff>568325</xdr:colOff>
      <xdr:row>97</xdr:row>
      <xdr:rowOff>29925</xdr:rowOff>
    </xdr:to>
    <xdr:sp macro="" textlink="">
      <xdr:nvSpPr>
        <xdr:cNvPr id="715" name="円/楕円 714"/>
        <xdr:cNvSpPr/>
      </xdr:nvSpPr>
      <xdr:spPr>
        <a:xfrm>
          <a:off x="16268700" y="165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78202</xdr:rowOff>
    </xdr:from>
    <xdr:ext cx="534377" cy="259045"/>
    <xdr:sp macro="" textlink="">
      <xdr:nvSpPr>
        <xdr:cNvPr id="716" name="公債費該当値テキスト"/>
        <xdr:cNvSpPr txBox="1"/>
      </xdr:nvSpPr>
      <xdr:spPr>
        <a:xfrm>
          <a:off x="16370300" y="165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169715</xdr:rowOff>
    </xdr:from>
    <xdr:to>
      <xdr:col>22</xdr:col>
      <xdr:colOff>415925</xdr:colOff>
      <xdr:row>97</xdr:row>
      <xdr:rowOff>99865</xdr:rowOff>
    </xdr:to>
    <xdr:sp macro="" textlink="">
      <xdr:nvSpPr>
        <xdr:cNvPr id="717" name="円/楕円 716"/>
        <xdr:cNvSpPr/>
      </xdr:nvSpPr>
      <xdr:spPr>
        <a:xfrm>
          <a:off x="15430500" y="166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90992</xdr:rowOff>
    </xdr:from>
    <xdr:ext cx="534377" cy="259045"/>
    <xdr:sp macro="" textlink="">
      <xdr:nvSpPr>
        <xdr:cNvPr id="718" name="テキスト ボックス 717"/>
        <xdr:cNvSpPr txBox="1"/>
      </xdr:nvSpPr>
      <xdr:spPr>
        <a:xfrm>
          <a:off x="15214111" y="167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25479</xdr:rowOff>
    </xdr:from>
    <xdr:to>
      <xdr:col>21</xdr:col>
      <xdr:colOff>212725</xdr:colOff>
      <xdr:row>97</xdr:row>
      <xdr:rowOff>127079</xdr:rowOff>
    </xdr:to>
    <xdr:sp macro="" textlink="">
      <xdr:nvSpPr>
        <xdr:cNvPr id="719" name="円/楕円 718"/>
        <xdr:cNvSpPr/>
      </xdr:nvSpPr>
      <xdr:spPr>
        <a:xfrm>
          <a:off x="14541500" y="16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118206</xdr:rowOff>
    </xdr:from>
    <xdr:ext cx="534377" cy="259045"/>
    <xdr:sp macro="" textlink="">
      <xdr:nvSpPr>
        <xdr:cNvPr id="720" name="テキスト ボックス 719"/>
        <xdr:cNvSpPr txBox="1"/>
      </xdr:nvSpPr>
      <xdr:spPr>
        <a:xfrm>
          <a:off x="14325111" y="167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36452</xdr:rowOff>
    </xdr:from>
    <xdr:to>
      <xdr:col>20</xdr:col>
      <xdr:colOff>9525</xdr:colOff>
      <xdr:row>97</xdr:row>
      <xdr:rowOff>138052</xdr:rowOff>
    </xdr:to>
    <xdr:sp macro="" textlink="">
      <xdr:nvSpPr>
        <xdr:cNvPr id="721" name="円/楕円 720"/>
        <xdr:cNvSpPr/>
      </xdr:nvSpPr>
      <xdr:spPr>
        <a:xfrm>
          <a:off x="13652500" y="166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129179</xdr:rowOff>
    </xdr:from>
    <xdr:ext cx="534377" cy="259045"/>
    <xdr:sp macro="" textlink="">
      <xdr:nvSpPr>
        <xdr:cNvPr id="722" name="テキスト ボックス 721"/>
        <xdr:cNvSpPr txBox="1"/>
      </xdr:nvSpPr>
      <xdr:spPr>
        <a:xfrm>
          <a:off x="13436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30770</xdr:rowOff>
    </xdr:from>
    <xdr:to>
      <xdr:col>18</xdr:col>
      <xdr:colOff>492125</xdr:colOff>
      <xdr:row>97</xdr:row>
      <xdr:rowOff>132370</xdr:rowOff>
    </xdr:to>
    <xdr:sp macro="" textlink="">
      <xdr:nvSpPr>
        <xdr:cNvPr id="723" name="円/楕円 722"/>
        <xdr:cNvSpPr/>
      </xdr:nvSpPr>
      <xdr:spPr>
        <a:xfrm>
          <a:off x="12763500" y="166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123497</xdr:rowOff>
    </xdr:from>
    <xdr:ext cx="534377" cy="259045"/>
    <xdr:sp macro="" textlink="">
      <xdr:nvSpPr>
        <xdr:cNvPr id="724" name="テキスト ボックス 723"/>
        <xdr:cNvSpPr txBox="1"/>
      </xdr:nvSpPr>
      <xdr:spPr>
        <a:xfrm>
          <a:off x="12547111" y="167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8" name="直線コネクタ 747"/>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49"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1"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2" name="直線コネクタ 751"/>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43561</xdr:rowOff>
    </xdr:from>
    <xdr:to>
      <xdr:col>32</xdr:col>
      <xdr:colOff>187325</xdr:colOff>
      <xdr:row>39</xdr:row>
      <xdr:rowOff>43561</xdr:rowOff>
    </xdr:to>
    <xdr:cxnSp macro="">
      <xdr:nvCxnSpPr>
        <xdr:cNvPr id="753" name="直線コネクタ 752"/>
        <xdr:cNvCxnSpPr/>
      </xdr:nvCxnSpPr>
      <xdr:spPr>
        <a:xfrm>
          <a:off x="21323300" y="6730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4"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5" name="フローチャート : 判断 754"/>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96647</xdr:rowOff>
    </xdr:from>
    <xdr:to>
      <xdr:col>31</xdr:col>
      <xdr:colOff>34925</xdr:colOff>
      <xdr:row>39</xdr:row>
      <xdr:rowOff>43561</xdr:rowOff>
    </xdr:to>
    <xdr:cxnSp macro="">
      <xdr:nvCxnSpPr>
        <xdr:cNvPr id="756" name="直線コネクタ 755"/>
        <xdr:cNvCxnSpPr/>
      </xdr:nvCxnSpPr>
      <xdr:spPr>
        <a:xfrm>
          <a:off x="20434300" y="6440297"/>
          <a:ext cx="889000" cy="2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7" name="フローチャート : 判断 756"/>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8" name="テキスト ボックス 757"/>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96647</xdr:rowOff>
    </xdr:from>
    <xdr:to>
      <xdr:col>29</xdr:col>
      <xdr:colOff>517525</xdr:colOff>
      <xdr:row>38</xdr:row>
      <xdr:rowOff>10668</xdr:rowOff>
    </xdr:to>
    <xdr:cxnSp macro="">
      <xdr:nvCxnSpPr>
        <xdr:cNvPr id="759" name="直線コネクタ 758"/>
        <xdr:cNvCxnSpPr/>
      </xdr:nvCxnSpPr>
      <xdr:spPr>
        <a:xfrm flipV="1">
          <a:off x="19545300" y="6440297"/>
          <a:ext cx="8890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0" name="フローチャート : 判断 759"/>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75963</xdr:rowOff>
    </xdr:from>
    <xdr:ext cx="313932" cy="259045"/>
    <xdr:sp macro="" textlink="">
      <xdr:nvSpPr>
        <xdr:cNvPr id="761" name="テキスト ボックス 760"/>
        <xdr:cNvSpPr txBox="1"/>
      </xdr:nvSpPr>
      <xdr:spPr>
        <a:xfrm>
          <a:off x="20277333" y="67625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3302</xdr:rowOff>
    </xdr:from>
    <xdr:to>
      <xdr:col>28</xdr:col>
      <xdr:colOff>314325</xdr:colOff>
      <xdr:row>38</xdr:row>
      <xdr:rowOff>10668</xdr:rowOff>
    </xdr:to>
    <xdr:cxnSp macro="">
      <xdr:nvCxnSpPr>
        <xdr:cNvPr id="762" name="直線コネクタ 761"/>
        <xdr:cNvCxnSpPr/>
      </xdr:nvCxnSpPr>
      <xdr:spPr>
        <a:xfrm>
          <a:off x="18656300" y="651840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3" name="フローチャート : 判断 762"/>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80789</xdr:rowOff>
    </xdr:from>
    <xdr:ext cx="313932" cy="259045"/>
    <xdr:sp macro="" textlink="">
      <xdr:nvSpPr>
        <xdr:cNvPr id="764" name="テキスト ボックス 763"/>
        <xdr:cNvSpPr txBox="1"/>
      </xdr:nvSpPr>
      <xdr:spPr>
        <a:xfrm>
          <a:off x="19388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5" name="フローチャート : 判断 764"/>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74820</xdr:rowOff>
    </xdr:from>
    <xdr:ext cx="313932" cy="259045"/>
    <xdr:sp macro="" textlink="">
      <xdr:nvSpPr>
        <xdr:cNvPr id="766" name="テキスト ボックス 765"/>
        <xdr:cNvSpPr txBox="1"/>
      </xdr:nvSpPr>
      <xdr:spPr>
        <a:xfrm>
          <a:off x="18499333" y="6761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164211</xdr:rowOff>
    </xdr:from>
    <xdr:to>
      <xdr:col>32</xdr:col>
      <xdr:colOff>238125</xdr:colOff>
      <xdr:row>39</xdr:row>
      <xdr:rowOff>94361</xdr:rowOff>
    </xdr:to>
    <xdr:sp macro="" textlink="">
      <xdr:nvSpPr>
        <xdr:cNvPr id="772" name="円/楕円 771"/>
        <xdr:cNvSpPr/>
      </xdr:nvSpPr>
      <xdr:spPr>
        <a:xfrm>
          <a:off x="221107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3"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164211</xdr:rowOff>
    </xdr:from>
    <xdr:to>
      <xdr:col>31</xdr:col>
      <xdr:colOff>85725</xdr:colOff>
      <xdr:row>39</xdr:row>
      <xdr:rowOff>94361</xdr:rowOff>
    </xdr:to>
    <xdr:sp macro="" textlink="">
      <xdr:nvSpPr>
        <xdr:cNvPr id="774" name="円/楕円 773"/>
        <xdr:cNvSpPr/>
      </xdr:nvSpPr>
      <xdr:spPr>
        <a:xfrm>
          <a:off x="21272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85488</xdr:rowOff>
    </xdr:from>
    <xdr:ext cx="249299" cy="259045"/>
    <xdr:sp macro="" textlink="">
      <xdr:nvSpPr>
        <xdr:cNvPr id="775" name="テキスト ボックス 774"/>
        <xdr:cNvSpPr txBox="1"/>
      </xdr:nvSpPr>
      <xdr:spPr>
        <a:xfrm>
          <a:off x="21198649"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45847</xdr:rowOff>
    </xdr:from>
    <xdr:to>
      <xdr:col>29</xdr:col>
      <xdr:colOff>568325</xdr:colOff>
      <xdr:row>37</xdr:row>
      <xdr:rowOff>147447</xdr:rowOff>
    </xdr:to>
    <xdr:sp macro="" textlink="">
      <xdr:nvSpPr>
        <xdr:cNvPr id="776" name="円/楕円 775"/>
        <xdr:cNvSpPr/>
      </xdr:nvSpPr>
      <xdr:spPr>
        <a:xfrm>
          <a:off x="20383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163974</xdr:rowOff>
    </xdr:from>
    <xdr:ext cx="469744" cy="259045"/>
    <xdr:sp macro="" textlink="">
      <xdr:nvSpPr>
        <xdr:cNvPr id="777" name="テキスト ボックス 776"/>
        <xdr:cNvSpPr txBox="1"/>
      </xdr:nvSpPr>
      <xdr:spPr>
        <a:xfrm>
          <a:off x="20199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131318</xdr:rowOff>
    </xdr:from>
    <xdr:to>
      <xdr:col>28</xdr:col>
      <xdr:colOff>365125</xdr:colOff>
      <xdr:row>38</xdr:row>
      <xdr:rowOff>61468</xdr:rowOff>
    </xdr:to>
    <xdr:sp macro="" textlink="">
      <xdr:nvSpPr>
        <xdr:cNvPr id="778" name="円/楕円 777"/>
        <xdr:cNvSpPr/>
      </xdr:nvSpPr>
      <xdr:spPr>
        <a:xfrm>
          <a:off x="19494500" y="64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77995</xdr:rowOff>
    </xdr:from>
    <xdr:ext cx="469744" cy="259045"/>
    <xdr:sp macro="" textlink="">
      <xdr:nvSpPr>
        <xdr:cNvPr id="779" name="テキスト ボックス 778"/>
        <xdr:cNvSpPr txBox="1"/>
      </xdr:nvSpPr>
      <xdr:spPr>
        <a:xfrm>
          <a:off x="1931042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123952</xdr:rowOff>
    </xdr:from>
    <xdr:to>
      <xdr:col>27</xdr:col>
      <xdr:colOff>161925</xdr:colOff>
      <xdr:row>38</xdr:row>
      <xdr:rowOff>54102</xdr:rowOff>
    </xdr:to>
    <xdr:sp macro="" textlink="">
      <xdr:nvSpPr>
        <xdr:cNvPr id="780" name="円/楕円 779"/>
        <xdr:cNvSpPr/>
      </xdr:nvSpPr>
      <xdr:spPr>
        <a:xfrm>
          <a:off x="18605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70629</xdr:rowOff>
    </xdr:from>
    <xdr:ext cx="469744" cy="259045"/>
    <xdr:sp macro="" textlink="">
      <xdr:nvSpPr>
        <xdr:cNvPr id="781" name="テキスト ボックス 780"/>
        <xdr:cNvSpPr txBox="1"/>
      </xdr:nvSpPr>
      <xdr:spPr>
        <a:xfrm>
          <a:off x="18421427"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農林水産業費及び衛生費を除く全ての目的で類似団体内平均値を下回る結果となった。</a:t>
          </a:r>
          <a:endParaRPr kumimoji="1" lang="en-US" altLang="ja-JP" sz="1300">
            <a:latin typeface="ＭＳ Ｐゴシック"/>
          </a:endParaRPr>
        </a:p>
        <a:p>
          <a:r>
            <a:rPr kumimoji="1" lang="ja-JP" altLang="en-US" sz="1300">
              <a:latin typeface="ＭＳ Ｐゴシック"/>
            </a:rPr>
            <a:t>　農林水産業費については、住民一人当たり</a:t>
          </a:r>
          <a:r>
            <a:rPr kumimoji="1" lang="en-US" altLang="ja-JP" sz="1300">
              <a:latin typeface="ＭＳ Ｐゴシック"/>
            </a:rPr>
            <a:t>32,594</a:t>
          </a:r>
          <a:r>
            <a:rPr kumimoji="1" lang="ja-JP" altLang="en-US" sz="1300">
              <a:latin typeface="ＭＳ Ｐゴシック"/>
            </a:rPr>
            <a:t>円となっており、前年度と比べて</a:t>
          </a:r>
          <a:r>
            <a:rPr kumimoji="1" lang="en-US" altLang="ja-JP" sz="1300">
              <a:latin typeface="ＭＳ Ｐゴシック"/>
            </a:rPr>
            <a:t>9,896</a:t>
          </a:r>
          <a:r>
            <a:rPr kumimoji="1" lang="ja-JP" altLang="en-US" sz="1300">
              <a:latin typeface="ＭＳ Ｐゴシック"/>
            </a:rPr>
            <a:t>円の減額となっているものの、類似団体内平均値を</a:t>
          </a:r>
          <a:r>
            <a:rPr kumimoji="1" lang="en-US" altLang="ja-JP" sz="1300">
              <a:latin typeface="ＭＳ Ｐゴシック"/>
            </a:rPr>
            <a:t>4,610</a:t>
          </a:r>
          <a:r>
            <a:rPr kumimoji="1" lang="ja-JP" altLang="en-US" sz="1300">
              <a:latin typeface="ＭＳ Ｐゴシック"/>
            </a:rPr>
            <a:t>円上回る結果となった。主な要因は、土地改良団体補助負担金が増額するも、水産業振興事業、水利施設管理事業等が事業の完了等に伴い減額しているしていることが挙げられる。衛生費については、住民一人当たり</a:t>
          </a:r>
          <a:r>
            <a:rPr kumimoji="1" lang="en-US" altLang="ja-JP" sz="1300">
              <a:latin typeface="ＭＳ Ｐゴシック"/>
            </a:rPr>
            <a:t>71,409</a:t>
          </a:r>
          <a:r>
            <a:rPr kumimoji="1" lang="ja-JP" altLang="en-US" sz="1300">
              <a:latin typeface="ＭＳ Ｐゴシック"/>
            </a:rPr>
            <a:t>円となっており、前年度と比較して</a:t>
          </a:r>
          <a:r>
            <a:rPr kumimoji="1" lang="en-US" altLang="ja-JP" sz="1300">
              <a:latin typeface="ＭＳ Ｐゴシック"/>
            </a:rPr>
            <a:t>15,951</a:t>
          </a:r>
          <a:r>
            <a:rPr kumimoji="1" lang="ja-JP" altLang="en-US" sz="1300">
              <a:latin typeface="ＭＳ Ｐゴシック"/>
            </a:rPr>
            <a:t>円の増額となっており、類似団体内平均値を</a:t>
          </a:r>
          <a:r>
            <a:rPr kumimoji="1" lang="en-US" altLang="ja-JP" sz="1300">
              <a:latin typeface="ＭＳ Ｐゴシック"/>
            </a:rPr>
            <a:t>25,006</a:t>
          </a:r>
          <a:r>
            <a:rPr kumimoji="1" lang="ja-JP" altLang="en-US" sz="1300">
              <a:latin typeface="ＭＳ Ｐゴシック"/>
            </a:rPr>
            <a:t>円上回る結果となった。主な要因は、こども医療費、東金九十九里地域医療センター事業負担金、東千葉メディカルセンター整備事業基金積立金が増額したことが挙げられる。農林水産業費及び衛生費については、本町の主要事業である水産業振興事業及び病院事業に係る経費が計上されているため、他の費目に比べて住民への負担は多額になる傾向にあるが、今後も引き続き事業内容を精査し、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歳入については、地方税が</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％の減、地方債が</a:t>
          </a:r>
          <a:r>
            <a:rPr kumimoji="1" lang="en-US" altLang="ja-JP" sz="1200">
              <a:latin typeface="ＭＳ ゴシック" pitchFamily="49" charset="-128"/>
              <a:ea typeface="ＭＳ ゴシック" pitchFamily="49" charset="-128"/>
            </a:rPr>
            <a:t>8.6</a:t>
          </a:r>
          <a:r>
            <a:rPr kumimoji="1" lang="ja-JP" altLang="en-US" sz="1200">
              <a:latin typeface="ＭＳ ゴシック" pitchFamily="49" charset="-128"/>
              <a:ea typeface="ＭＳ ゴシック" pitchFamily="49" charset="-128"/>
            </a:rPr>
            <a:t>％の減となったものの、地方交付税が</a:t>
          </a:r>
          <a:r>
            <a:rPr kumimoji="1" lang="en-US" altLang="ja-JP" sz="1200">
              <a:latin typeface="ＭＳ ゴシック" pitchFamily="49" charset="-128"/>
              <a:ea typeface="ＭＳ ゴシック" pitchFamily="49" charset="-128"/>
            </a:rPr>
            <a:t>4.6</a:t>
          </a:r>
          <a:r>
            <a:rPr kumimoji="1" lang="ja-JP" altLang="en-US" sz="1200">
              <a:latin typeface="ＭＳ ゴシック" pitchFamily="49" charset="-128"/>
              <a:ea typeface="ＭＳ ゴシック" pitchFamily="49" charset="-128"/>
            </a:rPr>
            <a:t>％の増、地方消費税交付金が</a:t>
          </a:r>
          <a:r>
            <a:rPr kumimoji="1" lang="en-US" altLang="ja-JP" sz="1200">
              <a:latin typeface="ＭＳ ゴシック" pitchFamily="49" charset="-128"/>
              <a:ea typeface="ＭＳ ゴシック" pitchFamily="49" charset="-128"/>
            </a:rPr>
            <a:t>66.3</a:t>
          </a:r>
          <a:r>
            <a:rPr kumimoji="1" lang="ja-JP" altLang="en-US" sz="1200">
              <a:latin typeface="ＭＳ ゴシック" pitchFamily="49" charset="-128"/>
              <a:ea typeface="ＭＳ ゴシック" pitchFamily="49" charset="-128"/>
            </a:rPr>
            <a:t>％の増となったこと等により前年度を上回る結果となった。歳出については、農林水産業費が</a:t>
          </a:r>
          <a:r>
            <a:rPr kumimoji="1" lang="en-US" altLang="ja-JP" sz="1200">
              <a:latin typeface="ＭＳ ゴシック" pitchFamily="49" charset="-128"/>
              <a:ea typeface="ＭＳ ゴシック" pitchFamily="49" charset="-128"/>
            </a:rPr>
            <a:t>24.6</a:t>
          </a:r>
          <a:r>
            <a:rPr kumimoji="1" lang="ja-JP" altLang="en-US" sz="1200">
              <a:latin typeface="ＭＳ ゴシック" pitchFamily="49" charset="-128"/>
              <a:ea typeface="ＭＳ ゴシック" pitchFamily="49" charset="-128"/>
            </a:rPr>
            <a:t>％減、教育費が</a:t>
          </a:r>
          <a:r>
            <a:rPr kumimoji="1" lang="en-US" altLang="ja-JP" sz="1200">
              <a:latin typeface="ＭＳ ゴシック" pitchFamily="49" charset="-128"/>
              <a:ea typeface="ＭＳ ゴシック" pitchFamily="49" charset="-128"/>
            </a:rPr>
            <a:t>14.9</a:t>
          </a:r>
          <a:r>
            <a:rPr kumimoji="1" lang="ja-JP" altLang="en-US" sz="1200">
              <a:latin typeface="ＭＳ ゴシック" pitchFamily="49" charset="-128"/>
              <a:ea typeface="ＭＳ ゴシック" pitchFamily="49" charset="-128"/>
            </a:rPr>
            <a:t>％の減となったものの、衛生費が</a:t>
          </a:r>
          <a:r>
            <a:rPr kumimoji="1" lang="en-US" altLang="ja-JP" sz="1200">
              <a:latin typeface="ＭＳ ゴシック" pitchFamily="49" charset="-128"/>
              <a:ea typeface="ＭＳ ゴシック" pitchFamily="49" charset="-128"/>
            </a:rPr>
            <a:t>26.5</a:t>
          </a:r>
          <a:r>
            <a:rPr kumimoji="1" lang="ja-JP" altLang="en-US" sz="1200">
              <a:latin typeface="ＭＳ ゴシック" pitchFamily="49" charset="-128"/>
              <a:ea typeface="ＭＳ ゴシック" pitchFamily="49" charset="-128"/>
            </a:rPr>
            <a:t>％の増、公債費が</a:t>
          </a:r>
          <a:r>
            <a:rPr kumimoji="1" lang="en-US" altLang="ja-JP" sz="1200">
              <a:latin typeface="ＭＳ ゴシック" pitchFamily="49" charset="-128"/>
              <a:ea typeface="ＭＳ ゴシック" pitchFamily="49" charset="-128"/>
            </a:rPr>
            <a:t>15.8</a:t>
          </a:r>
          <a:r>
            <a:rPr kumimoji="1" lang="ja-JP" altLang="en-US" sz="1200">
              <a:latin typeface="ＭＳ ゴシック" pitchFamily="49" charset="-128"/>
              <a:ea typeface="ＭＳ ゴシック" pitchFamily="49" charset="-128"/>
            </a:rPr>
            <a:t>％の増となったこと等により、前年度を上回る結果となった。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人口の減少、高齢化及び町内に主要な産業がないこと等の理由により、依然として財政基盤が弱い状況にあるため、更なる歳出の削減と最大限の歳入の確保に努める。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引き続き全会計黒字という結果になった。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人口の減少、高齢化及び町内に主要な産業がないこと等の理由により、依然として財政基盤が弱い状況にある</a:t>
          </a:r>
          <a:r>
            <a:rPr kumimoji="1" lang="ja-JP" altLang="en-US" sz="1400">
              <a:solidFill>
                <a:schemeClr val="dk1"/>
              </a:solidFill>
              <a:effectLst/>
              <a:latin typeface="+mn-lt"/>
              <a:ea typeface="+mn-ea"/>
              <a:cs typeface="+mn-cs"/>
            </a:rPr>
            <a:t>が、各会計が引き続き健全な財政運営を行っていけるよう、</a:t>
          </a:r>
          <a:r>
            <a:rPr kumimoji="1" lang="ja-JP" altLang="ja-JP" sz="1400">
              <a:solidFill>
                <a:schemeClr val="dk1"/>
              </a:solidFill>
              <a:effectLst/>
              <a:latin typeface="+mn-lt"/>
              <a:ea typeface="+mn-ea"/>
              <a:cs typeface="+mn-cs"/>
            </a:rPr>
            <a:t>更なる歳出の削減と最大限の歳入の確保に努める。</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6567139</v>
      </c>
      <c r="BO4" s="409"/>
      <c r="BP4" s="409"/>
      <c r="BQ4" s="409"/>
      <c r="BR4" s="409"/>
      <c r="BS4" s="409"/>
      <c r="BT4" s="409"/>
      <c r="BU4" s="410"/>
      <c r="BV4" s="408">
        <v>6215903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6274819</v>
      </c>
      <c r="BO5" s="414"/>
      <c r="BP5" s="414"/>
      <c r="BQ5" s="414"/>
      <c r="BR5" s="414"/>
      <c r="BS5" s="414"/>
      <c r="BT5" s="414"/>
      <c r="BU5" s="415"/>
      <c r="BV5" s="413">
        <v>6016704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86.7</v>
      </c>
      <c r="CU5" s="384"/>
      <c r="CV5" s="384"/>
      <c r="CW5" s="384"/>
      <c r="CX5" s="384"/>
      <c r="CY5" s="384"/>
      <c r="CZ5" s="384"/>
      <c r="DA5" s="385"/>
      <c r="DB5" s="383">
        <v>90.2</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292320</v>
      </c>
      <c r="BO6" s="414"/>
      <c r="BP6" s="414"/>
      <c r="BQ6" s="414"/>
      <c r="BR6" s="414"/>
      <c r="BS6" s="414"/>
      <c r="BT6" s="414"/>
      <c r="BU6" s="415"/>
      <c r="BV6" s="413">
        <v>199199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92.5</v>
      </c>
      <c r="CU6" s="560"/>
      <c r="CV6" s="560"/>
      <c r="CW6" s="560"/>
      <c r="CX6" s="560"/>
      <c r="CY6" s="560"/>
      <c r="CZ6" s="560"/>
      <c r="DA6" s="561"/>
      <c r="DB6" s="559">
        <v>96.9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1757</v>
      </c>
      <c r="BO7" s="414"/>
      <c r="BP7" s="414"/>
      <c r="BQ7" s="414"/>
      <c r="BR7" s="414"/>
      <c r="BS7" s="414"/>
      <c r="BT7" s="414"/>
      <c r="BU7" s="415"/>
      <c r="BV7" s="413" t="s">
        <v>90</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3976601</v>
      </c>
      <c r="CU7" s="414"/>
      <c r="CV7" s="414"/>
      <c r="CW7" s="414"/>
      <c r="CX7" s="414"/>
      <c r="CY7" s="414"/>
      <c r="CZ7" s="414"/>
      <c r="DA7" s="415"/>
      <c r="DB7" s="413">
        <v>3834999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290563</v>
      </c>
      <c r="BO8" s="414"/>
      <c r="BP8" s="414"/>
      <c r="BQ8" s="414"/>
      <c r="BR8" s="414"/>
      <c r="BS8" s="414"/>
      <c r="BT8" s="414"/>
      <c r="BU8" s="415"/>
      <c r="BV8" s="413">
        <v>199199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0.44</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16510</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91364</v>
      </c>
      <c r="BO9" s="414"/>
      <c r="BP9" s="414"/>
      <c r="BQ9" s="414"/>
      <c r="BR9" s="414"/>
      <c r="BS9" s="414"/>
      <c r="BT9" s="414"/>
      <c r="BU9" s="415"/>
      <c r="BV9" s="413">
        <v>-33008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12.7</v>
      </c>
      <c r="CU9" s="384"/>
      <c r="CV9" s="384"/>
      <c r="CW9" s="384"/>
      <c r="CX9" s="384"/>
      <c r="CY9" s="384"/>
      <c r="CZ9" s="384"/>
      <c r="DA9" s="385"/>
      <c r="DB9" s="383">
        <v>13.8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18004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2732</v>
      </c>
      <c r="BO10" s="414"/>
      <c r="BP10" s="414"/>
      <c r="BQ10" s="414"/>
      <c r="BR10" s="414"/>
      <c r="BS10" s="414"/>
      <c r="BT10" s="414"/>
      <c r="BU10" s="415"/>
      <c r="BV10" s="413">
        <v>315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90</v>
      </c>
      <c r="BO11" s="414"/>
      <c r="BP11" s="414"/>
      <c r="BQ11" s="414"/>
      <c r="BR11" s="414"/>
      <c r="BS11" s="414"/>
      <c r="BT11" s="414"/>
      <c r="BU11" s="415"/>
      <c r="BV11" s="413" t="s">
        <v>90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90</v>
      </c>
      <c r="CU11" s="523"/>
      <c r="CV11" s="523"/>
      <c r="CW11" s="523"/>
      <c r="CX11" s="523"/>
      <c r="CY11" s="523"/>
      <c r="CZ11" s="523"/>
      <c r="DA11" s="524"/>
      <c r="DB11" s="522" t="s">
        <v>90</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17082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16787</v>
      </c>
      <c r="S13" s="515"/>
      <c r="T13" s="515"/>
      <c r="U13" s="515"/>
      <c r="V13" s="516"/>
      <c r="W13" s="502" t="s">
        <v>120</v>
      </c>
      <c r="X13" s="426"/>
      <c r="Y13" s="426"/>
      <c r="Z13" s="426"/>
      <c r="AA13" s="426"/>
      <c r="AB13" s="427"/>
      <c r="AC13" s="389">
        <v>538</v>
      </c>
      <c r="AD13" s="390"/>
      <c r="AE13" s="390"/>
      <c r="AF13" s="390"/>
      <c r="AG13" s="391"/>
      <c r="AH13" s="389">
        <v>695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94096</v>
      </c>
      <c r="BO13" s="414"/>
      <c r="BP13" s="414"/>
      <c r="BQ13" s="414"/>
      <c r="BR13" s="414"/>
      <c r="BS13" s="414"/>
      <c r="BT13" s="414"/>
      <c r="BU13" s="415"/>
      <c r="BV13" s="413">
        <v>-32693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v>
      </c>
      <c r="CU13" s="384"/>
      <c r="CV13" s="384"/>
      <c r="CW13" s="384"/>
      <c r="CX13" s="384"/>
      <c r="CY13" s="384"/>
      <c r="CZ13" s="384"/>
      <c r="DA13" s="385"/>
      <c r="DB13" s="383">
        <v>9.1999999999999993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17382</v>
      </c>
      <c r="S14" s="515"/>
      <c r="T14" s="515"/>
      <c r="U14" s="515"/>
      <c r="V14" s="516"/>
      <c r="W14" s="517"/>
      <c r="X14" s="429"/>
      <c r="Y14" s="429"/>
      <c r="Z14" s="429"/>
      <c r="AA14" s="429"/>
      <c r="AB14" s="430"/>
      <c r="AC14" s="507">
        <v>6.7</v>
      </c>
      <c r="AD14" s="508"/>
      <c r="AE14" s="508"/>
      <c r="AF14" s="508"/>
      <c r="AG14" s="509"/>
      <c r="AH14" s="507">
        <v>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88.3</v>
      </c>
      <c r="CU14" s="486"/>
      <c r="CV14" s="486"/>
      <c r="CW14" s="486"/>
      <c r="CX14" s="486"/>
      <c r="CY14" s="486"/>
      <c r="CZ14" s="486"/>
      <c r="DA14" s="487"/>
      <c r="DB14" s="518">
        <v>79.599999999999994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17088</v>
      </c>
      <c r="S15" s="515"/>
      <c r="T15" s="515"/>
      <c r="U15" s="515"/>
      <c r="V15" s="516"/>
      <c r="W15" s="502" t="s">
        <v>127</v>
      </c>
      <c r="X15" s="426"/>
      <c r="Y15" s="426"/>
      <c r="Z15" s="426"/>
      <c r="AA15" s="426"/>
      <c r="AB15" s="427"/>
      <c r="AC15" s="389">
        <v>2605</v>
      </c>
      <c r="AD15" s="390"/>
      <c r="AE15" s="390"/>
      <c r="AF15" s="390"/>
      <c r="AG15" s="391"/>
      <c r="AH15" s="389">
        <v>3122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1468613</v>
      </c>
      <c r="BO15" s="409"/>
      <c r="BP15" s="409"/>
      <c r="BQ15" s="409"/>
      <c r="BR15" s="409"/>
      <c r="BS15" s="409"/>
      <c r="BT15" s="409"/>
      <c r="BU15" s="410"/>
      <c r="BV15" s="408">
        <v>1406537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32.6</v>
      </c>
      <c r="AD16" s="508"/>
      <c r="AE16" s="508"/>
      <c r="AF16" s="508"/>
      <c r="AG16" s="509"/>
      <c r="AH16" s="507">
        <v>33.9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3352579</v>
      </c>
      <c r="BO16" s="414"/>
      <c r="BP16" s="414"/>
      <c r="BQ16" s="414"/>
      <c r="BR16" s="414"/>
      <c r="BS16" s="414"/>
      <c r="BT16" s="414"/>
      <c r="BU16" s="415"/>
      <c r="BV16" s="413">
        <v>3189042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4856</v>
      </c>
      <c r="AD17" s="390"/>
      <c r="AE17" s="390"/>
      <c r="AF17" s="390"/>
      <c r="AG17" s="391"/>
      <c r="AH17" s="389">
        <v>5152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1838605</v>
      </c>
      <c r="BO17" s="414"/>
      <c r="BP17" s="414"/>
      <c r="BQ17" s="414"/>
      <c r="BR17" s="414"/>
      <c r="BS17" s="414"/>
      <c r="BT17" s="414"/>
      <c r="BU17" s="415"/>
      <c r="BV17" s="413">
        <v>1785489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24.45</v>
      </c>
      <c r="M18" s="478"/>
      <c r="N18" s="478"/>
      <c r="O18" s="478"/>
      <c r="P18" s="478"/>
      <c r="Q18" s="478"/>
      <c r="R18" s="479"/>
      <c r="S18" s="479"/>
      <c r="T18" s="479"/>
      <c r="U18" s="479"/>
      <c r="V18" s="480"/>
      <c r="W18" s="494"/>
      <c r="X18" s="495"/>
      <c r="Y18" s="495"/>
      <c r="Z18" s="495"/>
      <c r="AA18" s="495"/>
      <c r="AB18" s="503"/>
      <c r="AC18" s="377">
        <v>60.7</v>
      </c>
      <c r="AD18" s="378"/>
      <c r="AE18" s="378"/>
      <c r="AF18" s="378"/>
      <c r="AG18" s="481"/>
      <c r="AH18" s="377">
        <v>56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3514190</v>
      </c>
      <c r="BO18" s="414"/>
      <c r="BP18" s="414"/>
      <c r="BQ18" s="414"/>
      <c r="BR18" s="414"/>
      <c r="BS18" s="414"/>
      <c r="BT18" s="414"/>
      <c r="BU18" s="415"/>
      <c r="BV18" s="413">
        <v>3481244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675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4481675</v>
      </c>
      <c r="BO19" s="414"/>
      <c r="BP19" s="414"/>
      <c r="BQ19" s="414"/>
      <c r="BR19" s="414"/>
      <c r="BS19" s="414"/>
      <c r="BT19" s="414"/>
      <c r="BU19" s="415"/>
      <c r="BV19" s="413">
        <v>4348130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6411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8244217</v>
      </c>
      <c r="BO23" s="414"/>
      <c r="BP23" s="414"/>
      <c r="BQ23" s="414"/>
      <c r="BR23" s="414"/>
      <c r="BS23" s="414"/>
      <c r="BT23" s="414"/>
      <c r="BU23" s="415"/>
      <c r="BV23" s="413">
        <v>8186370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7820</v>
      </c>
      <c r="R24" s="390"/>
      <c r="S24" s="390"/>
      <c r="T24" s="390"/>
      <c r="U24" s="390"/>
      <c r="V24" s="391"/>
      <c r="W24" s="455"/>
      <c r="X24" s="446"/>
      <c r="Y24" s="447"/>
      <c r="Z24" s="386" t="s">
        <v>151</v>
      </c>
      <c r="AA24" s="387"/>
      <c r="AB24" s="387"/>
      <c r="AC24" s="387"/>
      <c r="AD24" s="387"/>
      <c r="AE24" s="387"/>
      <c r="AF24" s="387"/>
      <c r="AG24" s="388"/>
      <c r="AH24" s="389">
        <v>125</v>
      </c>
      <c r="AI24" s="390"/>
      <c r="AJ24" s="390"/>
      <c r="AK24" s="390"/>
      <c r="AL24" s="391"/>
      <c r="AM24" s="389">
        <v>386500</v>
      </c>
      <c r="AN24" s="390"/>
      <c r="AO24" s="390"/>
      <c r="AP24" s="390"/>
      <c r="AQ24" s="390"/>
      <c r="AR24" s="391"/>
      <c r="AS24" s="389">
        <v>3092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7217655</v>
      </c>
      <c r="BO24" s="414"/>
      <c r="BP24" s="414"/>
      <c r="BQ24" s="414"/>
      <c r="BR24" s="414"/>
      <c r="BS24" s="414"/>
      <c r="BT24" s="414"/>
      <c r="BU24" s="415"/>
      <c r="BV24" s="413">
        <v>7134828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6410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409800</v>
      </c>
      <c r="BO25" s="409"/>
      <c r="BP25" s="409"/>
      <c r="BQ25" s="409"/>
      <c r="BR25" s="409"/>
      <c r="BS25" s="409"/>
      <c r="BT25" s="409"/>
      <c r="BU25" s="410"/>
      <c r="BV25" s="408">
        <v>181003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5710</v>
      </c>
      <c r="R26" s="390"/>
      <c r="S26" s="390"/>
      <c r="T26" s="390"/>
      <c r="U26" s="390"/>
      <c r="V26" s="391"/>
      <c r="W26" s="455"/>
      <c r="X26" s="446"/>
      <c r="Y26" s="447"/>
      <c r="Z26" s="386" t="s">
        <v>157</v>
      </c>
      <c r="AA26" s="468"/>
      <c r="AB26" s="468"/>
      <c r="AC26" s="468"/>
      <c r="AD26" s="468"/>
      <c r="AE26" s="468"/>
      <c r="AF26" s="468"/>
      <c r="AG26" s="469"/>
      <c r="AH26" s="389">
        <v>3</v>
      </c>
      <c r="AI26" s="390"/>
      <c r="AJ26" s="390"/>
      <c r="AK26" s="390"/>
      <c r="AL26" s="391"/>
      <c r="AM26" s="389">
        <v>7146</v>
      </c>
      <c r="AN26" s="390"/>
      <c r="AO26" s="390"/>
      <c r="AP26" s="390"/>
      <c r="AQ26" s="390"/>
      <c r="AR26" s="391"/>
      <c r="AS26" s="389">
        <v>2382</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2710</v>
      </c>
      <c r="R27" s="390"/>
      <c r="S27" s="390"/>
      <c r="T27" s="390"/>
      <c r="U27" s="390"/>
      <c r="V27" s="391"/>
      <c r="W27" s="455"/>
      <c r="X27" s="446"/>
      <c r="Y27" s="447"/>
      <c r="Z27" s="386" t="s">
        <v>160</v>
      </c>
      <c r="AA27" s="387"/>
      <c r="AB27" s="387"/>
      <c r="AC27" s="387"/>
      <c r="AD27" s="387"/>
      <c r="AE27" s="387"/>
      <c r="AF27" s="387"/>
      <c r="AG27" s="388"/>
      <c r="AH27" s="389">
        <v>10</v>
      </c>
      <c r="AI27" s="390"/>
      <c r="AJ27" s="390"/>
      <c r="AK27" s="390"/>
      <c r="AL27" s="391"/>
      <c r="AM27" s="389">
        <v>28100</v>
      </c>
      <c r="AN27" s="390"/>
      <c r="AO27" s="390"/>
      <c r="AP27" s="390"/>
      <c r="AQ27" s="390"/>
      <c r="AR27" s="391"/>
      <c r="AS27" s="389">
        <v>2810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2330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857418</v>
      </c>
      <c r="BO28" s="409"/>
      <c r="BP28" s="409"/>
      <c r="BQ28" s="409"/>
      <c r="BR28" s="409"/>
      <c r="BS28" s="409"/>
      <c r="BT28" s="409"/>
      <c r="BU28" s="410"/>
      <c r="BV28" s="408">
        <v>854686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16</v>
      </c>
      <c r="M29" s="390"/>
      <c r="N29" s="390"/>
      <c r="O29" s="390"/>
      <c r="P29" s="391"/>
      <c r="Q29" s="389">
        <v>2150</v>
      </c>
      <c r="R29" s="390"/>
      <c r="S29" s="390"/>
      <c r="T29" s="390"/>
      <c r="U29" s="390"/>
      <c r="V29" s="391"/>
      <c r="W29" s="456"/>
      <c r="X29" s="457"/>
      <c r="Y29" s="458"/>
      <c r="Z29" s="386" t="s">
        <v>167</v>
      </c>
      <c r="AA29" s="387"/>
      <c r="AB29" s="387"/>
      <c r="AC29" s="387"/>
      <c r="AD29" s="387"/>
      <c r="AE29" s="387"/>
      <c r="AF29" s="387"/>
      <c r="AG29" s="388"/>
      <c r="AH29" s="389">
        <v>135</v>
      </c>
      <c r="AI29" s="390"/>
      <c r="AJ29" s="390"/>
      <c r="AK29" s="390"/>
      <c r="AL29" s="391"/>
      <c r="AM29" s="389">
        <v>414600</v>
      </c>
      <c r="AN29" s="390"/>
      <c r="AO29" s="390"/>
      <c r="AP29" s="390"/>
      <c r="AQ29" s="390"/>
      <c r="AR29" s="391"/>
      <c r="AS29" s="389">
        <v>3071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8264</v>
      </c>
      <c r="BO29" s="414"/>
      <c r="BP29" s="414"/>
      <c r="BQ29" s="414"/>
      <c r="BR29" s="414"/>
      <c r="BS29" s="414"/>
      <c r="BT29" s="414"/>
      <c r="BU29" s="415"/>
      <c r="BV29" s="413">
        <v>8263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693836</v>
      </c>
      <c r="BO30" s="417"/>
      <c r="BP30" s="417"/>
      <c r="BQ30" s="417"/>
      <c r="BR30" s="417"/>
      <c r="BS30" s="417"/>
      <c r="BT30" s="417"/>
      <c r="BU30" s="418"/>
      <c r="BV30" s="416">
        <v>427235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ガス事業会計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東金九十九里地域医療センター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給食事業特別会計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千葉県観光公社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病院事業特別会計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東金市外三市町清掃組合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山武郡市広域水道企業団</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九十九里地域水道企業団</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山武郡市広域行政組合(一般会計)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78" t="s">
        <v>521</v>
      </c>
      <c r="D34" s="1178"/>
      <c r="E34" s="1179"/>
      <c r="F34" s="32">
        <v>5.24</v>
      </c>
      <c r="G34" s="33">
        <v>6.82</v>
      </c>
      <c r="H34" s="33">
        <v>5.98</v>
      </c>
      <c r="I34" s="33">
        <v>5.19</v>
      </c>
      <c r="J34" s="34">
        <v>7.3</v>
      </c>
      <c r="K34" s="22"/>
      <c r="L34" s="22"/>
      <c r="M34" s="22"/>
      <c r="N34" s="22"/>
      <c r="O34" s="22"/>
      <c r="P34" s="22"/>
    </row>
    <row r="35" spans="1:16" ht="39" customHeight="1" x14ac:dyDescent="0.15">
      <c r="A35" s="22"/>
      <c r="B35" s="35"/>
      <c r="C35" s="1172" t="s">
        <v>522</v>
      </c>
      <c r="D35" s="1173"/>
      <c r="E35" s="1174"/>
      <c r="F35" s="36">
        <v>7.14</v>
      </c>
      <c r="G35" s="37">
        <v>6.98</v>
      </c>
      <c r="H35" s="37">
        <v>5.83</v>
      </c>
      <c r="I35" s="37">
        <v>5.81</v>
      </c>
      <c r="J35" s="38">
        <v>5.35</v>
      </c>
      <c r="K35" s="22"/>
      <c r="L35" s="22"/>
      <c r="M35" s="22"/>
      <c r="N35" s="22"/>
      <c r="O35" s="22"/>
      <c r="P35" s="22"/>
    </row>
    <row r="36" spans="1:16" ht="39" customHeight="1" x14ac:dyDescent="0.15">
      <c r="A36" s="22"/>
      <c r="B36" s="35"/>
      <c r="C36" s="1172" t="s">
        <v>523</v>
      </c>
      <c r="D36" s="1173"/>
      <c r="E36" s="1174"/>
      <c r="F36" s="36">
        <v>2.86</v>
      </c>
      <c r="G36" s="37">
        <v>5.65</v>
      </c>
      <c r="H36" s="37">
        <v>5.94</v>
      </c>
      <c r="I36" s="37">
        <v>3.04</v>
      </c>
      <c r="J36" s="38">
        <v>4.03</v>
      </c>
      <c r="K36" s="22"/>
      <c r="L36" s="22"/>
      <c r="M36" s="22"/>
      <c r="N36" s="22"/>
      <c r="O36" s="22"/>
      <c r="P36" s="22"/>
    </row>
    <row r="37" spans="1:16" ht="39" customHeight="1" x14ac:dyDescent="0.15">
      <c r="A37" s="22"/>
      <c r="B37" s="35"/>
      <c r="C37" s="1172" t="s">
        <v>524</v>
      </c>
      <c r="D37" s="1173"/>
      <c r="E37" s="1174"/>
      <c r="F37" s="36">
        <v>0.88</v>
      </c>
      <c r="G37" s="37">
        <v>1.3</v>
      </c>
      <c r="H37" s="37">
        <v>1.01</v>
      </c>
      <c r="I37" s="37">
        <v>1.42</v>
      </c>
      <c r="J37" s="38">
        <v>0.99</v>
      </c>
      <c r="K37" s="22"/>
      <c r="L37" s="22"/>
      <c r="M37" s="22"/>
      <c r="N37" s="22"/>
      <c r="O37" s="22"/>
      <c r="P37" s="22"/>
    </row>
    <row r="38" spans="1:16" ht="39" customHeight="1" x14ac:dyDescent="0.15">
      <c r="A38" s="22"/>
      <c r="B38" s="35"/>
      <c r="C38" s="1172" t="s">
        <v>525</v>
      </c>
      <c r="D38" s="1173"/>
      <c r="E38" s="1174"/>
      <c r="F38" s="36">
        <v>0.04</v>
      </c>
      <c r="G38" s="37">
        <v>0.09</v>
      </c>
      <c r="H38" s="37">
        <v>0.05</v>
      </c>
      <c r="I38" s="37">
        <v>0.06</v>
      </c>
      <c r="J38" s="38">
        <v>0.05</v>
      </c>
      <c r="K38" s="22"/>
      <c r="L38" s="22"/>
      <c r="M38" s="22"/>
      <c r="N38" s="22"/>
      <c r="O38" s="22"/>
      <c r="P38" s="22"/>
    </row>
    <row r="39" spans="1:16" ht="39" customHeight="1" x14ac:dyDescent="0.15">
      <c r="A39" s="22"/>
      <c r="B39" s="35"/>
      <c r="C39" s="1172" t="s">
        <v>526</v>
      </c>
      <c r="D39" s="1173"/>
      <c r="E39" s="1174"/>
      <c r="F39" s="36">
        <v>0</v>
      </c>
      <c r="G39" s="37">
        <v>0</v>
      </c>
      <c r="H39" s="37">
        <v>0</v>
      </c>
      <c r="I39" s="37">
        <v>0</v>
      </c>
      <c r="J39" s="38">
        <v>0</v>
      </c>
      <c r="K39" s="22"/>
      <c r="L39" s="22"/>
      <c r="M39" s="22"/>
      <c r="N39" s="22"/>
      <c r="O39" s="22"/>
      <c r="P39" s="22"/>
    </row>
    <row r="40" spans="1:16" ht="39" customHeight="1" x14ac:dyDescent="0.15">
      <c r="A40" s="22"/>
      <c r="B40" s="35"/>
      <c r="C40" s="1172" t="s">
        <v>527</v>
      </c>
      <c r="D40" s="1173"/>
      <c r="E40" s="1174"/>
      <c r="F40" s="36">
        <v>0</v>
      </c>
      <c r="G40" s="37">
        <v>0</v>
      </c>
      <c r="H40" s="37">
        <v>0</v>
      </c>
      <c r="I40" s="37">
        <v>0</v>
      </c>
      <c r="J40" s="38">
        <v>0</v>
      </c>
      <c r="K40" s="22"/>
      <c r="L40" s="22"/>
      <c r="M40" s="22"/>
      <c r="N40" s="22"/>
      <c r="O40" s="22"/>
      <c r="P40" s="22"/>
    </row>
    <row r="41" spans="1:16" ht="39" customHeight="1" x14ac:dyDescent="0.15">
      <c r="A41" s="22"/>
      <c r="B41" s="35"/>
      <c r="C41" s="1172" t="s">
        <v>528</v>
      </c>
      <c r="D41" s="1173"/>
      <c r="E41" s="1174"/>
      <c r="F41" s="36">
        <v>0</v>
      </c>
      <c r="G41" s="37">
        <v>0</v>
      </c>
      <c r="H41" s="37">
        <v>0</v>
      </c>
      <c r="I41" s="37">
        <v>0</v>
      </c>
      <c r="J41" s="38">
        <v>0</v>
      </c>
      <c r="K41" s="22"/>
      <c r="L41" s="22"/>
      <c r="M41" s="22"/>
      <c r="N41" s="22"/>
      <c r="O41" s="22"/>
      <c r="P41" s="22"/>
    </row>
    <row r="42" spans="1:16" ht="39" customHeight="1" x14ac:dyDescent="0.15">
      <c r="A42" s="22"/>
      <c r="B42" s="39"/>
      <c r="C42" s="1172" t="s">
        <v>529</v>
      </c>
      <c r="D42" s="1173"/>
      <c r="E42" s="1174"/>
      <c r="F42" s="36" t="s">
        <v>475</v>
      </c>
      <c r="G42" s="37" t="s">
        <v>475</v>
      </c>
      <c r="H42" s="37" t="s">
        <v>475</v>
      </c>
      <c r="I42" s="37" t="s">
        <v>475</v>
      </c>
      <c r="J42" s="38" t="s">
        <v>475</v>
      </c>
      <c r="K42" s="22"/>
      <c r="L42" s="22"/>
      <c r="M42" s="22"/>
      <c r="N42" s="22"/>
      <c r="O42" s="22"/>
      <c r="P42" s="22"/>
    </row>
    <row r="43" spans="1:16" ht="39" customHeight="1" thickBot="1" x14ac:dyDescent="0.2">
      <c r="A43" s="22"/>
      <c r="B43" s="40"/>
      <c r="C43" s="1175" t="s">
        <v>530</v>
      </c>
      <c r="D43" s="1176"/>
      <c r="E43" s="1177"/>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88" t="s">
        <v>11</v>
      </c>
      <c r="C45" s="1189"/>
      <c r="D45" s="58"/>
      <c r="E45" s="1194" t="s">
        <v>12</v>
      </c>
      <c r="F45" s="1194"/>
      <c r="G45" s="1194"/>
      <c r="H45" s="1194"/>
      <c r="I45" s="1194"/>
      <c r="J45" s="1195"/>
      <c r="K45" s="59">
        <v>596</v>
      </c>
      <c r="L45" s="60">
        <v>582</v>
      </c>
      <c r="M45" s="60">
        <v>582</v>
      </c>
      <c r="N45" s="60">
        <v>627</v>
      </c>
      <c r="O45" s="61">
        <v>726</v>
      </c>
      <c r="P45" s="48"/>
      <c r="Q45" s="48"/>
      <c r="R45" s="48"/>
      <c r="S45" s="48"/>
      <c r="T45" s="48"/>
      <c r="U45" s="48"/>
    </row>
    <row r="46" spans="1:21" ht="30.75" customHeight="1" x14ac:dyDescent="0.15">
      <c r="A46" s="48"/>
      <c r="B46" s="1190"/>
      <c r="C46" s="1191"/>
      <c r="D46" s="62"/>
      <c r="E46" s="1182" t="s">
        <v>13</v>
      </c>
      <c r="F46" s="1182"/>
      <c r="G46" s="1182"/>
      <c r="H46" s="1182"/>
      <c r="I46" s="1182"/>
      <c r="J46" s="1183"/>
      <c r="K46" s="63" t="s">
        <v>475</v>
      </c>
      <c r="L46" s="64" t="s">
        <v>475</v>
      </c>
      <c r="M46" s="64" t="s">
        <v>475</v>
      </c>
      <c r="N46" s="64" t="s">
        <v>475</v>
      </c>
      <c r="O46" s="65" t="s">
        <v>475</v>
      </c>
      <c r="P46" s="48"/>
      <c r="Q46" s="48"/>
      <c r="R46" s="48"/>
      <c r="S46" s="48"/>
      <c r="T46" s="48"/>
      <c r="U46" s="48"/>
    </row>
    <row r="47" spans="1:21" ht="30.75" customHeight="1" x14ac:dyDescent="0.15">
      <c r="A47" s="48"/>
      <c r="B47" s="1190"/>
      <c r="C47" s="1191"/>
      <c r="D47" s="62"/>
      <c r="E47" s="1182" t="s">
        <v>14</v>
      </c>
      <c r="F47" s="1182"/>
      <c r="G47" s="1182"/>
      <c r="H47" s="1182"/>
      <c r="I47" s="1182"/>
      <c r="J47" s="1183"/>
      <c r="K47" s="63" t="s">
        <v>475</v>
      </c>
      <c r="L47" s="64" t="s">
        <v>475</v>
      </c>
      <c r="M47" s="64" t="s">
        <v>475</v>
      </c>
      <c r="N47" s="64" t="s">
        <v>475</v>
      </c>
      <c r="O47" s="65" t="s">
        <v>475</v>
      </c>
      <c r="P47" s="48"/>
      <c r="Q47" s="48"/>
      <c r="R47" s="48"/>
      <c r="S47" s="48"/>
      <c r="T47" s="48"/>
      <c r="U47" s="48"/>
    </row>
    <row r="48" spans="1:21" ht="30.75" customHeight="1" x14ac:dyDescent="0.15">
      <c r="A48" s="48"/>
      <c r="B48" s="1190"/>
      <c r="C48" s="1191"/>
      <c r="D48" s="62"/>
      <c r="E48" s="1182" t="s">
        <v>15</v>
      </c>
      <c r="F48" s="1182"/>
      <c r="G48" s="1182"/>
      <c r="H48" s="1182"/>
      <c r="I48" s="1182"/>
      <c r="J48" s="1183"/>
      <c r="K48" s="63">
        <v>70</v>
      </c>
      <c r="L48" s="64">
        <v>72</v>
      </c>
      <c r="M48" s="64">
        <v>71</v>
      </c>
      <c r="N48" s="64">
        <v>72</v>
      </c>
      <c r="O48" s="65">
        <v>72</v>
      </c>
      <c r="P48" s="48"/>
      <c r="Q48" s="48"/>
      <c r="R48" s="48"/>
      <c r="S48" s="48"/>
      <c r="T48" s="48"/>
      <c r="U48" s="48"/>
    </row>
    <row r="49" spans="1:21" ht="30.75" customHeight="1" x14ac:dyDescent="0.15">
      <c r="A49" s="48"/>
      <c r="B49" s="1190"/>
      <c r="C49" s="1191"/>
      <c r="D49" s="62"/>
      <c r="E49" s="1182" t="s">
        <v>16</v>
      </c>
      <c r="F49" s="1182"/>
      <c r="G49" s="1182"/>
      <c r="H49" s="1182"/>
      <c r="I49" s="1182"/>
      <c r="J49" s="1183"/>
      <c r="K49" s="63">
        <v>167</v>
      </c>
      <c r="L49" s="64">
        <v>122</v>
      </c>
      <c r="M49" s="64">
        <v>41</v>
      </c>
      <c r="N49" s="64">
        <v>46</v>
      </c>
      <c r="O49" s="65">
        <v>43</v>
      </c>
      <c r="P49" s="48"/>
      <c r="Q49" s="48"/>
      <c r="R49" s="48"/>
      <c r="S49" s="48"/>
      <c r="T49" s="48"/>
      <c r="U49" s="48"/>
    </row>
    <row r="50" spans="1:21" ht="30.75" customHeight="1" x14ac:dyDescent="0.15">
      <c r="A50" s="48"/>
      <c r="B50" s="1190"/>
      <c r="C50" s="1191"/>
      <c r="D50" s="62"/>
      <c r="E50" s="1182" t="s">
        <v>17</v>
      </c>
      <c r="F50" s="1182"/>
      <c r="G50" s="1182"/>
      <c r="H50" s="1182"/>
      <c r="I50" s="1182"/>
      <c r="J50" s="1183"/>
      <c r="K50" s="63">
        <v>40</v>
      </c>
      <c r="L50" s="64">
        <v>24</v>
      </c>
      <c r="M50" s="64">
        <v>20</v>
      </c>
      <c r="N50" s="64">
        <v>20</v>
      </c>
      <c r="O50" s="65">
        <v>20</v>
      </c>
      <c r="P50" s="48"/>
      <c r="Q50" s="48"/>
      <c r="R50" s="48"/>
      <c r="S50" s="48"/>
      <c r="T50" s="48"/>
      <c r="U50" s="48"/>
    </row>
    <row r="51" spans="1:21" ht="30.75" customHeight="1" x14ac:dyDescent="0.15">
      <c r="A51" s="48"/>
      <c r="B51" s="1192"/>
      <c r="C51" s="1193"/>
      <c r="D51" s="66"/>
      <c r="E51" s="1182" t="s">
        <v>18</v>
      </c>
      <c r="F51" s="1182"/>
      <c r="G51" s="1182"/>
      <c r="H51" s="1182"/>
      <c r="I51" s="1182"/>
      <c r="J51" s="1183"/>
      <c r="K51" s="63" t="s">
        <v>475</v>
      </c>
      <c r="L51" s="64" t="s">
        <v>475</v>
      </c>
      <c r="M51" s="64" t="s">
        <v>475</v>
      </c>
      <c r="N51" s="64" t="s">
        <v>475</v>
      </c>
      <c r="O51" s="65" t="s">
        <v>475</v>
      </c>
      <c r="P51" s="48"/>
      <c r="Q51" s="48"/>
      <c r="R51" s="48"/>
      <c r="S51" s="48"/>
      <c r="T51" s="48"/>
      <c r="U51" s="48"/>
    </row>
    <row r="52" spans="1:21" ht="30.75" customHeight="1" x14ac:dyDescent="0.15">
      <c r="A52" s="48"/>
      <c r="B52" s="1180" t="s">
        <v>19</v>
      </c>
      <c r="C52" s="1181"/>
      <c r="D52" s="66"/>
      <c r="E52" s="1182" t="s">
        <v>20</v>
      </c>
      <c r="F52" s="1182"/>
      <c r="G52" s="1182"/>
      <c r="H52" s="1182"/>
      <c r="I52" s="1182"/>
      <c r="J52" s="1183"/>
      <c r="K52" s="63">
        <v>446</v>
      </c>
      <c r="L52" s="64">
        <v>437</v>
      </c>
      <c r="M52" s="64">
        <v>419</v>
      </c>
      <c r="N52" s="64">
        <v>475</v>
      </c>
      <c r="O52" s="65">
        <v>608</v>
      </c>
      <c r="P52" s="48"/>
      <c r="Q52" s="48"/>
      <c r="R52" s="48"/>
      <c r="S52" s="48"/>
      <c r="T52" s="48"/>
      <c r="U52" s="48"/>
    </row>
    <row r="53" spans="1:21" ht="30.75" customHeight="1" thickBot="1" x14ac:dyDescent="0.2">
      <c r="A53" s="48"/>
      <c r="B53" s="1184" t="s">
        <v>21</v>
      </c>
      <c r="C53" s="1185"/>
      <c r="D53" s="67"/>
      <c r="E53" s="1186" t="s">
        <v>22</v>
      </c>
      <c r="F53" s="1186"/>
      <c r="G53" s="1186"/>
      <c r="H53" s="1186"/>
      <c r="I53" s="1186"/>
      <c r="J53" s="1187"/>
      <c r="K53" s="68">
        <v>427</v>
      </c>
      <c r="L53" s="69">
        <v>363</v>
      </c>
      <c r="M53" s="69">
        <v>295</v>
      </c>
      <c r="N53" s="69">
        <v>290</v>
      </c>
      <c r="O53" s="70">
        <v>253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sqref="A1:A104857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08" t="s">
        <v>24</v>
      </c>
      <c r="C41" s="1209"/>
      <c r="D41" s="81"/>
      <c r="E41" s="1210" t="s">
        <v>25</v>
      </c>
      <c r="F41" s="1210"/>
      <c r="G41" s="1210"/>
      <c r="H41" s="1211"/>
      <c r="I41" s="82">
        <v>5717</v>
      </c>
      <c r="J41" s="83">
        <v>6062</v>
      </c>
      <c r="K41" s="83">
        <v>7956</v>
      </c>
      <c r="L41" s="83">
        <v>8186</v>
      </c>
      <c r="M41" s="84">
        <v>8244</v>
      </c>
    </row>
    <row r="42" spans="2:13" ht="27.75" customHeight="1" x14ac:dyDescent="0.15">
      <c r="B42" s="1198"/>
      <c r="C42" s="1199"/>
      <c r="D42" s="85"/>
      <c r="E42" s="1202" t="s">
        <v>26</v>
      </c>
      <c r="F42" s="1202"/>
      <c r="G42" s="1202"/>
      <c r="H42" s="1203"/>
      <c r="I42" s="86">
        <v>233</v>
      </c>
      <c r="J42" s="87">
        <v>188</v>
      </c>
      <c r="K42" s="87">
        <v>168</v>
      </c>
      <c r="L42" s="87">
        <v>148</v>
      </c>
      <c r="M42" s="88">
        <v>129</v>
      </c>
    </row>
    <row r="43" spans="2:13" ht="27.75" customHeight="1" x14ac:dyDescent="0.15">
      <c r="B43" s="1198"/>
      <c r="C43" s="1199"/>
      <c r="D43" s="85"/>
      <c r="E43" s="1202" t="s">
        <v>27</v>
      </c>
      <c r="F43" s="1202"/>
      <c r="G43" s="1202"/>
      <c r="H43" s="1203"/>
      <c r="I43" s="86">
        <v>980</v>
      </c>
      <c r="J43" s="87">
        <v>951</v>
      </c>
      <c r="K43" s="87">
        <v>940</v>
      </c>
      <c r="L43" s="87">
        <v>894</v>
      </c>
      <c r="M43" s="88">
        <v>838</v>
      </c>
    </row>
    <row r="44" spans="2:13" ht="27.75" customHeight="1" x14ac:dyDescent="0.15">
      <c r="B44" s="1198"/>
      <c r="C44" s="1199"/>
      <c r="D44" s="85"/>
      <c r="E44" s="1202" t="s">
        <v>28</v>
      </c>
      <c r="F44" s="1202"/>
      <c r="G44" s="1202"/>
      <c r="H44" s="1203"/>
      <c r="I44" s="86">
        <v>326</v>
      </c>
      <c r="J44" s="87">
        <v>230</v>
      </c>
      <c r="K44" s="87">
        <v>197</v>
      </c>
      <c r="L44" s="87">
        <v>170</v>
      </c>
      <c r="M44" s="88">
        <v>217</v>
      </c>
    </row>
    <row r="45" spans="2:13" ht="27.75" customHeight="1" x14ac:dyDescent="0.15">
      <c r="B45" s="1198"/>
      <c r="C45" s="1199"/>
      <c r="D45" s="85"/>
      <c r="E45" s="1202" t="s">
        <v>29</v>
      </c>
      <c r="F45" s="1202"/>
      <c r="G45" s="1202"/>
      <c r="H45" s="1203"/>
      <c r="I45" s="86">
        <v>1826</v>
      </c>
      <c r="J45" s="87">
        <v>1763</v>
      </c>
      <c r="K45" s="87">
        <v>1737</v>
      </c>
      <c r="L45" s="87">
        <v>1611</v>
      </c>
      <c r="M45" s="88">
        <v>1541</v>
      </c>
    </row>
    <row r="46" spans="2:13" ht="27.75" customHeight="1" x14ac:dyDescent="0.15">
      <c r="B46" s="1198"/>
      <c r="C46" s="1199"/>
      <c r="D46" s="85"/>
      <c r="E46" s="1202" t="s">
        <v>30</v>
      </c>
      <c r="F46" s="1202"/>
      <c r="G46" s="1202"/>
      <c r="H46" s="1203"/>
      <c r="I46" s="86">
        <v>66</v>
      </c>
      <c r="J46" s="87">
        <v>40</v>
      </c>
      <c r="K46" s="87" t="s">
        <v>475</v>
      </c>
      <c r="L46" s="87">
        <v>400</v>
      </c>
      <c r="M46" s="88">
        <v>826</v>
      </c>
    </row>
    <row r="47" spans="2:13" ht="27.75" customHeight="1" x14ac:dyDescent="0.15">
      <c r="B47" s="1198"/>
      <c r="C47" s="1199"/>
      <c r="D47" s="85"/>
      <c r="E47" s="1202" t="s">
        <v>31</v>
      </c>
      <c r="F47" s="1202"/>
      <c r="G47" s="1202"/>
      <c r="H47" s="1203"/>
      <c r="I47" s="86" t="s">
        <v>475</v>
      </c>
      <c r="J47" s="87" t="s">
        <v>475</v>
      </c>
      <c r="K47" s="87" t="s">
        <v>475</v>
      </c>
      <c r="L47" s="87" t="s">
        <v>475</v>
      </c>
      <c r="M47" s="88" t="s">
        <v>475</v>
      </c>
    </row>
    <row r="48" spans="2:13" ht="27.75" customHeight="1" x14ac:dyDescent="0.15">
      <c r="B48" s="1200"/>
      <c r="C48" s="1201"/>
      <c r="D48" s="85"/>
      <c r="E48" s="1202" t="s">
        <v>32</v>
      </c>
      <c r="F48" s="1202"/>
      <c r="G48" s="1202"/>
      <c r="H48" s="1203"/>
      <c r="I48" s="86" t="s">
        <v>475</v>
      </c>
      <c r="J48" s="87" t="s">
        <v>475</v>
      </c>
      <c r="K48" s="87" t="s">
        <v>475</v>
      </c>
      <c r="L48" s="87" t="s">
        <v>475</v>
      </c>
      <c r="M48" s="88" t="s">
        <v>475</v>
      </c>
    </row>
    <row r="49" spans="2:13" ht="27.75" customHeight="1" x14ac:dyDescent="0.15">
      <c r="B49" s="1196" t="s">
        <v>33</v>
      </c>
      <c r="C49" s="1197"/>
      <c r="D49" s="89"/>
      <c r="E49" s="1202" t="s">
        <v>34</v>
      </c>
      <c r="F49" s="1202"/>
      <c r="G49" s="1202"/>
      <c r="H49" s="1203"/>
      <c r="I49" s="86">
        <v>961</v>
      </c>
      <c r="J49" s="87">
        <v>1183</v>
      </c>
      <c r="K49" s="87">
        <v>1382</v>
      </c>
      <c r="L49" s="87">
        <v>1580</v>
      </c>
      <c r="M49" s="88">
        <v>1668</v>
      </c>
    </row>
    <row r="50" spans="2:13" ht="27.75" customHeight="1" x14ac:dyDescent="0.15">
      <c r="B50" s="1198"/>
      <c r="C50" s="1199"/>
      <c r="D50" s="85"/>
      <c r="E50" s="1202" t="s">
        <v>35</v>
      </c>
      <c r="F50" s="1202"/>
      <c r="G50" s="1202"/>
      <c r="H50" s="1203"/>
      <c r="I50" s="86">
        <v>28</v>
      </c>
      <c r="J50" s="87">
        <v>321</v>
      </c>
      <c r="K50" s="87">
        <v>1954</v>
      </c>
      <c r="L50" s="87">
        <v>1993</v>
      </c>
      <c r="M50" s="88">
        <v>1928</v>
      </c>
    </row>
    <row r="51" spans="2:13" ht="27.75" customHeight="1" x14ac:dyDescent="0.15">
      <c r="B51" s="1200"/>
      <c r="C51" s="1201"/>
      <c r="D51" s="85"/>
      <c r="E51" s="1202" t="s">
        <v>36</v>
      </c>
      <c r="F51" s="1202"/>
      <c r="G51" s="1202"/>
      <c r="H51" s="1203"/>
      <c r="I51" s="86">
        <v>4605</v>
      </c>
      <c r="J51" s="87">
        <v>4691</v>
      </c>
      <c r="K51" s="87">
        <v>5111</v>
      </c>
      <c r="L51" s="87">
        <v>5137</v>
      </c>
      <c r="M51" s="88">
        <v>5083</v>
      </c>
    </row>
    <row r="52" spans="2:13" ht="27.75" customHeight="1" thickBot="1" x14ac:dyDescent="0.2">
      <c r="B52" s="1204" t="s">
        <v>37</v>
      </c>
      <c r="C52" s="1205"/>
      <c r="D52" s="90"/>
      <c r="E52" s="1206" t="s">
        <v>38</v>
      </c>
      <c r="F52" s="1206"/>
      <c r="G52" s="1206"/>
      <c r="H52" s="1207"/>
      <c r="I52" s="91">
        <v>3555</v>
      </c>
      <c r="J52" s="92">
        <v>3038</v>
      </c>
      <c r="K52" s="92">
        <v>2551</v>
      </c>
      <c r="L52" s="92">
        <v>2700</v>
      </c>
      <c r="M52" s="93">
        <v>3117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12"/>
      <c r="H43" s="1213"/>
      <c r="I43" s="1213"/>
      <c r="J43" s="1213"/>
      <c r="K43" s="1213"/>
      <c r="L43" s="1213"/>
      <c r="M43" s="1213"/>
      <c r="N43" s="1213"/>
      <c r="O43" s="1214"/>
    </row>
    <row r="44" spans="2:17" x14ac:dyDescent="0.15">
      <c r="B44" s="248"/>
      <c r="C44" s="244"/>
      <c r="D44" s="244"/>
      <c r="E44" s="244"/>
      <c r="F44" s="244"/>
      <c r="G44" s="1215"/>
      <c r="H44" s="1216"/>
      <c r="I44" s="1216"/>
      <c r="J44" s="1216"/>
      <c r="K44" s="1216"/>
      <c r="L44" s="1216"/>
      <c r="M44" s="1216"/>
      <c r="N44" s="1216"/>
      <c r="O44" s="1217"/>
    </row>
    <row r="45" spans="2:17" x14ac:dyDescent="0.15">
      <c r="B45" s="248"/>
      <c r="C45" s="244"/>
      <c r="D45" s="244"/>
      <c r="E45" s="244"/>
      <c r="F45" s="244"/>
      <c r="G45" s="1215"/>
      <c r="H45" s="1216"/>
      <c r="I45" s="1216"/>
      <c r="J45" s="1216"/>
      <c r="K45" s="1216"/>
      <c r="L45" s="1216"/>
      <c r="M45" s="1216"/>
      <c r="N45" s="1216"/>
      <c r="O45" s="1217"/>
    </row>
    <row r="46" spans="2:17" x14ac:dyDescent="0.15">
      <c r="B46" s="248"/>
      <c r="C46" s="244"/>
      <c r="D46" s="244"/>
      <c r="E46" s="244"/>
      <c r="F46" s="244"/>
      <c r="G46" s="1215"/>
      <c r="H46" s="1216"/>
      <c r="I46" s="1216"/>
      <c r="J46" s="1216"/>
      <c r="K46" s="1216"/>
      <c r="L46" s="1216"/>
      <c r="M46" s="1216"/>
      <c r="N46" s="1216"/>
      <c r="O46" s="1217"/>
    </row>
    <row r="47" spans="2:17" x14ac:dyDescent="0.15">
      <c r="B47" s="248"/>
      <c r="C47" s="244"/>
      <c r="D47" s="244"/>
      <c r="E47" s="244"/>
      <c r="F47" s="244"/>
      <c r="G47" s="1218"/>
      <c r="H47" s="1219"/>
      <c r="I47" s="1219"/>
      <c r="J47" s="1219"/>
      <c r="K47" s="1219"/>
      <c r="L47" s="1219"/>
      <c r="M47" s="1219"/>
      <c r="N47" s="1219"/>
      <c r="O47" s="1220"/>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21"/>
      <c r="H50" s="1222"/>
      <c r="I50" s="1222"/>
      <c r="J50" s="1223"/>
      <c r="K50" s="354" t="s">
        <v>515</v>
      </c>
      <c r="L50" s="354" t="s">
        <v>516</v>
      </c>
      <c r="M50" s="354" t="s">
        <v>517</v>
      </c>
      <c r="N50" s="354" t="s">
        <v>518</v>
      </c>
      <c r="O50" s="354" t="s">
        <v>519</v>
      </c>
    </row>
    <row r="51" spans="1:17" x14ac:dyDescent="0.15">
      <c r="B51" s="248"/>
      <c r="C51" s="244"/>
      <c r="D51" s="244"/>
      <c r="E51" s="244"/>
      <c r="F51" s="244"/>
      <c r="G51" s="1224" t="s">
        <v>557</v>
      </c>
      <c r="H51" s="1225"/>
      <c r="I51" s="1230" t="s">
        <v>558</v>
      </c>
      <c r="J51" s="1230"/>
      <c r="K51" s="1232"/>
      <c r="L51" s="1232"/>
      <c r="M51" s="1232"/>
      <c r="N51" s="1232"/>
      <c r="O51" s="1232"/>
    </row>
    <row r="52" spans="1:17" x14ac:dyDescent="0.15">
      <c r="B52" s="248"/>
      <c r="C52" s="244"/>
      <c r="D52" s="244"/>
      <c r="E52" s="244"/>
      <c r="F52" s="244"/>
      <c r="G52" s="1226"/>
      <c r="H52" s="1227"/>
      <c r="I52" s="1231"/>
      <c r="J52" s="1231"/>
      <c r="K52" s="1233"/>
      <c r="L52" s="1233"/>
      <c r="M52" s="1233"/>
      <c r="N52" s="1233"/>
      <c r="O52" s="1233"/>
    </row>
    <row r="53" spans="1:17" x14ac:dyDescent="0.15">
      <c r="A53" s="355"/>
      <c r="B53" s="248"/>
      <c r="C53" s="244"/>
      <c r="D53" s="244"/>
      <c r="E53" s="244"/>
      <c r="F53" s="244"/>
      <c r="G53" s="1226"/>
      <c r="H53" s="1227"/>
      <c r="I53" s="1234" t="s">
        <v>559</v>
      </c>
      <c r="J53" s="1234"/>
      <c r="K53" s="1235"/>
      <c r="L53" s="1235"/>
      <c r="M53" s="1235"/>
      <c r="N53" s="1235"/>
      <c r="O53" s="1235"/>
    </row>
    <row r="54" spans="1:17" x14ac:dyDescent="0.15">
      <c r="A54" s="355"/>
      <c r="B54" s="248"/>
      <c r="C54" s="244"/>
      <c r="D54" s="244"/>
      <c r="E54" s="244"/>
      <c r="F54" s="244"/>
      <c r="G54" s="1228"/>
      <c r="H54" s="1229"/>
      <c r="I54" s="1234"/>
      <c r="J54" s="1234"/>
      <c r="K54" s="1236"/>
      <c r="L54" s="1236"/>
      <c r="M54" s="1236"/>
      <c r="N54" s="1236"/>
      <c r="O54" s="1236"/>
    </row>
    <row r="55" spans="1:17" x14ac:dyDescent="0.15">
      <c r="A55" s="355"/>
      <c r="B55" s="248"/>
      <c r="C55" s="244"/>
      <c r="D55" s="244"/>
      <c r="E55" s="244"/>
      <c r="F55" s="244"/>
      <c r="G55" s="1237" t="s">
        <v>560</v>
      </c>
      <c r="H55" s="1238"/>
      <c r="I55" s="1234" t="s">
        <v>558</v>
      </c>
      <c r="J55" s="1234"/>
      <c r="K55" s="1232"/>
      <c r="L55" s="1232"/>
      <c r="M55" s="1232"/>
      <c r="N55" s="1232"/>
      <c r="O55" s="1232"/>
    </row>
    <row r="56" spans="1:17" x14ac:dyDescent="0.15">
      <c r="A56" s="355"/>
      <c r="B56" s="248"/>
      <c r="C56" s="244"/>
      <c r="D56" s="244"/>
      <c r="E56" s="244"/>
      <c r="F56" s="244"/>
      <c r="G56" s="1239"/>
      <c r="H56" s="1240"/>
      <c r="I56" s="1234"/>
      <c r="J56" s="1234"/>
      <c r="K56" s="1233"/>
      <c r="L56" s="1233"/>
      <c r="M56" s="1233"/>
      <c r="N56" s="1233"/>
      <c r="O56" s="1233"/>
    </row>
    <row r="57" spans="1:17" s="355" customFormat="1" x14ac:dyDescent="0.15">
      <c r="B57" s="356"/>
      <c r="C57" s="352"/>
      <c r="D57" s="352"/>
      <c r="E57" s="352"/>
      <c r="F57" s="352"/>
      <c r="G57" s="1239"/>
      <c r="H57" s="1240"/>
      <c r="I57" s="1243" t="s">
        <v>559</v>
      </c>
      <c r="J57" s="1243"/>
      <c r="K57" s="1235"/>
      <c r="L57" s="1235"/>
      <c r="M57" s="1235"/>
      <c r="N57" s="1235"/>
      <c r="O57" s="1235"/>
      <c r="P57" s="357"/>
      <c r="Q57" s="356"/>
    </row>
    <row r="58" spans="1:17" s="355" customFormat="1" x14ac:dyDescent="0.15">
      <c r="A58" s="243"/>
      <c r="B58" s="356"/>
      <c r="C58" s="352"/>
      <c r="D58" s="352"/>
      <c r="E58" s="352"/>
      <c r="F58" s="352"/>
      <c r="G58" s="1241"/>
      <c r="H58" s="1242"/>
      <c r="I58" s="1243"/>
      <c r="J58" s="1243"/>
      <c r="K58" s="1236"/>
      <c r="L58" s="1236"/>
      <c r="M58" s="1236"/>
      <c r="N58" s="1236"/>
      <c r="O58" s="1236"/>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44" t="s">
        <v>564</v>
      </c>
      <c r="H65" s="1213"/>
      <c r="I65" s="1213"/>
      <c r="J65" s="1213"/>
      <c r="K65" s="1213"/>
      <c r="L65" s="1213"/>
      <c r="M65" s="1213"/>
      <c r="N65" s="1213"/>
      <c r="O65" s="1214"/>
    </row>
    <row r="66" spans="2:30" x14ac:dyDescent="0.15">
      <c r="B66" s="248"/>
      <c r="C66" s="244"/>
      <c r="D66" s="244"/>
      <c r="E66" s="244"/>
      <c r="F66" s="244"/>
      <c r="G66" s="1215"/>
      <c r="H66" s="1216"/>
      <c r="I66" s="1216"/>
      <c r="J66" s="1216"/>
      <c r="K66" s="1216"/>
      <c r="L66" s="1216"/>
      <c r="M66" s="1216"/>
      <c r="N66" s="1216"/>
      <c r="O66" s="1217"/>
    </row>
    <row r="67" spans="2:30" x14ac:dyDescent="0.15">
      <c r="B67" s="248"/>
      <c r="C67" s="244"/>
      <c r="D67" s="244"/>
      <c r="E67" s="244"/>
      <c r="F67" s="244"/>
      <c r="G67" s="1215"/>
      <c r="H67" s="1216"/>
      <c r="I67" s="1216"/>
      <c r="J67" s="1216"/>
      <c r="K67" s="1216"/>
      <c r="L67" s="1216"/>
      <c r="M67" s="1216"/>
      <c r="N67" s="1216"/>
      <c r="O67" s="1217"/>
    </row>
    <row r="68" spans="2:30" x14ac:dyDescent="0.15">
      <c r="B68" s="248"/>
      <c r="C68" s="244"/>
      <c r="D68" s="244"/>
      <c r="E68" s="244"/>
      <c r="F68" s="244"/>
      <c r="G68" s="1215"/>
      <c r="H68" s="1216"/>
      <c r="I68" s="1216"/>
      <c r="J68" s="1216"/>
      <c r="K68" s="1216"/>
      <c r="L68" s="1216"/>
      <c r="M68" s="1216"/>
      <c r="N68" s="1216"/>
      <c r="O68" s="1217"/>
    </row>
    <row r="69" spans="2:30" x14ac:dyDescent="0.15">
      <c r="B69" s="248"/>
      <c r="C69" s="244"/>
      <c r="D69" s="244"/>
      <c r="E69" s="244"/>
      <c r="F69" s="244"/>
      <c r="G69" s="1218"/>
      <c r="H69" s="1219"/>
      <c r="I69" s="1219"/>
      <c r="J69" s="1219"/>
      <c r="K69" s="1219"/>
      <c r="L69" s="1219"/>
      <c r="M69" s="1219"/>
      <c r="N69" s="1219"/>
      <c r="O69" s="122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21"/>
      <c r="H72" s="1222"/>
      <c r="I72" s="1222"/>
      <c r="J72" s="1223"/>
      <c r="K72" s="354" t="s">
        <v>515</v>
      </c>
      <c r="L72" s="354" t="s">
        <v>516</v>
      </c>
      <c r="M72" s="354" t="s">
        <v>517</v>
      </c>
      <c r="N72" s="354" t="s">
        <v>518</v>
      </c>
      <c r="O72" s="354" t="s">
        <v>519</v>
      </c>
    </row>
    <row r="73" spans="2:30" x14ac:dyDescent="0.15">
      <c r="B73" s="248"/>
      <c r="C73" s="244"/>
      <c r="D73" s="244"/>
      <c r="E73" s="244"/>
      <c r="F73" s="244"/>
      <c r="G73" s="1224" t="s">
        <v>557</v>
      </c>
      <c r="H73" s="1225"/>
      <c r="I73" s="1230" t="s">
        <v>558</v>
      </c>
      <c r="J73" s="1230"/>
      <c r="K73" s="1245">
        <v>101.4</v>
      </c>
      <c r="L73" s="1245">
        <v>88.5</v>
      </c>
      <c r="M73" s="1233">
        <v>73.7</v>
      </c>
      <c r="N73" s="1233">
        <v>79.599999999999994</v>
      </c>
      <c r="O73" s="1233">
        <v>88.3</v>
      </c>
      <c r="S73" s="243">
        <v>9.9</v>
      </c>
    </row>
    <row r="74" spans="2:30" x14ac:dyDescent="0.15">
      <c r="B74" s="248"/>
      <c r="C74" s="244"/>
      <c r="D74" s="244"/>
      <c r="E74" s="244"/>
      <c r="F74" s="244"/>
      <c r="G74" s="1226"/>
      <c r="H74" s="1227"/>
      <c r="I74" s="1231"/>
      <c r="J74" s="1231"/>
      <c r="K74" s="1245"/>
      <c r="L74" s="1245"/>
      <c r="M74" s="1233"/>
      <c r="N74" s="1233"/>
      <c r="O74" s="1233"/>
    </row>
    <row r="75" spans="2:30" x14ac:dyDescent="0.15">
      <c r="B75" s="248"/>
      <c r="C75" s="244"/>
      <c r="D75" s="244"/>
      <c r="E75" s="244"/>
      <c r="F75" s="244"/>
      <c r="G75" s="1226"/>
      <c r="H75" s="1227"/>
      <c r="I75" s="1234" t="s">
        <v>563</v>
      </c>
      <c r="J75" s="1234"/>
      <c r="K75" s="1246">
        <v>13.2</v>
      </c>
      <c r="L75" s="1246">
        <v>12</v>
      </c>
      <c r="M75" s="1246">
        <v>10.4</v>
      </c>
      <c r="N75" s="1246">
        <v>9.1999999999999993</v>
      </c>
      <c r="O75" s="1246">
        <v>8</v>
      </c>
      <c r="U75" s="243">
        <v>81.2</v>
      </c>
      <c r="W75" s="243">
        <v>87.2</v>
      </c>
      <c r="Y75" s="243">
        <v>99.8</v>
      </c>
      <c r="AA75" s="243">
        <v>109.5</v>
      </c>
      <c r="AC75" s="243">
        <v>115.2</v>
      </c>
    </row>
    <row r="76" spans="2:30" x14ac:dyDescent="0.15">
      <c r="B76" s="248"/>
      <c r="C76" s="244"/>
      <c r="D76" s="244"/>
      <c r="E76" s="244"/>
      <c r="F76" s="244"/>
      <c r="G76" s="1228"/>
      <c r="H76" s="1229"/>
      <c r="I76" s="1234"/>
      <c r="J76" s="1234"/>
      <c r="K76" s="1236"/>
      <c r="L76" s="1236"/>
      <c r="M76" s="1236"/>
      <c r="N76" s="1236"/>
      <c r="O76" s="1236"/>
    </row>
    <row r="77" spans="2:30" x14ac:dyDescent="0.15">
      <c r="B77" s="248"/>
      <c r="C77" s="244"/>
      <c r="D77" s="244"/>
      <c r="E77" s="244"/>
      <c r="F77" s="244"/>
      <c r="G77" s="1237" t="s">
        <v>560</v>
      </c>
      <c r="H77" s="1238"/>
      <c r="I77" s="1234" t="s">
        <v>558</v>
      </c>
      <c r="J77" s="1234"/>
      <c r="K77" s="1245">
        <v>64.3</v>
      </c>
      <c r="L77" s="1245">
        <v>61.3</v>
      </c>
      <c r="M77" s="1233">
        <v>54.6</v>
      </c>
      <c r="N77" s="1233">
        <v>48.7</v>
      </c>
      <c r="O77" s="1233">
        <v>44.9</v>
      </c>
      <c r="R77" s="243">
        <v>12.3</v>
      </c>
      <c r="T77" s="243">
        <v>11.1</v>
      </c>
    </row>
    <row r="78" spans="2:30" x14ac:dyDescent="0.15">
      <c r="B78" s="248"/>
      <c r="C78" s="244"/>
      <c r="D78" s="244"/>
      <c r="E78" s="244"/>
      <c r="F78" s="244"/>
      <c r="G78" s="1239"/>
      <c r="H78" s="1240"/>
      <c r="I78" s="1234"/>
      <c r="J78" s="1234"/>
      <c r="K78" s="1245"/>
      <c r="L78" s="1245"/>
      <c r="M78" s="1233"/>
      <c r="N78" s="1233"/>
      <c r="O78" s="1233"/>
    </row>
    <row r="79" spans="2:30" x14ac:dyDescent="0.15">
      <c r="B79" s="248"/>
      <c r="C79" s="244"/>
      <c r="D79" s="244"/>
      <c r="E79" s="244"/>
      <c r="F79" s="244"/>
      <c r="G79" s="1239"/>
      <c r="H79" s="1240"/>
      <c r="I79" s="1247" t="s">
        <v>563</v>
      </c>
      <c r="J79" s="1243"/>
      <c r="K79" s="1248">
        <v>12.3</v>
      </c>
      <c r="L79" s="1248">
        <v>11.7</v>
      </c>
      <c r="M79" s="1248">
        <v>11.2</v>
      </c>
      <c r="N79" s="1248">
        <v>10.4</v>
      </c>
      <c r="O79" s="1248">
        <v>8.5</v>
      </c>
      <c r="V79" s="243">
        <v>53.5</v>
      </c>
      <c r="X79" s="243">
        <v>48.2</v>
      </c>
      <c r="Z79" s="243">
        <v>34.200000000000003</v>
      </c>
      <c r="AB79" s="243">
        <v>30.3</v>
      </c>
      <c r="AD79" s="243">
        <v>28.9</v>
      </c>
    </row>
    <row r="80" spans="2:30" x14ac:dyDescent="0.15">
      <c r="B80" s="248"/>
      <c r="C80" s="244"/>
      <c r="D80" s="244"/>
      <c r="E80" s="244"/>
      <c r="F80" s="244"/>
      <c r="G80" s="1241"/>
      <c r="H80" s="1242"/>
      <c r="I80" s="1243"/>
      <c r="J80" s="1243"/>
      <c r="K80" s="1248"/>
      <c r="L80" s="1248"/>
      <c r="M80" s="1248"/>
      <c r="N80" s="1248"/>
      <c r="O80" s="124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26147</v>
      </c>
      <c r="E3" s="116"/>
      <c r="F3" s="117">
        <v>61557</v>
      </c>
      <c r="G3" s="118"/>
      <c r="H3" s="119"/>
    </row>
    <row r="4" spans="1:8" x14ac:dyDescent="0.15">
      <c r="A4" s="120"/>
      <c r="B4" s="121"/>
      <c r="C4" s="122"/>
      <c r="D4" s="123">
        <v>16311</v>
      </c>
      <c r="E4" s="124"/>
      <c r="F4" s="125">
        <v>32497</v>
      </c>
      <c r="G4" s="126"/>
      <c r="H4" s="127"/>
    </row>
    <row r="5" spans="1:8" x14ac:dyDescent="0.15">
      <c r="A5" s="108" t="s">
        <v>509</v>
      </c>
      <c r="B5" s="113"/>
      <c r="C5" s="114"/>
      <c r="D5" s="115">
        <v>24580</v>
      </c>
      <c r="E5" s="116"/>
      <c r="F5" s="117">
        <v>69806</v>
      </c>
      <c r="G5" s="118"/>
      <c r="H5" s="119"/>
    </row>
    <row r="6" spans="1:8" x14ac:dyDescent="0.15">
      <c r="A6" s="120"/>
      <c r="B6" s="121"/>
      <c r="C6" s="122"/>
      <c r="D6" s="123">
        <v>17782</v>
      </c>
      <c r="E6" s="124"/>
      <c r="F6" s="125">
        <v>32823</v>
      </c>
      <c r="G6" s="126"/>
      <c r="H6" s="127"/>
    </row>
    <row r="7" spans="1:8" x14ac:dyDescent="0.15">
      <c r="A7" s="108" t="s">
        <v>510</v>
      </c>
      <c r="B7" s="113"/>
      <c r="C7" s="114"/>
      <c r="D7" s="115">
        <v>23463</v>
      </c>
      <c r="E7" s="116"/>
      <c r="F7" s="117">
        <v>74444</v>
      </c>
      <c r="G7" s="118"/>
      <c r="H7" s="119"/>
    </row>
    <row r="8" spans="1:8" x14ac:dyDescent="0.15">
      <c r="A8" s="120"/>
      <c r="B8" s="121"/>
      <c r="C8" s="122"/>
      <c r="D8" s="123">
        <v>19941</v>
      </c>
      <c r="E8" s="124"/>
      <c r="F8" s="125">
        <v>34175</v>
      </c>
      <c r="G8" s="126"/>
      <c r="H8" s="127"/>
    </row>
    <row r="9" spans="1:8" x14ac:dyDescent="0.15">
      <c r="A9" s="108" t="s">
        <v>511</v>
      </c>
      <c r="B9" s="113"/>
      <c r="C9" s="114"/>
      <c r="D9" s="115">
        <v>46601</v>
      </c>
      <c r="E9" s="116"/>
      <c r="F9" s="117">
        <v>85205</v>
      </c>
      <c r="G9" s="118"/>
      <c r="H9" s="119"/>
    </row>
    <row r="10" spans="1:8" x14ac:dyDescent="0.15">
      <c r="A10" s="120"/>
      <c r="B10" s="121"/>
      <c r="C10" s="122"/>
      <c r="D10" s="123">
        <v>38697</v>
      </c>
      <c r="E10" s="124"/>
      <c r="F10" s="125">
        <v>38847</v>
      </c>
      <c r="G10" s="126"/>
      <c r="H10" s="127"/>
    </row>
    <row r="11" spans="1:8" x14ac:dyDescent="0.15">
      <c r="A11" s="108" t="s">
        <v>512</v>
      </c>
      <c r="B11" s="113"/>
      <c r="C11" s="114"/>
      <c r="D11" s="115">
        <v>19194</v>
      </c>
      <c r="E11" s="116"/>
      <c r="F11" s="117">
        <v>77577</v>
      </c>
      <c r="G11" s="118"/>
      <c r="H11" s="119"/>
    </row>
    <row r="12" spans="1:8" x14ac:dyDescent="0.15">
      <c r="A12" s="120"/>
      <c r="B12" s="121"/>
      <c r="C12" s="128"/>
      <c r="D12" s="123">
        <v>10273</v>
      </c>
      <c r="E12" s="124"/>
      <c r="F12" s="125">
        <v>40870</v>
      </c>
      <c r="G12" s="126"/>
      <c r="H12" s="127"/>
    </row>
    <row r="13" spans="1:8" x14ac:dyDescent="0.15">
      <c r="A13" s="108"/>
      <c r="B13" s="113"/>
      <c r="C13" s="129"/>
      <c r="D13" s="130">
        <v>27997</v>
      </c>
      <c r="E13" s="131"/>
      <c r="F13" s="132">
        <v>73718</v>
      </c>
      <c r="G13" s="133"/>
      <c r="H13" s="119"/>
    </row>
    <row r="14" spans="1:8" x14ac:dyDescent="0.15">
      <c r="A14" s="120"/>
      <c r="B14" s="121"/>
      <c r="C14" s="122"/>
      <c r="D14" s="123">
        <v>20601</v>
      </c>
      <c r="E14" s="124"/>
      <c r="F14" s="125">
        <v>35842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5.25</v>
      </c>
      <c r="C19" s="134">
        <f>ROUND(VALUE(SUBSTITUTE(実質収支比率等に係る経年分析!G$48,"▲","-")),2)</f>
        <v>6.82</v>
      </c>
      <c r="D19" s="134">
        <f>ROUND(VALUE(SUBSTITUTE(実質収支比率等に係る経年分析!H$48,"▲","-")),2)</f>
        <v>5.99</v>
      </c>
      <c r="E19" s="134">
        <f>ROUND(VALUE(SUBSTITUTE(実質収支比率等に係る経年分析!I$48,"▲","-")),2)</f>
        <v>5.19</v>
      </c>
      <c r="F19" s="134">
        <f>ROUND(VALUE(SUBSTITUTE(実質収支比率等に係る経年分析!J$48,"▲","-")),2)</f>
        <v>7.31</v>
      </c>
    </row>
    <row r="20" spans="1:11" x14ac:dyDescent="0.15">
      <c r="A20" s="134" t="s">
        <v>43</v>
      </c>
      <c r="B20" s="134">
        <f>ROUND(VALUE(SUBSTITUTE(実質収支比率等に係る経年分析!F$47,"▲","-")),2)</f>
        <v>16.63</v>
      </c>
      <c r="C20" s="134">
        <f>ROUND(VALUE(SUBSTITUTE(実質収支比率等に係る経年分析!G$47,"▲","-")),2)</f>
        <v>21.12</v>
      </c>
      <c r="D20" s="134">
        <f>ROUND(VALUE(SUBSTITUTE(実質収支比率等に係る経年分析!H$47,"▲","-")),2)</f>
        <v>22.04</v>
      </c>
      <c r="E20" s="134">
        <f>ROUND(VALUE(SUBSTITUTE(実質収支比率等に係る経年分析!I$47,"▲","-")),2)</f>
        <v>22.29</v>
      </c>
      <c r="F20" s="134">
        <f>ROUND(VALUE(SUBSTITUTE(実質収支比率等に係る経年分析!J$47,"▲","-")),2)</f>
        <v>21.56</v>
      </c>
    </row>
    <row r="21" spans="1:11" x14ac:dyDescent="0.15">
      <c r="A21" s="134" t="s">
        <v>44</v>
      </c>
      <c r="B21" s="134">
        <f>IF(ISNUMBER(VALUE(SUBSTITUTE(実質収支比率等に係る経年分析!F$49,"▲","-"))),ROUND(VALUE(SUBSTITUTE(実質収支比率等に係る経年分析!F$49,"▲","-")),2),NA())</f>
        <v>3.52</v>
      </c>
      <c r="C21" s="134">
        <f>IF(ISNUMBER(VALUE(SUBSTITUTE(実質収支比率等に係る経年分析!G$49,"▲","-"))),ROUND(VALUE(SUBSTITUTE(実質収支比率等に係る経年分析!G$49,"▲","-")),2),NA())</f>
        <v>5.59</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-0.85</v>
      </c>
      <c r="F21" s="134">
        <f>IF(ISNUMBER(VALUE(SUBSTITUTE(実質収支比率等に係る経年分析!J$49,"▲","-"))),ROUND(VALUE(SUBSTITUTE(実質収支比率等に係る経年分析!J$49,"▲","-")),2),NA())</f>
        <v>2.37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病院事業特別会計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給食事業特別会計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4.03</v>
      </c>
    </row>
    <row r="35" spans="1:16" x14ac:dyDescent="0.15">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446</v>
      </c>
      <c r="E42" s="136"/>
      <c r="F42" s="136"/>
      <c r="G42" s="136">
        <f>'実質公債費比率（分子）の構造'!L$52</f>
        <v>437</v>
      </c>
      <c r="H42" s="136"/>
      <c r="I42" s="136"/>
      <c r="J42" s="136">
        <f>'実質公債費比率（分子）の構造'!M$52</f>
        <v>419</v>
      </c>
      <c r="K42" s="136"/>
      <c r="L42" s="136"/>
      <c r="M42" s="136">
        <f>'実質公債費比率（分子）の構造'!N$52</f>
        <v>475</v>
      </c>
      <c r="N42" s="136"/>
      <c r="O42" s="136"/>
      <c r="P42" s="136">
        <f>'実質公債費比率（分子）の構造'!O$52</f>
        <v>608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40</v>
      </c>
      <c r="C44" s="136"/>
      <c r="D44" s="136"/>
      <c r="E44" s="136">
        <f>'実質公債費比率（分子）の構造'!L$50</f>
        <v>24</v>
      </c>
      <c r="F44" s="136"/>
      <c r="G44" s="136"/>
      <c r="H44" s="136">
        <f>'実質公債費比率（分子）の構造'!M$50</f>
        <v>20</v>
      </c>
      <c r="I44" s="136"/>
      <c r="J44" s="136"/>
      <c r="K44" s="136">
        <f>'実質公債費比率（分子）の構造'!N$50</f>
        <v>20</v>
      </c>
      <c r="L44" s="136"/>
      <c r="M44" s="136"/>
      <c r="N44" s="136">
        <f>'実質公債費比率（分子）の構造'!O$50</f>
        <v>20</v>
      </c>
      <c r="O44" s="136"/>
      <c r="P44" s="136"/>
    </row>
    <row r="45" spans="1:16" x14ac:dyDescent="0.15">
      <c r="A45" s="136" t="s">
        <v>54</v>
      </c>
      <c r="B45" s="136">
        <f>'実質公債費比率（分子）の構造'!K$49</f>
        <v>167</v>
      </c>
      <c r="C45" s="136"/>
      <c r="D45" s="136"/>
      <c r="E45" s="136">
        <f>'実質公債費比率（分子）の構造'!L$49</f>
        <v>122</v>
      </c>
      <c r="F45" s="136"/>
      <c r="G45" s="136"/>
      <c r="H45" s="136">
        <f>'実質公債費比率（分子）の構造'!M$49</f>
        <v>41</v>
      </c>
      <c r="I45" s="136"/>
      <c r="J45" s="136"/>
      <c r="K45" s="136">
        <f>'実質公債費比率（分子）の構造'!N$49</f>
        <v>46</v>
      </c>
      <c r="L45" s="136"/>
      <c r="M45" s="136"/>
      <c r="N45" s="136">
        <f>'実質公債費比率（分子）の構造'!O$49</f>
        <v>43</v>
      </c>
      <c r="O45" s="136"/>
      <c r="P45" s="136"/>
    </row>
    <row r="46" spans="1:16" x14ac:dyDescent="0.15">
      <c r="A46" s="136" t="s">
        <v>55</v>
      </c>
      <c r="B46" s="136">
        <f>'実質公債費比率（分子）の構造'!K$48</f>
        <v>70</v>
      </c>
      <c r="C46" s="136"/>
      <c r="D46" s="136"/>
      <c r="E46" s="136">
        <f>'実質公債費比率（分子）の構造'!L$48</f>
        <v>72</v>
      </c>
      <c r="F46" s="136"/>
      <c r="G46" s="136"/>
      <c r="H46" s="136">
        <f>'実質公債費比率（分子）の構造'!M$48</f>
        <v>71</v>
      </c>
      <c r="I46" s="136"/>
      <c r="J46" s="136"/>
      <c r="K46" s="136">
        <f>'実質公債費比率（分子）の構造'!N$48</f>
        <v>72</v>
      </c>
      <c r="L46" s="136"/>
      <c r="M46" s="136"/>
      <c r="N46" s="136">
        <f>'実質公債費比率（分子）の構造'!O$48</f>
        <v>72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596</v>
      </c>
      <c r="C49" s="136"/>
      <c r="D49" s="136"/>
      <c r="E49" s="136">
        <f>'実質公債費比率（分子）の構造'!L$45</f>
        <v>582</v>
      </c>
      <c r="F49" s="136"/>
      <c r="G49" s="136"/>
      <c r="H49" s="136">
        <f>'実質公債費比率（分子）の構造'!M$45</f>
        <v>582</v>
      </c>
      <c r="I49" s="136"/>
      <c r="J49" s="136"/>
      <c r="K49" s="136">
        <f>'実質公債費比率（分子）の構造'!N$45</f>
        <v>627</v>
      </c>
      <c r="L49" s="136"/>
      <c r="M49" s="136"/>
      <c r="N49" s="136">
        <f>'実質公債費比率（分子）の構造'!O$45</f>
        <v>726</v>
      </c>
      <c r="O49" s="136"/>
      <c r="P49" s="136"/>
    </row>
    <row r="50" spans="1:16" x14ac:dyDescent="0.15">
      <c r="A50" s="136" t="s">
        <v>59</v>
      </c>
      <c r="B50" s="136" t="e">
        <f>NA()</f>
        <v>#N/A</v>
      </c>
      <c r="C50" s="136">
        <f>IF(ISNUMBER('実質公債費比率（分子）の構造'!K$53),'実質公債費比率（分子）の構造'!K$53,NA())</f>
        <v>427</v>
      </c>
      <c r="D50" s="136" t="e">
        <f>NA()</f>
        <v>#N/A</v>
      </c>
      <c r="E50" s="136" t="e">
        <f>NA()</f>
        <v>#N/A</v>
      </c>
      <c r="F50" s="136">
        <f>IF(ISNUMBER('実質公債費比率（分子）の構造'!L$53),'実質公債費比率（分子）の構造'!L$53,NA())</f>
        <v>363</v>
      </c>
      <c r="G50" s="136" t="e">
        <f>NA()</f>
        <v>#N/A</v>
      </c>
      <c r="H50" s="136" t="e">
        <f>NA()</f>
        <v>#N/A</v>
      </c>
      <c r="I50" s="136">
        <f>IF(ISNUMBER('実質公債費比率（分子）の構造'!M$53),'実質公債費比率（分子）の構造'!M$53,NA())</f>
        <v>295</v>
      </c>
      <c r="J50" s="136" t="e">
        <f>NA()</f>
        <v>#N/A</v>
      </c>
      <c r="K50" s="136" t="e">
        <f>NA()</f>
        <v>#N/A</v>
      </c>
      <c r="L50" s="136">
        <f>IF(ISNUMBER('実質公債費比率（分子）の構造'!N$53),'実質公債費比率（分子）の構造'!N$53,NA())</f>
        <v>290</v>
      </c>
      <c r="M50" s="136" t="e">
        <f>NA()</f>
        <v>#N/A</v>
      </c>
      <c r="N50" s="136" t="e">
        <f>NA()</f>
        <v>#N/A</v>
      </c>
      <c r="O50" s="136">
        <f>IF(ISNUMBER('実質公債費比率（分子）の構造'!O$53),'実質公債費比率（分子）の構造'!O$53,NA())</f>
        <v>253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4605</v>
      </c>
      <c r="E56" s="135"/>
      <c r="F56" s="135"/>
      <c r="G56" s="135">
        <f>'将来負担比率（分子）の構造'!J$51</f>
        <v>4691</v>
      </c>
      <c r="H56" s="135"/>
      <c r="I56" s="135"/>
      <c r="J56" s="135">
        <f>'将来負担比率（分子）の構造'!K$51</f>
        <v>5111</v>
      </c>
      <c r="K56" s="135"/>
      <c r="L56" s="135"/>
      <c r="M56" s="135">
        <f>'将来負担比率（分子）の構造'!L$51</f>
        <v>5137</v>
      </c>
      <c r="N56" s="135"/>
      <c r="O56" s="135"/>
      <c r="P56" s="135">
        <f>'将来負担比率（分子）の構造'!M$51</f>
        <v>5083</v>
      </c>
    </row>
    <row r="57" spans="1:16" x14ac:dyDescent="0.15">
      <c r="A57" s="135" t="s">
        <v>35</v>
      </c>
      <c r="B57" s="135"/>
      <c r="C57" s="135"/>
      <c r="D57" s="135">
        <f>'将来負担比率（分子）の構造'!I$50</f>
        <v>28</v>
      </c>
      <c r="E57" s="135"/>
      <c r="F57" s="135"/>
      <c r="G57" s="135">
        <f>'将来負担比率（分子）の構造'!J$50</f>
        <v>321</v>
      </c>
      <c r="H57" s="135"/>
      <c r="I57" s="135"/>
      <c r="J57" s="135">
        <f>'将来負担比率（分子）の構造'!K$50</f>
        <v>1954</v>
      </c>
      <c r="K57" s="135"/>
      <c r="L57" s="135"/>
      <c r="M57" s="135">
        <f>'将来負担比率（分子）の構造'!L$50</f>
        <v>1993</v>
      </c>
      <c r="N57" s="135"/>
      <c r="O57" s="135"/>
      <c r="P57" s="135">
        <f>'将来負担比率（分子）の構造'!M$50</f>
        <v>1928</v>
      </c>
    </row>
    <row r="58" spans="1:16" x14ac:dyDescent="0.15">
      <c r="A58" s="135" t="s">
        <v>34</v>
      </c>
      <c r="B58" s="135"/>
      <c r="C58" s="135"/>
      <c r="D58" s="135">
        <f>'将来負担比率（分子）の構造'!I$49</f>
        <v>961</v>
      </c>
      <c r="E58" s="135"/>
      <c r="F58" s="135"/>
      <c r="G58" s="135">
        <f>'将来負担比率（分子）の構造'!J$49</f>
        <v>1183</v>
      </c>
      <c r="H58" s="135"/>
      <c r="I58" s="135"/>
      <c r="J58" s="135">
        <f>'将来負担比率（分子）の構造'!K$49</f>
        <v>1382</v>
      </c>
      <c r="K58" s="135"/>
      <c r="L58" s="135"/>
      <c r="M58" s="135">
        <f>'将来負担比率（分子）の構造'!L$49</f>
        <v>1580</v>
      </c>
      <c r="N58" s="135"/>
      <c r="O58" s="135"/>
      <c r="P58" s="135">
        <f>'将来負担比率（分子）の構造'!M$49</f>
        <v>1668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66</v>
      </c>
      <c r="C61" s="135"/>
      <c r="D61" s="135"/>
      <c r="E61" s="135">
        <f>'将来負担比率（分子）の構造'!J$46</f>
        <v>40</v>
      </c>
      <c r="F61" s="135"/>
      <c r="G61" s="135"/>
      <c r="H61" s="135" t="str">
        <f>'将来負担比率（分子）の構造'!K$46</f>
        <v>-</v>
      </c>
      <c r="I61" s="135"/>
      <c r="J61" s="135"/>
      <c r="K61" s="135">
        <f>'将来負担比率（分子）の構造'!L$46</f>
        <v>400</v>
      </c>
      <c r="L61" s="135"/>
      <c r="M61" s="135"/>
      <c r="N61" s="135">
        <f>'将来負担比率（分子）の構造'!M$46</f>
        <v>826</v>
      </c>
      <c r="O61" s="135"/>
      <c r="P61" s="135"/>
    </row>
    <row r="62" spans="1:16" x14ac:dyDescent="0.15">
      <c r="A62" s="135" t="s">
        <v>29</v>
      </c>
      <c r="B62" s="135">
        <f>'将来負担比率（分子）の構造'!I$45</f>
        <v>1826</v>
      </c>
      <c r="C62" s="135"/>
      <c r="D62" s="135"/>
      <c r="E62" s="135">
        <f>'将来負担比率（分子）の構造'!J$45</f>
        <v>1763</v>
      </c>
      <c r="F62" s="135"/>
      <c r="G62" s="135"/>
      <c r="H62" s="135">
        <f>'将来負担比率（分子）の構造'!K$45</f>
        <v>1737</v>
      </c>
      <c r="I62" s="135"/>
      <c r="J62" s="135"/>
      <c r="K62" s="135">
        <f>'将来負担比率（分子）の構造'!L$45</f>
        <v>1611</v>
      </c>
      <c r="L62" s="135"/>
      <c r="M62" s="135"/>
      <c r="N62" s="135">
        <f>'将来負担比率（分子）の構造'!M$45</f>
        <v>1541</v>
      </c>
      <c r="O62" s="135"/>
      <c r="P62" s="135"/>
    </row>
    <row r="63" spans="1:16" x14ac:dyDescent="0.15">
      <c r="A63" s="135" t="s">
        <v>28</v>
      </c>
      <c r="B63" s="135">
        <f>'将来負担比率（分子）の構造'!I$44</f>
        <v>326</v>
      </c>
      <c r="C63" s="135"/>
      <c r="D63" s="135"/>
      <c r="E63" s="135">
        <f>'将来負担比率（分子）の構造'!J$44</f>
        <v>230</v>
      </c>
      <c r="F63" s="135"/>
      <c r="G63" s="135"/>
      <c r="H63" s="135">
        <f>'将来負担比率（分子）の構造'!K$44</f>
        <v>197</v>
      </c>
      <c r="I63" s="135"/>
      <c r="J63" s="135"/>
      <c r="K63" s="135">
        <f>'将来負担比率（分子）の構造'!L$44</f>
        <v>170</v>
      </c>
      <c r="L63" s="135"/>
      <c r="M63" s="135"/>
      <c r="N63" s="135">
        <f>'将来負担比率（分子）の構造'!M$44</f>
        <v>217</v>
      </c>
      <c r="O63" s="135"/>
      <c r="P63" s="135"/>
    </row>
    <row r="64" spans="1:16" x14ac:dyDescent="0.15">
      <c r="A64" s="135" t="s">
        <v>27</v>
      </c>
      <c r="B64" s="135">
        <f>'将来負担比率（分子）の構造'!I$43</f>
        <v>980</v>
      </c>
      <c r="C64" s="135"/>
      <c r="D64" s="135"/>
      <c r="E64" s="135">
        <f>'将来負担比率（分子）の構造'!J$43</f>
        <v>951</v>
      </c>
      <c r="F64" s="135"/>
      <c r="G64" s="135"/>
      <c r="H64" s="135">
        <f>'将来負担比率（分子）の構造'!K$43</f>
        <v>940</v>
      </c>
      <c r="I64" s="135"/>
      <c r="J64" s="135"/>
      <c r="K64" s="135">
        <f>'将来負担比率（分子）の構造'!L$43</f>
        <v>894</v>
      </c>
      <c r="L64" s="135"/>
      <c r="M64" s="135"/>
      <c r="N64" s="135">
        <f>'将来負担比率（分子）の構造'!M$43</f>
        <v>838</v>
      </c>
      <c r="O64" s="135"/>
      <c r="P64" s="135"/>
    </row>
    <row r="65" spans="1:16" x14ac:dyDescent="0.15">
      <c r="A65" s="135" t="s">
        <v>26</v>
      </c>
      <c r="B65" s="135">
        <f>'将来負担比率（分子）の構造'!I$42</f>
        <v>233</v>
      </c>
      <c r="C65" s="135"/>
      <c r="D65" s="135"/>
      <c r="E65" s="135">
        <f>'将来負担比率（分子）の構造'!J$42</f>
        <v>188</v>
      </c>
      <c r="F65" s="135"/>
      <c r="G65" s="135"/>
      <c r="H65" s="135">
        <f>'将来負担比率（分子）の構造'!K$42</f>
        <v>168</v>
      </c>
      <c r="I65" s="135"/>
      <c r="J65" s="135"/>
      <c r="K65" s="135">
        <f>'将来負担比率（分子）の構造'!L$42</f>
        <v>148</v>
      </c>
      <c r="L65" s="135"/>
      <c r="M65" s="135"/>
      <c r="N65" s="135">
        <f>'将来負担比率（分子）の構造'!M$42</f>
        <v>129</v>
      </c>
      <c r="O65" s="135"/>
      <c r="P65" s="135"/>
    </row>
    <row r="66" spans="1:16" x14ac:dyDescent="0.15">
      <c r="A66" s="135" t="s">
        <v>25</v>
      </c>
      <c r="B66" s="135">
        <f>'将来負担比率（分子）の構造'!I$41</f>
        <v>5717</v>
      </c>
      <c r="C66" s="135"/>
      <c r="D66" s="135"/>
      <c r="E66" s="135">
        <f>'将来負担比率（分子）の構造'!J$41</f>
        <v>6062</v>
      </c>
      <c r="F66" s="135"/>
      <c r="G66" s="135"/>
      <c r="H66" s="135">
        <f>'将来負担比率（分子）の構造'!K$41</f>
        <v>7956</v>
      </c>
      <c r="I66" s="135"/>
      <c r="J66" s="135"/>
      <c r="K66" s="135">
        <f>'将来負担比率（分子）の構造'!L$41</f>
        <v>8186</v>
      </c>
      <c r="L66" s="135"/>
      <c r="M66" s="135"/>
      <c r="N66" s="135">
        <f>'将来負担比率（分子）の構造'!M$41</f>
        <v>8244</v>
      </c>
      <c r="O66" s="135"/>
      <c r="P66" s="135"/>
    </row>
    <row r="67" spans="1:16" x14ac:dyDescent="0.15">
      <c r="A67" s="135" t="s">
        <v>63</v>
      </c>
      <c r="B67" s="135" t="e">
        <f>NA()</f>
        <v>#N/A</v>
      </c>
      <c r="C67" s="135">
        <f>IF(ISNUMBER('将来負担比率（分子）の構造'!I$52), IF('将来負担比率（分子）の構造'!I$52 &lt; 0, 0, '将来負担比率（分子）の構造'!I$52), NA())</f>
        <v>3555</v>
      </c>
      <c r="D67" s="135" t="e">
        <f>NA()</f>
        <v>#N/A</v>
      </c>
      <c r="E67" s="135" t="e">
        <f>NA()</f>
        <v>#N/A</v>
      </c>
      <c r="F67" s="135">
        <f>IF(ISNUMBER('将来負担比率（分子）の構造'!J$52), IF('将来負担比率（分子）の構造'!J$52 &lt; 0, 0, '将来負担比率（分子）の構造'!J$52), NA())</f>
        <v>3038</v>
      </c>
      <c r="G67" s="135" t="e">
        <f>NA()</f>
        <v>#N/A</v>
      </c>
      <c r="H67" s="135" t="e">
        <f>NA()</f>
        <v>#N/A</v>
      </c>
      <c r="I67" s="135">
        <f>IF(ISNUMBER('将来負担比率（分子）の構造'!K$52), IF('将来負担比率（分子）の構造'!K$52 &lt; 0, 0, '将来負担比率（分子）の構造'!K$52), NA())</f>
        <v>2551</v>
      </c>
      <c r="J67" s="135" t="e">
        <f>NA()</f>
        <v>#N/A</v>
      </c>
      <c r="K67" s="135" t="e">
        <f>NA()</f>
        <v>#N/A</v>
      </c>
      <c r="L67" s="135">
        <f>IF(ISNUMBER('将来負担比率（分子）の構造'!L$52), IF('将来負担比率（分子）の構造'!L$52 &lt; 0, 0, '将来負担比率（分子）の構造'!L$52), NA())</f>
        <v>2700</v>
      </c>
      <c r="M67" s="135" t="e">
        <f>NA()</f>
        <v>#N/A</v>
      </c>
      <c r="N67" s="135" t="e">
        <f>NA()</f>
        <v>#N/A</v>
      </c>
      <c r="O67" s="135">
        <f>IF(ISNUMBER('将来負担比率（分子）の構造'!M$52), IF('将来負担比率（分子）の構造'!M$52 &lt; 0, 0, '将来負担比率（分子）の構造'!M$52), NA())</f>
        <v>3117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1478948</v>
      </c>
      <c r="S5" s="669"/>
      <c r="T5" s="669"/>
      <c r="U5" s="669"/>
      <c r="V5" s="669"/>
      <c r="W5" s="669"/>
      <c r="X5" s="669"/>
      <c r="Y5" s="716"/>
      <c r="Z5" s="729">
        <v>22.5</v>
      </c>
      <c r="AA5" s="729"/>
      <c r="AB5" s="729"/>
      <c r="AC5" s="729"/>
      <c r="AD5" s="730">
        <v>1478948</v>
      </c>
      <c r="AE5" s="730"/>
      <c r="AF5" s="730"/>
      <c r="AG5" s="730"/>
      <c r="AH5" s="730"/>
      <c r="AI5" s="730"/>
      <c r="AJ5" s="730"/>
      <c r="AK5" s="730"/>
      <c r="AL5" s="717">
        <v>38.9</v>
      </c>
      <c r="AM5" s="686"/>
      <c r="AN5" s="686"/>
      <c r="AO5" s="718"/>
      <c r="AP5" s="705" t="s">
        <v>206</v>
      </c>
      <c r="AQ5" s="706"/>
      <c r="AR5" s="706"/>
      <c r="AS5" s="706"/>
      <c r="AT5" s="706"/>
      <c r="AU5" s="706"/>
      <c r="AV5" s="706"/>
      <c r="AW5" s="706"/>
      <c r="AX5" s="706"/>
      <c r="AY5" s="706"/>
      <c r="AZ5" s="706"/>
      <c r="BA5" s="706"/>
      <c r="BB5" s="706"/>
      <c r="BC5" s="706"/>
      <c r="BD5" s="706"/>
      <c r="BE5" s="706"/>
      <c r="BF5" s="707"/>
      <c r="BG5" s="618">
        <v>1478948</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72144</v>
      </c>
      <c r="S6" s="619"/>
      <c r="T6" s="619"/>
      <c r="U6" s="619"/>
      <c r="V6" s="619"/>
      <c r="W6" s="619"/>
      <c r="X6" s="619"/>
      <c r="Y6" s="620"/>
      <c r="Z6" s="671">
        <v>1.1000000000000001</v>
      </c>
      <c r="AA6" s="671"/>
      <c r="AB6" s="671"/>
      <c r="AC6" s="671"/>
      <c r="AD6" s="672">
        <v>72144</v>
      </c>
      <c r="AE6" s="672"/>
      <c r="AF6" s="672"/>
      <c r="AG6" s="672"/>
      <c r="AH6" s="672"/>
      <c r="AI6" s="672"/>
      <c r="AJ6" s="672"/>
      <c r="AK6" s="672"/>
      <c r="AL6" s="641">
        <v>1.9</v>
      </c>
      <c r="AM6" s="673"/>
      <c r="AN6" s="673"/>
      <c r="AO6" s="674"/>
      <c r="AP6" s="615" t="s">
        <v>212</v>
      </c>
      <c r="AQ6" s="616"/>
      <c r="AR6" s="616"/>
      <c r="AS6" s="616"/>
      <c r="AT6" s="616"/>
      <c r="AU6" s="616"/>
      <c r="AV6" s="616"/>
      <c r="AW6" s="616"/>
      <c r="AX6" s="616"/>
      <c r="AY6" s="616"/>
      <c r="AZ6" s="616"/>
      <c r="BA6" s="616"/>
      <c r="BB6" s="616"/>
      <c r="BC6" s="616"/>
      <c r="BD6" s="616"/>
      <c r="BE6" s="616"/>
      <c r="BF6" s="617"/>
      <c r="BG6" s="618">
        <v>1478948</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99793</v>
      </c>
      <c r="CS6" s="619"/>
      <c r="CT6" s="619"/>
      <c r="CU6" s="619"/>
      <c r="CV6" s="619"/>
      <c r="CW6" s="619"/>
      <c r="CX6" s="619"/>
      <c r="CY6" s="620"/>
      <c r="CZ6" s="671">
        <v>1.6</v>
      </c>
      <c r="DA6" s="671"/>
      <c r="DB6" s="671"/>
      <c r="DC6" s="671"/>
      <c r="DD6" s="624" t="s">
        <v>207</v>
      </c>
      <c r="DE6" s="619"/>
      <c r="DF6" s="619"/>
      <c r="DG6" s="619"/>
      <c r="DH6" s="619"/>
      <c r="DI6" s="619"/>
      <c r="DJ6" s="619"/>
      <c r="DK6" s="619"/>
      <c r="DL6" s="619"/>
      <c r="DM6" s="619"/>
      <c r="DN6" s="619"/>
      <c r="DO6" s="619"/>
      <c r="DP6" s="620"/>
      <c r="DQ6" s="624">
        <v>99793</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2582</v>
      </c>
      <c r="S7" s="619"/>
      <c r="T7" s="619"/>
      <c r="U7" s="619"/>
      <c r="V7" s="619"/>
      <c r="W7" s="619"/>
      <c r="X7" s="619"/>
      <c r="Y7" s="620"/>
      <c r="Z7" s="671">
        <v>0</v>
      </c>
      <c r="AA7" s="671"/>
      <c r="AB7" s="671"/>
      <c r="AC7" s="671"/>
      <c r="AD7" s="672">
        <v>2582</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706112</v>
      </c>
      <c r="BH7" s="619"/>
      <c r="BI7" s="619"/>
      <c r="BJ7" s="619"/>
      <c r="BK7" s="619"/>
      <c r="BL7" s="619"/>
      <c r="BM7" s="619"/>
      <c r="BN7" s="620"/>
      <c r="BO7" s="671">
        <v>47.7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686754</v>
      </c>
      <c r="CS7" s="619"/>
      <c r="CT7" s="619"/>
      <c r="CU7" s="619"/>
      <c r="CV7" s="619"/>
      <c r="CW7" s="619"/>
      <c r="CX7" s="619"/>
      <c r="CY7" s="620"/>
      <c r="CZ7" s="671">
        <v>10.9</v>
      </c>
      <c r="DA7" s="671"/>
      <c r="DB7" s="671"/>
      <c r="DC7" s="671"/>
      <c r="DD7" s="624">
        <v>4253</v>
      </c>
      <c r="DE7" s="619"/>
      <c r="DF7" s="619"/>
      <c r="DG7" s="619"/>
      <c r="DH7" s="619"/>
      <c r="DI7" s="619"/>
      <c r="DJ7" s="619"/>
      <c r="DK7" s="619"/>
      <c r="DL7" s="619"/>
      <c r="DM7" s="619"/>
      <c r="DN7" s="619"/>
      <c r="DO7" s="619"/>
      <c r="DP7" s="620"/>
      <c r="DQ7" s="624">
        <v>610326</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9435</v>
      </c>
      <c r="S8" s="619"/>
      <c r="T8" s="619"/>
      <c r="U8" s="619"/>
      <c r="V8" s="619"/>
      <c r="W8" s="619"/>
      <c r="X8" s="619"/>
      <c r="Y8" s="620"/>
      <c r="Z8" s="671">
        <v>0.1</v>
      </c>
      <c r="AA8" s="671"/>
      <c r="AB8" s="671"/>
      <c r="AC8" s="671"/>
      <c r="AD8" s="672">
        <v>9435</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27252</v>
      </c>
      <c r="BH8" s="619"/>
      <c r="BI8" s="619"/>
      <c r="BJ8" s="619"/>
      <c r="BK8" s="619"/>
      <c r="BL8" s="619"/>
      <c r="BM8" s="619"/>
      <c r="BN8" s="620"/>
      <c r="BO8" s="671">
        <v>1.8</v>
      </c>
      <c r="BP8" s="671"/>
      <c r="BQ8" s="671"/>
      <c r="BR8" s="671"/>
      <c r="BS8" s="624" t="s">
        <v>90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1656161</v>
      </c>
      <c r="CS8" s="619"/>
      <c r="CT8" s="619"/>
      <c r="CU8" s="619"/>
      <c r="CV8" s="619"/>
      <c r="CW8" s="619"/>
      <c r="CX8" s="619"/>
      <c r="CY8" s="620"/>
      <c r="CZ8" s="671">
        <v>26.4</v>
      </c>
      <c r="DA8" s="671"/>
      <c r="DB8" s="671"/>
      <c r="DC8" s="671"/>
      <c r="DD8" s="624">
        <v>9558</v>
      </c>
      <c r="DE8" s="619"/>
      <c r="DF8" s="619"/>
      <c r="DG8" s="619"/>
      <c r="DH8" s="619"/>
      <c r="DI8" s="619"/>
      <c r="DJ8" s="619"/>
      <c r="DK8" s="619"/>
      <c r="DL8" s="619"/>
      <c r="DM8" s="619"/>
      <c r="DN8" s="619"/>
      <c r="DO8" s="619"/>
      <c r="DP8" s="620"/>
      <c r="DQ8" s="624">
        <v>1004390</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9884</v>
      </c>
      <c r="S9" s="619"/>
      <c r="T9" s="619"/>
      <c r="U9" s="619"/>
      <c r="V9" s="619"/>
      <c r="W9" s="619"/>
      <c r="X9" s="619"/>
      <c r="Y9" s="620"/>
      <c r="Z9" s="671">
        <v>0.2</v>
      </c>
      <c r="AA9" s="671"/>
      <c r="AB9" s="671"/>
      <c r="AC9" s="671"/>
      <c r="AD9" s="672">
        <v>9884</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612830</v>
      </c>
      <c r="BH9" s="619"/>
      <c r="BI9" s="619"/>
      <c r="BJ9" s="619"/>
      <c r="BK9" s="619"/>
      <c r="BL9" s="619"/>
      <c r="BM9" s="619"/>
      <c r="BN9" s="620"/>
      <c r="BO9" s="671">
        <v>41.4</v>
      </c>
      <c r="BP9" s="671"/>
      <c r="BQ9" s="671"/>
      <c r="BR9" s="671"/>
      <c r="BS9" s="624" t="s">
        <v>90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1219802</v>
      </c>
      <c r="CS9" s="619"/>
      <c r="CT9" s="619"/>
      <c r="CU9" s="619"/>
      <c r="CV9" s="619"/>
      <c r="CW9" s="619"/>
      <c r="CX9" s="619"/>
      <c r="CY9" s="620"/>
      <c r="CZ9" s="671">
        <v>19.399999999999999</v>
      </c>
      <c r="DA9" s="671"/>
      <c r="DB9" s="671"/>
      <c r="DC9" s="671"/>
      <c r="DD9" s="624">
        <v>1788</v>
      </c>
      <c r="DE9" s="619"/>
      <c r="DF9" s="619"/>
      <c r="DG9" s="619"/>
      <c r="DH9" s="619"/>
      <c r="DI9" s="619"/>
      <c r="DJ9" s="619"/>
      <c r="DK9" s="619"/>
      <c r="DL9" s="619"/>
      <c r="DM9" s="619"/>
      <c r="DN9" s="619"/>
      <c r="DO9" s="619"/>
      <c r="DP9" s="620"/>
      <c r="DQ9" s="624">
        <v>641668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298236</v>
      </c>
      <c r="S10" s="619"/>
      <c r="T10" s="619"/>
      <c r="U10" s="619"/>
      <c r="V10" s="619"/>
      <c r="W10" s="619"/>
      <c r="X10" s="619"/>
      <c r="Y10" s="620"/>
      <c r="Z10" s="671">
        <v>4.5</v>
      </c>
      <c r="AA10" s="671"/>
      <c r="AB10" s="671"/>
      <c r="AC10" s="671"/>
      <c r="AD10" s="672">
        <v>298236</v>
      </c>
      <c r="AE10" s="672"/>
      <c r="AF10" s="672"/>
      <c r="AG10" s="672"/>
      <c r="AH10" s="672"/>
      <c r="AI10" s="672"/>
      <c r="AJ10" s="672"/>
      <c r="AK10" s="672"/>
      <c r="AL10" s="641">
        <v>7.8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31920</v>
      </c>
      <c r="BH10" s="619"/>
      <c r="BI10" s="619"/>
      <c r="BJ10" s="619"/>
      <c r="BK10" s="619"/>
      <c r="BL10" s="619"/>
      <c r="BM10" s="619"/>
      <c r="BN10" s="620"/>
      <c r="BO10" s="671">
        <v>2.2000000000000002</v>
      </c>
      <c r="BP10" s="671"/>
      <c r="BQ10" s="671"/>
      <c r="BR10" s="671"/>
      <c r="BS10" s="624" t="s">
        <v>90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90</v>
      </c>
      <c r="CS10" s="619"/>
      <c r="CT10" s="619"/>
      <c r="CU10" s="619"/>
      <c r="CV10" s="619"/>
      <c r="CW10" s="619"/>
      <c r="CX10" s="619"/>
      <c r="CY10" s="620"/>
      <c r="CZ10" s="671" t="s">
        <v>90</v>
      </c>
      <c r="DA10" s="671"/>
      <c r="DB10" s="671"/>
      <c r="DC10" s="671"/>
      <c r="DD10" s="624" t="s">
        <v>90</v>
      </c>
      <c r="DE10" s="619"/>
      <c r="DF10" s="619"/>
      <c r="DG10" s="619"/>
      <c r="DH10" s="619"/>
      <c r="DI10" s="619"/>
      <c r="DJ10" s="619"/>
      <c r="DK10" s="619"/>
      <c r="DL10" s="619"/>
      <c r="DM10" s="619"/>
      <c r="DN10" s="619"/>
      <c r="DO10" s="619"/>
      <c r="DP10" s="620"/>
      <c r="DQ10" s="624" t="s">
        <v>90</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90</v>
      </c>
      <c r="S11" s="619"/>
      <c r="T11" s="619"/>
      <c r="U11" s="619"/>
      <c r="V11" s="619"/>
      <c r="W11" s="619"/>
      <c r="X11" s="619"/>
      <c r="Y11" s="620"/>
      <c r="Z11" s="671" t="s">
        <v>90</v>
      </c>
      <c r="AA11" s="671"/>
      <c r="AB11" s="671"/>
      <c r="AC11" s="671"/>
      <c r="AD11" s="672" t="s">
        <v>90</v>
      </c>
      <c r="AE11" s="672"/>
      <c r="AF11" s="672"/>
      <c r="AG11" s="672"/>
      <c r="AH11" s="672"/>
      <c r="AI11" s="672"/>
      <c r="AJ11" s="672"/>
      <c r="AK11" s="672"/>
      <c r="AL11" s="641" t="s">
        <v>90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34110</v>
      </c>
      <c r="BH11" s="619"/>
      <c r="BI11" s="619"/>
      <c r="BJ11" s="619"/>
      <c r="BK11" s="619"/>
      <c r="BL11" s="619"/>
      <c r="BM11" s="619"/>
      <c r="BN11" s="620"/>
      <c r="BO11" s="671">
        <v>2.2999999999999998</v>
      </c>
      <c r="BP11" s="671"/>
      <c r="BQ11" s="671"/>
      <c r="BR11" s="671"/>
      <c r="BS11" s="624" t="s">
        <v>90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556776</v>
      </c>
      <c r="CS11" s="619"/>
      <c r="CT11" s="619"/>
      <c r="CU11" s="619"/>
      <c r="CV11" s="619"/>
      <c r="CW11" s="619"/>
      <c r="CX11" s="619"/>
      <c r="CY11" s="620"/>
      <c r="CZ11" s="671">
        <v>8.9</v>
      </c>
      <c r="DA11" s="671"/>
      <c r="DB11" s="671"/>
      <c r="DC11" s="671"/>
      <c r="DD11" s="624">
        <v>75157</v>
      </c>
      <c r="DE11" s="619"/>
      <c r="DF11" s="619"/>
      <c r="DG11" s="619"/>
      <c r="DH11" s="619"/>
      <c r="DI11" s="619"/>
      <c r="DJ11" s="619"/>
      <c r="DK11" s="619"/>
      <c r="DL11" s="619"/>
      <c r="DM11" s="619"/>
      <c r="DN11" s="619"/>
      <c r="DO11" s="619"/>
      <c r="DP11" s="620"/>
      <c r="DQ11" s="624">
        <v>259731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90</v>
      </c>
      <c r="S12" s="619"/>
      <c r="T12" s="619"/>
      <c r="U12" s="619"/>
      <c r="V12" s="619"/>
      <c r="W12" s="619"/>
      <c r="X12" s="619"/>
      <c r="Y12" s="620"/>
      <c r="Z12" s="671" t="s">
        <v>90</v>
      </c>
      <c r="AA12" s="671"/>
      <c r="AB12" s="671"/>
      <c r="AC12" s="671"/>
      <c r="AD12" s="672" t="s">
        <v>90</v>
      </c>
      <c r="AE12" s="672"/>
      <c r="AF12" s="672"/>
      <c r="AG12" s="672"/>
      <c r="AH12" s="672"/>
      <c r="AI12" s="672"/>
      <c r="AJ12" s="672"/>
      <c r="AK12" s="672"/>
      <c r="AL12" s="641" t="s">
        <v>90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616700</v>
      </c>
      <c r="BH12" s="619"/>
      <c r="BI12" s="619"/>
      <c r="BJ12" s="619"/>
      <c r="BK12" s="619"/>
      <c r="BL12" s="619"/>
      <c r="BM12" s="619"/>
      <c r="BN12" s="620"/>
      <c r="BO12" s="671">
        <v>41.7</v>
      </c>
      <c r="BP12" s="671"/>
      <c r="BQ12" s="671"/>
      <c r="BR12" s="671"/>
      <c r="BS12" s="624" t="s">
        <v>90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190955</v>
      </c>
      <c r="CS12" s="619"/>
      <c r="CT12" s="619"/>
      <c r="CU12" s="619"/>
      <c r="CV12" s="619"/>
      <c r="CW12" s="619"/>
      <c r="CX12" s="619"/>
      <c r="CY12" s="620"/>
      <c r="CZ12" s="671">
        <v>3</v>
      </c>
      <c r="DA12" s="671"/>
      <c r="DB12" s="671"/>
      <c r="DC12" s="671"/>
      <c r="DD12" s="624">
        <v>6867</v>
      </c>
      <c r="DE12" s="619"/>
      <c r="DF12" s="619"/>
      <c r="DG12" s="619"/>
      <c r="DH12" s="619"/>
      <c r="DI12" s="619"/>
      <c r="DJ12" s="619"/>
      <c r="DK12" s="619"/>
      <c r="DL12" s="619"/>
      <c r="DM12" s="619"/>
      <c r="DN12" s="619"/>
      <c r="DO12" s="619"/>
      <c r="DP12" s="620"/>
      <c r="DQ12" s="624">
        <v>116014</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19159</v>
      </c>
      <c r="S13" s="619"/>
      <c r="T13" s="619"/>
      <c r="U13" s="619"/>
      <c r="V13" s="619"/>
      <c r="W13" s="619"/>
      <c r="X13" s="619"/>
      <c r="Y13" s="620"/>
      <c r="Z13" s="671">
        <v>0.3</v>
      </c>
      <c r="AA13" s="671"/>
      <c r="AB13" s="671"/>
      <c r="AC13" s="671"/>
      <c r="AD13" s="672">
        <v>19159</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615976</v>
      </c>
      <c r="BH13" s="619"/>
      <c r="BI13" s="619"/>
      <c r="BJ13" s="619"/>
      <c r="BK13" s="619"/>
      <c r="BL13" s="619"/>
      <c r="BM13" s="619"/>
      <c r="BN13" s="620"/>
      <c r="BO13" s="671">
        <v>41.6</v>
      </c>
      <c r="BP13" s="671"/>
      <c r="BQ13" s="671"/>
      <c r="BR13" s="671"/>
      <c r="BS13" s="624" t="s">
        <v>90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256480</v>
      </c>
      <c r="CS13" s="619"/>
      <c r="CT13" s="619"/>
      <c r="CU13" s="619"/>
      <c r="CV13" s="619"/>
      <c r="CW13" s="619"/>
      <c r="CX13" s="619"/>
      <c r="CY13" s="620"/>
      <c r="CZ13" s="671">
        <v>4.0999999999999996</v>
      </c>
      <c r="DA13" s="671"/>
      <c r="DB13" s="671"/>
      <c r="DC13" s="671"/>
      <c r="DD13" s="624">
        <v>166120</v>
      </c>
      <c r="DE13" s="619"/>
      <c r="DF13" s="619"/>
      <c r="DG13" s="619"/>
      <c r="DH13" s="619"/>
      <c r="DI13" s="619"/>
      <c r="DJ13" s="619"/>
      <c r="DK13" s="619"/>
      <c r="DL13" s="619"/>
      <c r="DM13" s="619"/>
      <c r="DN13" s="619"/>
      <c r="DO13" s="619"/>
      <c r="DP13" s="620"/>
      <c r="DQ13" s="624">
        <v>143439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90</v>
      </c>
      <c r="S14" s="619"/>
      <c r="T14" s="619"/>
      <c r="U14" s="619"/>
      <c r="V14" s="619"/>
      <c r="W14" s="619"/>
      <c r="X14" s="619"/>
      <c r="Y14" s="620"/>
      <c r="Z14" s="671" t="s">
        <v>90</v>
      </c>
      <c r="AA14" s="671"/>
      <c r="AB14" s="671"/>
      <c r="AC14" s="671"/>
      <c r="AD14" s="672" t="s">
        <v>90</v>
      </c>
      <c r="AE14" s="672"/>
      <c r="AF14" s="672"/>
      <c r="AG14" s="672"/>
      <c r="AH14" s="672"/>
      <c r="AI14" s="672"/>
      <c r="AJ14" s="672"/>
      <c r="AK14" s="672"/>
      <c r="AL14" s="641" t="s">
        <v>90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38496</v>
      </c>
      <c r="BH14" s="619"/>
      <c r="BI14" s="619"/>
      <c r="BJ14" s="619"/>
      <c r="BK14" s="619"/>
      <c r="BL14" s="619"/>
      <c r="BM14" s="619"/>
      <c r="BN14" s="620"/>
      <c r="BO14" s="671">
        <v>2.6</v>
      </c>
      <c r="BP14" s="671"/>
      <c r="BQ14" s="671"/>
      <c r="BR14" s="671"/>
      <c r="BS14" s="624" t="s">
        <v>90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385416</v>
      </c>
      <c r="CS14" s="619"/>
      <c r="CT14" s="619"/>
      <c r="CU14" s="619"/>
      <c r="CV14" s="619"/>
      <c r="CW14" s="619"/>
      <c r="CX14" s="619"/>
      <c r="CY14" s="620"/>
      <c r="CZ14" s="671">
        <v>6.1</v>
      </c>
      <c r="DA14" s="671"/>
      <c r="DB14" s="671"/>
      <c r="DC14" s="671"/>
      <c r="DD14" s="624">
        <v>60252</v>
      </c>
      <c r="DE14" s="619"/>
      <c r="DF14" s="619"/>
      <c r="DG14" s="619"/>
      <c r="DH14" s="619"/>
      <c r="DI14" s="619"/>
      <c r="DJ14" s="619"/>
      <c r="DK14" s="619"/>
      <c r="DL14" s="619"/>
      <c r="DM14" s="619"/>
      <c r="DN14" s="619"/>
      <c r="DO14" s="619"/>
      <c r="DP14" s="620"/>
      <c r="DQ14" s="624">
        <v>330757</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3844</v>
      </c>
      <c r="S15" s="619"/>
      <c r="T15" s="619"/>
      <c r="U15" s="619"/>
      <c r="V15" s="619"/>
      <c r="W15" s="619"/>
      <c r="X15" s="619"/>
      <c r="Y15" s="620"/>
      <c r="Z15" s="671">
        <v>0.1</v>
      </c>
      <c r="AA15" s="671"/>
      <c r="AB15" s="671"/>
      <c r="AC15" s="671"/>
      <c r="AD15" s="672">
        <v>3844</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116322</v>
      </c>
      <c r="BH15" s="619"/>
      <c r="BI15" s="619"/>
      <c r="BJ15" s="619"/>
      <c r="BK15" s="619"/>
      <c r="BL15" s="619"/>
      <c r="BM15" s="619"/>
      <c r="BN15" s="620"/>
      <c r="BO15" s="671">
        <v>7.9</v>
      </c>
      <c r="BP15" s="671"/>
      <c r="BQ15" s="671"/>
      <c r="BR15" s="671"/>
      <c r="BS15" s="624" t="s">
        <v>90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496567</v>
      </c>
      <c r="CS15" s="619"/>
      <c r="CT15" s="619"/>
      <c r="CU15" s="619"/>
      <c r="CV15" s="619"/>
      <c r="CW15" s="619"/>
      <c r="CX15" s="619"/>
      <c r="CY15" s="620"/>
      <c r="CZ15" s="671">
        <v>7.9</v>
      </c>
      <c r="DA15" s="671"/>
      <c r="DB15" s="671"/>
      <c r="DC15" s="671"/>
      <c r="DD15" s="624">
        <v>3870</v>
      </c>
      <c r="DE15" s="619"/>
      <c r="DF15" s="619"/>
      <c r="DG15" s="619"/>
      <c r="DH15" s="619"/>
      <c r="DI15" s="619"/>
      <c r="DJ15" s="619"/>
      <c r="DK15" s="619"/>
      <c r="DL15" s="619"/>
      <c r="DM15" s="619"/>
      <c r="DN15" s="619"/>
      <c r="DO15" s="619"/>
      <c r="DP15" s="620"/>
      <c r="DQ15" s="624">
        <v>414697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2011769</v>
      </c>
      <c r="S16" s="619"/>
      <c r="T16" s="619"/>
      <c r="U16" s="619"/>
      <c r="V16" s="619"/>
      <c r="W16" s="619"/>
      <c r="X16" s="619"/>
      <c r="Y16" s="620"/>
      <c r="Z16" s="671">
        <v>30.6</v>
      </c>
      <c r="AA16" s="671"/>
      <c r="AB16" s="671"/>
      <c r="AC16" s="671"/>
      <c r="AD16" s="672">
        <v>1883966</v>
      </c>
      <c r="AE16" s="672"/>
      <c r="AF16" s="672"/>
      <c r="AG16" s="672"/>
      <c r="AH16" s="672"/>
      <c r="AI16" s="672"/>
      <c r="AJ16" s="672"/>
      <c r="AK16" s="672"/>
      <c r="AL16" s="641">
        <v>49.6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1318</v>
      </c>
      <c r="BH16" s="619"/>
      <c r="BI16" s="619"/>
      <c r="BJ16" s="619"/>
      <c r="BK16" s="619"/>
      <c r="BL16" s="619"/>
      <c r="BM16" s="619"/>
      <c r="BN16" s="620"/>
      <c r="BO16" s="671">
        <v>0.1</v>
      </c>
      <c r="BP16" s="671"/>
      <c r="BQ16" s="671"/>
      <c r="BR16" s="671"/>
      <c r="BS16" s="624" t="s">
        <v>90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90</v>
      </c>
      <c r="CS16" s="619"/>
      <c r="CT16" s="619"/>
      <c r="CU16" s="619"/>
      <c r="CV16" s="619"/>
      <c r="CW16" s="619"/>
      <c r="CX16" s="619"/>
      <c r="CY16" s="620"/>
      <c r="CZ16" s="671" t="s">
        <v>90</v>
      </c>
      <c r="DA16" s="671"/>
      <c r="DB16" s="671"/>
      <c r="DC16" s="671"/>
      <c r="DD16" s="624" t="s">
        <v>90</v>
      </c>
      <c r="DE16" s="619"/>
      <c r="DF16" s="619"/>
      <c r="DG16" s="619"/>
      <c r="DH16" s="619"/>
      <c r="DI16" s="619"/>
      <c r="DJ16" s="619"/>
      <c r="DK16" s="619"/>
      <c r="DL16" s="619"/>
      <c r="DM16" s="619"/>
      <c r="DN16" s="619"/>
      <c r="DO16" s="619"/>
      <c r="DP16" s="620"/>
      <c r="DQ16" s="624" t="s">
        <v>90</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1883966</v>
      </c>
      <c r="S17" s="619"/>
      <c r="T17" s="619"/>
      <c r="U17" s="619"/>
      <c r="V17" s="619"/>
      <c r="W17" s="619"/>
      <c r="X17" s="619"/>
      <c r="Y17" s="620"/>
      <c r="Z17" s="671">
        <v>28.7</v>
      </c>
      <c r="AA17" s="671"/>
      <c r="AB17" s="671"/>
      <c r="AC17" s="671"/>
      <c r="AD17" s="672">
        <v>1883966</v>
      </c>
      <c r="AE17" s="672"/>
      <c r="AF17" s="672"/>
      <c r="AG17" s="672"/>
      <c r="AH17" s="672"/>
      <c r="AI17" s="672"/>
      <c r="AJ17" s="672"/>
      <c r="AK17" s="672"/>
      <c r="AL17" s="641">
        <v>49.6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90</v>
      </c>
      <c r="BH17" s="619"/>
      <c r="BI17" s="619"/>
      <c r="BJ17" s="619"/>
      <c r="BK17" s="619"/>
      <c r="BL17" s="619"/>
      <c r="BM17" s="619"/>
      <c r="BN17" s="620"/>
      <c r="BO17" s="671" t="s">
        <v>90</v>
      </c>
      <c r="BP17" s="671"/>
      <c r="BQ17" s="671"/>
      <c r="BR17" s="671"/>
      <c r="BS17" s="624" t="s">
        <v>90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725999</v>
      </c>
      <c r="CS17" s="619"/>
      <c r="CT17" s="619"/>
      <c r="CU17" s="619"/>
      <c r="CV17" s="619"/>
      <c r="CW17" s="619"/>
      <c r="CX17" s="619"/>
      <c r="CY17" s="620"/>
      <c r="CZ17" s="671">
        <v>11.6</v>
      </c>
      <c r="DA17" s="671"/>
      <c r="DB17" s="671"/>
      <c r="DC17" s="671"/>
      <c r="DD17" s="624" t="s">
        <v>90</v>
      </c>
      <c r="DE17" s="619"/>
      <c r="DF17" s="619"/>
      <c r="DG17" s="619"/>
      <c r="DH17" s="619"/>
      <c r="DI17" s="619"/>
      <c r="DJ17" s="619"/>
      <c r="DK17" s="619"/>
      <c r="DL17" s="619"/>
      <c r="DM17" s="619"/>
      <c r="DN17" s="619"/>
      <c r="DO17" s="619"/>
      <c r="DP17" s="620"/>
      <c r="DQ17" s="624">
        <v>568424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127606</v>
      </c>
      <c r="S18" s="619"/>
      <c r="T18" s="619"/>
      <c r="U18" s="619"/>
      <c r="V18" s="619"/>
      <c r="W18" s="619"/>
      <c r="X18" s="619"/>
      <c r="Y18" s="620"/>
      <c r="Z18" s="671">
        <v>1.9</v>
      </c>
      <c r="AA18" s="671"/>
      <c r="AB18" s="671"/>
      <c r="AC18" s="671"/>
      <c r="AD18" s="672" t="s">
        <v>90</v>
      </c>
      <c r="AE18" s="672"/>
      <c r="AF18" s="672"/>
      <c r="AG18" s="672"/>
      <c r="AH18" s="672"/>
      <c r="AI18" s="672"/>
      <c r="AJ18" s="672"/>
      <c r="AK18" s="672"/>
      <c r="AL18" s="641" t="s">
        <v>90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90</v>
      </c>
      <c r="BH18" s="619"/>
      <c r="BI18" s="619"/>
      <c r="BJ18" s="619"/>
      <c r="BK18" s="619"/>
      <c r="BL18" s="619"/>
      <c r="BM18" s="619"/>
      <c r="BN18" s="620"/>
      <c r="BO18" s="671" t="s">
        <v>90</v>
      </c>
      <c r="BP18" s="671"/>
      <c r="BQ18" s="671"/>
      <c r="BR18" s="671"/>
      <c r="BS18" s="624" t="s">
        <v>90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116</v>
      </c>
      <c r="CS18" s="619"/>
      <c r="CT18" s="619"/>
      <c r="CU18" s="619"/>
      <c r="CV18" s="619"/>
      <c r="CW18" s="619"/>
      <c r="CX18" s="619"/>
      <c r="CY18" s="620"/>
      <c r="CZ18" s="671">
        <v>0</v>
      </c>
      <c r="DA18" s="671"/>
      <c r="DB18" s="671"/>
      <c r="DC18" s="671"/>
      <c r="DD18" s="624" t="s">
        <v>90</v>
      </c>
      <c r="DE18" s="619"/>
      <c r="DF18" s="619"/>
      <c r="DG18" s="619"/>
      <c r="DH18" s="619"/>
      <c r="DI18" s="619"/>
      <c r="DJ18" s="619"/>
      <c r="DK18" s="619"/>
      <c r="DL18" s="619"/>
      <c r="DM18" s="619"/>
      <c r="DN18" s="619"/>
      <c r="DO18" s="619"/>
      <c r="DP18" s="620"/>
      <c r="DQ18" s="624">
        <v>116</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197</v>
      </c>
      <c r="S19" s="619"/>
      <c r="T19" s="619"/>
      <c r="U19" s="619"/>
      <c r="V19" s="619"/>
      <c r="W19" s="619"/>
      <c r="X19" s="619"/>
      <c r="Y19" s="620"/>
      <c r="Z19" s="671">
        <v>0</v>
      </c>
      <c r="AA19" s="671"/>
      <c r="AB19" s="671"/>
      <c r="AC19" s="671"/>
      <c r="AD19" s="672" t="s">
        <v>90</v>
      </c>
      <c r="AE19" s="672"/>
      <c r="AF19" s="672"/>
      <c r="AG19" s="672"/>
      <c r="AH19" s="672"/>
      <c r="AI19" s="672"/>
      <c r="AJ19" s="672"/>
      <c r="AK19" s="672"/>
      <c r="AL19" s="641" t="s">
        <v>90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90</v>
      </c>
      <c r="BH19" s="619"/>
      <c r="BI19" s="619"/>
      <c r="BJ19" s="619"/>
      <c r="BK19" s="619"/>
      <c r="BL19" s="619"/>
      <c r="BM19" s="619"/>
      <c r="BN19" s="620"/>
      <c r="BO19" s="671" t="s">
        <v>90</v>
      </c>
      <c r="BP19" s="671"/>
      <c r="BQ19" s="671"/>
      <c r="BR19" s="671"/>
      <c r="BS19" s="624" t="s">
        <v>90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90</v>
      </c>
      <c r="CS19" s="619"/>
      <c r="CT19" s="619"/>
      <c r="CU19" s="619"/>
      <c r="CV19" s="619"/>
      <c r="CW19" s="619"/>
      <c r="CX19" s="619"/>
      <c r="CY19" s="620"/>
      <c r="CZ19" s="671" t="s">
        <v>90</v>
      </c>
      <c r="DA19" s="671"/>
      <c r="DB19" s="671"/>
      <c r="DC19" s="671"/>
      <c r="DD19" s="624" t="s">
        <v>90</v>
      </c>
      <c r="DE19" s="619"/>
      <c r="DF19" s="619"/>
      <c r="DG19" s="619"/>
      <c r="DH19" s="619"/>
      <c r="DI19" s="619"/>
      <c r="DJ19" s="619"/>
      <c r="DK19" s="619"/>
      <c r="DL19" s="619"/>
      <c r="DM19" s="619"/>
      <c r="DN19" s="619"/>
      <c r="DO19" s="619"/>
      <c r="DP19" s="620"/>
      <c r="DQ19" s="624" t="s">
        <v>90</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3906001</v>
      </c>
      <c r="S20" s="619"/>
      <c r="T20" s="619"/>
      <c r="U20" s="619"/>
      <c r="V20" s="619"/>
      <c r="W20" s="619"/>
      <c r="X20" s="619"/>
      <c r="Y20" s="620"/>
      <c r="Z20" s="671">
        <v>59.5</v>
      </c>
      <c r="AA20" s="671"/>
      <c r="AB20" s="671"/>
      <c r="AC20" s="671"/>
      <c r="AD20" s="672">
        <v>3778198</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90</v>
      </c>
      <c r="BH20" s="619"/>
      <c r="BI20" s="619"/>
      <c r="BJ20" s="619"/>
      <c r="BK20" s="619"/>
      <c r="BL20" s="619"/>
      <c r="BM20" s="619"/>
      <c r="BN20" s="620"/>
      <c r="BO20" s="671" t="s">
        <v>90</v>
      </c>
      <c r="BP20" s="671"/>
      <c r="BQ20" s="671"/>
      <c r="BR20" s="671"/>
      <c r="BS20" s="624" t="s">
        <v>90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6274819</v>
      </c>
      <c r="CS20" s="619"/>
      <c r="CT20" s="619"/>
      <c r="CU20" s="619"/>
      <c r="CV20" s="619"/>
      <c r="CW20" s="619"/>
      <c r="CX20" s="619"/>
      <c r="CY20" s="620"/>
      <c r="CZ20" s="671">
        <v>100</v>
      </c>
      <c r="DA20" s="671"/>
      <c r="DB20" s="671"/>
      <c r="DC20" s="671"/>
      <c r="DD20" s="624">
        <v>327865</v>
      </c>
      <c r="DE20" s="619"/>
      <c r="DF20" s="619"/>
      <c r="DG20" s="619"/>
      <c r="DH20" s="619"/>
      <c r="DI20" s="619"/>
      <c r="DJ20" s="619"/>
      <c r="DK20" s="619"/>
      <c r="DL20" s="619"/>
      <c r="DM20" s="619"/>
      <c r="DN20" s="619"/>
      <c r="DO20" s="619"/>
      <c r="DP20" s="620"/>
      <c r="DQ20" s="624">
        <v>4189355</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1157</v>
      </c>
      <c r="S21" s="619"/>
      <c r="T21" s="619"/>
      <c r="U21" s="619"/>
      <c r="V21" s="619"/>
      <c r="W21" s="619"/>
      <c r="X21" s="619"/>
      <c r="Y21" s="620"/>
      <c r="Z21" s="671">
        <v>0</v>
      </c>
      <c r="AA21" s="671"/>
      <c r="AB21" s="671"/>
      <c r="AC21" s="671"/>
      <c r="AD21" s="672">
        <v>1157</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90</v>
      </c>
      <c r="BH21" s="619"/>
      <c r="BI21" s="619"/>
      <c r="BJ21" s="619"/>
      <c r="BK21" s="619"/>
      <c r="BL21" s="619"/>
      <c r="BM21" s="619"/>
      <c r="BN21" s="620"/>
      <c r="BO21" s="671" t="s">
        <v>90</v>
      </c>
      <c r="BP21" s="671"/>
      <c r="BQ21" s="671"/>
      <c r="BR21" s="671"/>
      <c r="BS21" s="624" t="s">
        <v>90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6929</v>
      </c>
      <c r="S22" s="619"/>
      <c r="T22" s="619"/>
      <c r="U22" s="619"/>
      <c r="V22" s="619"/>
      <c r="W22" s="619"/>
      <c r="X22" s="619"/>
      <c r="Y22" s="620"/>
      <c r="Z22" s="671">
        <v>0.1</v>
      </c>
      <c r="AA22" s="671"/>
      <c r="AB22" s="671"/>
      <c r="AC22" s="671"/>
      <c r="AD22" s="672" t="s">
        <v>90</v>
      </c>
      <c r="AE22" s="672"/>
      <c r="AF22" s="672"/>
      <c r="AG22" s="672"/>
      <c r="AH22" s="672"/>
      <c r="AI22" s="672"/>
      <c r="AJ22" s="672"/>
      <c r="AK22" s="672"/>
      <c r="AL22" s="641" t="s">
        <v>90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90</v>
      </c>
      <c r="BH22" s="619"/>
      <c r="BI22" s="619"/>
      <c r="BJ22" s="619"/>
      <c r="BK22" s="619"/>
      <c r="BL22" s="619"/>
      <c r="BM22" s="619"/>
      <c r="BN22" s="620"/>
      <c r="BO22" s="671" t="s">
        <v>90</v>
      </c>
      <c r="BP22" s="671"/>
      <c r="BQ22" s="671"/>
      <c r="BR22" s="671"/>
      <c r="BS22" s="624" t="s">
        <v>90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117587</v>
      </c>
      <c r="S23" s="619"/>
      <c r="T23" s="619"/>
      <c r="U23" s="619"/>
      <c r="V23" s="619"/>
      <c r="W23" s="619"/>
      <c r="X23" s="619"/>
      <c r="Y23" s="620"/>
      <c r="Z23" s="671">
        <v>1.8</v>
      </c>
      <c r="AA23" s="671"/>
      <c r="AB23" s="671"/>
      <c r="AC23" s="671"/>
      <c r="AD23" s="672">
        <v>18720</v>
      </c>
      <c r="AE23" s="672"/>
      <c r="AF23" s="672"/>
      <c r="AG23" s="672"/>
      <c r="AH23" s="672"/>
      <c r="AI23" s="672"/>
      <c r="AJ23" s="672"/>
      <c r="AK23" s="672"/>
      <c r="AL23" s="641">
        <v>0.5</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90</v>
      </c>
      <c r="BH23" s="619"/>
      <c r="BI23" s="619"/>
      <c r="BJ23" s="619"/>
      <c r="BK23" s="619"/>
      <c r="BL23" s="619"/>
      <c r="BM23" s="619"/>
      <c r="BN23" s="620"/>
      <c r="BO23" s="671" t="s">
        <v>90</v>
      </c>
      <c r="BP23" s="671"/>
      <c r="BQ23" s="671"/>
      <c r="BR23" s="671"/>
      <c r="BS23" s="624" t="s">
        <v>90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35228</v>
      </c>
      <c r="S24" s="619"/>
      <c r="T24" s="619"/>
      <c r="U24" s="619"/>
      <c r="V24" s="619"/>
      <c r="W24" s="619"/>
      <c r="X24" s="619"/>
      <c r="Y24" s="620"/>
      <c r="Z24" s="671">
        <v>0.5</v>
      </c>
      <c r="AA24" s="671"/>
      <c r="AB24" s="671"/>
      <c r="AC24" s="671"/>
      <c r="AD24" s="672" t="s">
        <v>90</v>
      </c>
      <c r="AE24" s="672"/>
      <c r="AF24" s="672"/>
      <c r="AG24" s="672"/>
      <c r="AH24" s="672"/>
      <c r="AI24" s="672"/>
      <c r="AJ24" s="672"/>
      <c r="AK24" s="672"/>
      <c r="AL24" s="641" t="s">
        <v>90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90</v>
      </c>
      <c r="BH24" s="619"/>
      <c r="BI24" s="619"/>
      <c r="BJ24" s="619"/>
      <c r="BK24" s="619"/>
      <c r="BL24" s="619"/>
      <c r="BM24" s="619"/>
      <c r="BN24" s="620"/>
      <c r="BO24" s="671" t="s">
        <v>90</v>
      </c>
      <c r="BP24" s="671"/>
      <c r="BQ24" s="671"/>
      <c r="BR24" s="671"/>
      <c r="BS24" s="624" t="s">
        <v>90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2429539</v>
      </c>
      <c r="CS24" s="669"/>
      <c r="CT24" s="669"/>
      <c r="CU24" s="669"/>
      <c r="CV24" s="669"/>
      <c r="CW24" s="669"/>
      <c r="CX24" s="669"/>
      <c r="CY24" s="716"/>
      <c r="CZ24" s="720">
        <v>38.700000000000003</v>
      </c>
      <c r="DA24" s="721"/>
      <c r="DB24" s="721"/>
      <c r="DC24" s="722"/>
      <c r="DD24" s="715">
        <v>1749454</v>
      </c>
      <c r="DE24" s="669"/>
      <c r="DF24" s="669"/>
      <c r="DG24" s="669"/>
      <c r="DH24" s="669"/>
      <c r="DI24" s="669"/>
      <c r="DJ24" s="669"/>
      <c r="DK24" s="716"/>
      <c r="DL24" s="715">
        <v>1737347</v>
      </c>
      <c r="DM24" s="669"/>
      <c r="DN24" s="669"/>
      <c r="DO24" s="669"/>
      <c r="DP24" s="669"/>
      <c r="DQ24" s="669"/>
      <c r="DR24" s="669"/>
      <c r="DS24" s="669"/>
      <c r="DT24" s="669"/>
      <c r="DU24" s="669"/>
      <c r="DV24" s="716"/>
      <c r="DW24" s="717">
        <v>42.8</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504118</v>
      </c>
      <c r="S25" s="619"/>
      <c r="T25" s="619"/>
      <c r="U25" s="619"/>
      <c r="V25" s="619"/>
      <c r="W25" s="619"/>
      <c r="X25" s="619"/>
      <c r="Y25" s="620"/>
      <c r="Z25" s="671">
        <v>7.7</v>
      </c>
      <c r="AA25" s="671"/>
      <c r="AB25" s="671"/>
      <c r="AC25" s="671"/>
      <c r="AD25" s="672" t="s">
        <v>90</v>
      </c>
      <c r="AE25" s="672"/>
      <c r="AF25" s="672"/>
      <c r="AG25" s="672"/>
      <c r="AH25" s="672"/>
      <c r="AI25" s="672"/>
      <c r="AJ25" s="672"/>
      <c r="AK25" s="672"/>
      <c r="AL25" s="641" t="s">
        <v>90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90</v>
      </c>
      <c r="BH25" s="619"/>
      <c r="BI25" s="619"/>
      <c r="BJ25" s="619"/>
      <c r="BK25" s="619"/>
      <c r="BL25" s="619"/>
      <c r="BM25" s="619"/>
      <c r="BN25" s="620"/>
      <c r="BO25" s="671" t="s">
        <v>90</v>
      </c>
      <c r="BP25" s="671"/>
      <c r="BQ25" s="671"/>
      <c r="BR25" s="671"/>
      <c r="BS25" s="624" t="s">
        <v>90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1107577</v>
      </c>
      <c r="CS25" s="637"/>
      <c r="CT25" s="637"/>
      <c r="CU25" s="637"/>
      <c r="CV25" s="637"/>
      <c r="CW25" s="637"/>
      <c r="CX25" s="637"/>
      <c r="CY25" s="638"/>
      <c r="CZ25" s="621">
        <v>17.7</v>
      </c>
      <c r="DA25" s="639"/>
      <c r="DB25" s="639"/>
      <c r="DC25" s="640"/>
      <c r="DD25" s="624">
        <v>1006011</v>
      </c>
      <c r="DE25" s="637"/>
      <c r="DF25" s="637"/>
      <c r="DG25" s="637"/>
      <c r="DH25" s="637"/>
      <c r="DI25" s="637"/>
      <c r="DJ25" s="637"/>
      <c r="DK25" s="638"/>
      <c r="DL25" s="624">
        <v>1002956</v>
      </c>
      <c r="DM25" s="637"/>
      <c r="DN25" s="637"/>
      <c r="DO25" s="637"/>
      <c r="DP25" s="637"/>
      <c r="DQ25" s="637"/>
      <c r="DR25" s="637"/>
      <c r="DS25" s="637"/>
      <c r="DT25" s="637"/>
      <c r="DU25" s="637"/>
      <c r="DV25" s="638"/>
      <c r="DW25" s="641">
        <v>24.7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90</v>
      </c>
      <c r="S26" s="619"/>
      <c r="T26" s="619"/>
      <c r="U26" s="619"/>
      <c r="V26" s="619"/>
      <c r="W26" s="619"/>
      <c r="X26" s="619"/>
      <c r="Y26" s="620"/>
      <c r="Z26" s="671" t="s">
        <v>90</v>
      </c>
      <c r="AA26" s="671"/>
      <c r="AB26" s="671"/>
      <c r="AC26" s="671"/>
      <c r="AD26" s="672" t="s">
        <v>90</v>
      </c>
      <c r="AE26" s="672"/>
      <c r="AF26" s="672"/>
      <c r="AG26" s="672"/>
      <c r="AH26" s="672"/>
      <c r="AI26" s="672"/>
      <c r="AJ26" s="672"/>
      <c r="AK26" s="672"/>
      <c r="AL26" s="641" t="s">
        <v>90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90</v>
      </c>
      <c r="BH26" s="619"/>
      <c r="BI26" s="619"/>
      <c r="BJ26" s="619"/>
      <c r="BK26" s="619"/>
      <c r="BL26" s="619"/>
      <c r="BM26" s="619"/>
      <c r="BN26" s="620"/>
      <c r="BO26" s="671" t="s">
        <v>90</v>
      </c>
      <c r="BP26" s="671"/>
      <c r="BQ26" s="671"/>
      <c r="BR26" s="671"/>
      <c r="BS26" s="624" t="s">
        <v>90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674674</v>
      </c>
      <c r="CS26" s="619"/>
      <c r="CT26" s="619"/>
      <c r="CU26" s="619"/>
      <c r="CV26" s="619"/>
      <c r="CW26" s="619"/>
      <c r="CX26" s="619"/>
      <c r="CY26" s="620"/>
      <c r="CZ26" s="621">
        <v>10.8</v>
      </c>
      <c r="DA26" s="639"/>
      <c r="DB26" s="639"/>
      <c r="DC26" s="640"/>
      <c r="DD26" s="624">
        <v>581184</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690044</v>
      </c>
      <c r="S27" s="619"/>
      <c r="T27" s="619"/>
      <c r="U27" s="619"/>
      <c r="V27" s="619"/>
      <c r="W27" s="619"/>
      <c r="X27" s="619"/>
      <c r="Y27" s="620"/>
      <c r="Z27" s="671">
        <v>10.5</v>
      </c>
      <c r="AA27" s="671"/>
      <c r="AB27" s="671"/>
      <c r="AC27" s="671"/>
      <c r="AD27" s="672" t="s">
        <v>90</v>
      </c>
      <c r="AE27" s="672"/>
      <c r="AF27" s="672"/>
      <c r="AG27" s="672"/>
      <c r="AH27" s="672"/>
      <c r="AI27" s="672"/>
      <c r="AJ27" s="672"/>
      <c r="AK27" s="672"/>
      <c r="AL27" s="641" t="s">
        <v>90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1478948</v>
      </c>
      <c r="BH27" s="619"/>
      <c r="BI27" s="619"/>
      <c r="BJ27" s="619"/>
      <c r="BK27" s="619"/>
      <c r="BL27" s="619"/>
      <c r="BM27" s="619"/>
      <c r="BN27" s="620"/>
      <c r="BO27" s="671">
        <v>100</v>
      </c>
      <c r="BP27" s="671"/>
      <c r="BQ27" s="671"/>
      <c r="BR27" s="671"/>
      <c r="BS27" s="624" t="s">
        <v>90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595963</v>
      </c>
      <c r="CS27" s="637"/>
      <c r="CT27" s="637"/>
      <c r="CU27" s="637"/>
      <c r="CV27" s="637"/>
      <c r="CW27" s="637"/>
      <c r="CX27" s="637"/>
      <c r="CY27" s="638"/>
      <c r="CZ27" s="621">
        <v>9.5</v>
      </c>
      <c r="DA27" s="639"/>
      <c r="DB27" s="639"/>
      <c r="DC27" s="640"/>
      <c r="DD27" s="624">
        <v>175019</v>
      </c>
      <c r="DE27" s="637"/>
      <c r="DF27" s="637"/>
      <c r="DG27" s="637"/>
      <c r="DH27" s="637"/>
      <c r="DI27" s="637"/>
      <c r="DJ27" s="637"/>
      <c r="DK27" s="638"/>
      <c r="DL27" s="624">
        <v>165967</v>
      </c>
      <c r="DM27" s="637"/>
      <c r="DN27" s="637"/>
      <c r="DO27" s="637"/>
      <c r="DP27" s="637"/>
      <c r="DQ27" s="637"/>
      <c r="DR27" s="637"/>
      <c r="DS27" s="637"/>
      <c r="DT27" s="637"/>
      <c r="DU27" s="637"/>
      <c r="DV27" s="638"/>
      <c r="DW27" s="641">
        <v>4.0999999999999996</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909</v>
      </c>
      <c r="S28" s="619"/>
      <c r="T28" s="619"/>
      <c r="U28" s="619"/>
      <c r="V28" s="619"/>
      <c r="W28" s="619"/>
      <c r="X28" s="619"/>
      <c r="Y28" s="620"/>
      <c r="Z28" s="671">
        <v>0</v>
      </c>
      <c r="AA28" s="671"/>
      <c r="AB28" s="671"/>
      <c r="AC28" s="671"/>
      <c r="AD28" s="672">
        <v>60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725999</v>
      </c>
      <c r="CS28" s="619"/>
      <c r="CT28" s="619"/>
      <c r="CU28" s="619"/>
      <c r="CV28" s="619"/>
      <c r="CW28" s="619"/>
      <c r="CX28" s="619"/>
      <c r="CY28" s="620"/>
      <c r="CZ28" s="621">
        <v>11.6</v>
      </c>
      <c r="DA28" s="639"/>
      <c r="DB28" s="639"/>
      <c r="DC28" s="640"/>
      <c r="DD28" s="624">
        <v>568424</v>
      </c>
      <c r="DE28" s="619"/>
      <c r="DF28" s="619"/>
      <c r="DG28" s="619"/>
      <c r="DH28" s="619"/>
      <c r="DI28" s="619"/>
      <c r="DJ28" s="619"/>
      <c r="DK28" s="620"/>
      <c r="DL28" s="624">
        <v>568424</v>
      </c>
      <c r="DM28" s="619"/>
      <c r="DN28" s="619"/>
      <c r="DO28" s="619"/>
      <c r="DP28" s="619"/>
      <c r="DQ28" s="619"/>
      <c r="DR28" s="619"/>
      <c r="DS28" s="619"/>
      <c r="DT28" s="619"/>
      <c r="DU28" s="619"/>
      <c r="DV28" s="620"/>
      <c r="DW28" s="641">
        <v>14</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5028</v>
      </c>
      <c r="S29" s="619"/>
      <c r="T29" s="619"/>
      <c r="U29" s="619"/>
      <c r="V29" s="619"/>
      <c r="W29" s="619"/>
      <c r="X29" s="619"/>
      <c r="Y29" s="620"/>
      <c r="Z29" s="671">
        <v>0.1</v>
      </c>
      <c r="AA29" s="671"/>
      <c r="AB29" s="671"/>
      <c r="AC29" s="671"/>
      <c r="AD29" s="672" t="s">
        <v>90</v>
      </c>
      <c r="AE29" s="672"/>
      <c r="AF29" s="672"/>
      <c r="AG29" s="672"/>
      <c r="AH29" s="672"/>
      <c r="AI29" s="672"/>
      <c r="AJ29" s="672"/>
      <c r="AK29" s="672"/>
      <c r="AL29" s="641" t="s">
        <v>90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725999</v>
      </c>
      <c r="CS29" s="637"/>
      <c r="CT29" s="637"/>
      <c r="CU29" s="637"/>
      <c r="CV29" s="637"/>
      <c r="CW29" s="637"/>
      <c r="CX29" s="637"/>
      <c r="CY29" s="638"/>
      <c r="CZ29" s="621">
        <v>11.6</v>
      </c>
      <c r="DA29" s="639"/>
      <c r="DB29" s="639"/>
      <c r="DC29" s="640"/>
      <c r="DD29" s="624">
        <v>568424</v>
      </c>
      <c r="DE29" s="637"/>
      <c r="DF29" s="637"/>
      <c r="DG29" s="637"/>
      <c r="DH29" s="637"/>
      <c r="DI29" s="637"/>
      <c r="DJ29" s="637"/>
      <c r="DK29" s="638"/>
      <c r="DL29" s="624">
        <v>568424</v>
      </c>
      <c r="DM29" s="637"/>
      <c r="DN29" s="637"/>
      <c r="DO29" s="637"/>
      <c r="DP29" s="637"/>
      <c r="DQ29" s="637"/>
      <c r="DR29" s="637"/>
      <c r="DS29" s="637"/>
      <c r="DT29" s="637"/>
      <c r="DU29" s="637"/>
      <c r="DV29" s="638"/>
      <c r="DW29" s="641">
        <v>14</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106273</v>
      </c>
      <c r="S30" s="619"/>
      <c r="T30" s="619"/>
      <c r="U30" s="619"/>
      <c r="V30" s="619"/>
      <c r="W30" s="619"/>
      <c r="X30" s="619"/>
      <c r="Y30" s="620"/>
      <c r="Z30" s="671">
        <v>1.6</v>
      </c>
      <c r="AA30" s="671"/>
      <c r="AB30" s="671"/>
      <c r="AC30" s="671"/>
      <c r="AD30" s="672" t="s">
        <v>90</v>
      </c>
      <c r="AE30" s="672"/>
      <c r="AF30" s="672"/>
      <c r="AG30" s="672"/>
      <c r="AH30" s="672"/>
      <c r="AI30" s="672"/>
      <c r="AJ30" s="672"/>
      <c r="AK30" s="672"/>
      <c r="AL30" s="641" t="s">
        <v>90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96.1</v>
      </c>
      <c r="BH30" s="685"/>
      <c r="BI30" s="685"/>
      <c r="BJ30" s="685"/>
      <c r="BK30" s="685"/>
      <c r="BL30" s="685"/>
      <c r="BM30" s="686">
        <v>83.7</v>
      </c>
      <c r="BN30" s="685"/>
      <c r="BO30" s="685"/>
      <c r="BP30" s="685"/>
      <c r="BQ30" s="687"/>
      <c r="BR30" s="684">
        <v>95.7</v>
      </c>
      <c r="BS30" s="685"/>
      <c r="BT30" s="685"/>
      <c r="BU30" s="685"/>
      <c r="BV30" s="685"/>
      <c r="BW30" s="685"/>
      <c r="BX30" s="686">
        <v>82.3</v>
      </c>
      <c r="BY30" s="685"/>
      <c r="BZ30" s="685"/>
      <c r="CA30" s="685"/>
      <c r="CB30" s="687"/>
      <c r="CD30" s="690"/>
      <c r="CE30" s="691"/>
      <c r="CF30" s="655" t="s">
        <v>290</v>
      </c>
      <c r="CG30" s="652"/>
      <c r="CH30" s="652"/>
      <c r="CI30" s="652"/>
      <c r="CJ30" s="652"/>
      <c r="CK30" s="652"/>
      <c r="CL30" s="652"/>
      <c r="CM30" s="652"/>
      <c r="CN30" s="652"/>
      <c r="CO30" s="652"/>
      <c r="CP30" s="652"/>
      <c r="CQ30" s="653"/>
      <c r="CR30" s="618">
        <v>632553</v>
      </c>
      <c r="CS30" s="619"/>
      <c r="CT30" s="619"/>
      <c r="CU30" s="619"/>
      <c r="CV30" s="619"/>
      <c r="CW30" s="619"/>
      <c r="CX30" s="619"/>
      <c r="CY30" s="620"/>
      <c r="CZ30" s="621">
        <v>10.1</v>
      </c>
      <c r="DA30" s="639"/>
      <c r="DB30" s="639"/>
      <c r="DC30" s="640"/>
      <c r="DD30" s="624">
        <v>504181</v>
      </c>
      <c r="DE30" s="619"/>
      <c r="DF30" s="619"/>
      <c r="DG30" s="619"/>
      <c r="DH30" s="619"/>
      <c r="DI30" s="619"/>
      <c r="DJ30" s="619"/>
      <c r="DK30" s="620"/>
      <c r="DL30" s="624">
        <v>504181</v>
      </c>
      <c r="DM30" s="619"/>
      <c r="DN30" s="619"/>
      <c r="DO30" s="619"/>
      <c r="DP30" s="619"/>
      <c r="DQ30" s="619"/>
      <c r="DR30" s="619"/>
      <c r="DS30" s="619"/>
      <c r="DT30" s="619"/>
      <c r="DU30" s="619"/>
      <c r="DV30" s="620"/>
      <c r="DW30" s="641">
        <v>12.4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199199</v>
      </c>
      <c r="S31" s="619"/>
      <c r="T31" s="619"/>
      <c r="U31" s="619"/>
      <c r="V31" s="619"/>
      <c r="W31" s="619"/>
      <c r="X31" s="619"/>
      <c r="Y31" s="620"/>
      <c r="Z31" s="671">
        <v>3</v>
      </c>
      <c r="AA31" s="671"/>
      <c r="AB31" s="671"/>
      <c r="AC31" s="671"/>
      <c r="AD31" s="672" t="s">
        <v>90</v>
      </c>
      <c r="AE31" s="672"/>
      <c r="AF31" s="672"/>
      <c r="AG31" s="672"/>
      <c r="AH31" s="672"/>
      <c r="AI31" s="672"/>
      <c r="AJ31" s="672"/>
      <c r="AK31" s="672"/>
      <c r="AL31" s="641" t="s">
        <v>90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95.3</v>
      </c>
      <c r="BH31" s="637"/>
      <c r="BI31" s="637"/>
      <c r="BJ31" s="637"/>
      <c r="BK31" s="637"/>
      <c r="BL31" s="637"/>
      <c r="BM31" s="673">
        <v>81.900000000000006</v>
      </c>
      <c r="BN31" s="683"/>
      <c r="BO31" s="683"/>
      <c r="BP31" s="683"/>
      <c r="BQ31" s="647"/>
      <c r="BR31" s="682">
        <v>94.9</v>
      </c>
      <c r="BS31" s="637"/>
      <c r="BT31" s="637"/>
      <c r="BU31" s="637"/>
      <c r="BV31" s="637"/>
      <c r="BW31" s="637"/>
      <c r="BX31" s="673">
        <v>80.2</v>
      </c>
      <c r="BY31" s="683"/>
      <c r="BZ31" s="683"/>
      <c r="CA31" s="683"/>
      <c r="CB31" s="647"/>
      <c r="CD31" s="690"/>
      <c r="CE31" s="691"/>
      <c r="CF31" s="655" t="s">
        <v>294</v>
      </c>
      <c r="CG31" s="652"/>
      <c r="CH31" s="652"/>
      <c r="CI31" s="652"/>
      <c r="CJ31" s="652"/>
      <c r="CK31" s="652"/>
      <c r="CL31" s="652"/>
      <c r="CM31" s="652"/>
      <c r="CN31" s="652"/>
      <c r="CO31" s="652"/>
      <c r="CP31" s="652"/>
      <c r="CQ31" s="653"/>
      <c r="CR31" s="618">
        <v>93446</v>
      </c>
      <c r="CS31" s="637"/>
      <c r="CT31" s="637"/>
      <c r="CU31" s="637"/>
      <c r="CV31" s="637"/>
      <c r="CW31" s="637"/>
      <c r="CX31" s="637"/>
      <c r="CY31" s="638"/>
      <c r="CZ31" s="621">
        <v>1.5</v>
      </c>
      <c r="DA31" s="639"/>
      <c r="DB31" s="639"/>
      <c r="DC31" s="640"/>
      <c r="DD31" s="624">
        <v>64243</v>
      </c>
      <c r="DE31" s="637"/>
      <c r="DF31" s="637"/>
      <c r="DG31" s="637"/>
      <c r="DH31" s="637"/>
      <c r="DI31" s="637"/>
      <c r="DJ31" s="637"/>
      <c r="DK31" s="638"/>
      <c r="DL31" s="624">
        <v>64243</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304266</v>
      </c>
      <c r="S32" s="619"/>
      <c r="T32" s="619"/>
      <c r="U32" s="619"/>
      <c r="V32" s="619"/>
      <c r="W32" s="619"/>
      <c r="X32" s="619"/>
      <c r="Y32" s="620"/>
      <c r="Z32" s="671">
        <v>4.5999999999999996</v>
      </c>
      <c r="AA32" s="671"/>
      <c r="AB32" s="671"/>
      <c r="AC32" s="671"/>
      <c r="AD32" s="672">
        <v>2420</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96.3</v>
      </c>
      <c r="BH32" s="603"/>
      <c r="BI32" s="603"/>
      <c r="BJ32" s="603"/>
      <c r="BK32" s="603"/>
      <c r="BL32" s="603"/>
      <c r="BM32" s="666">
        <v>83.8</v>
      </c>
      <c r="BN32" s="603"/>
      <c r="BO32" s="603"/>
      <c r="BP32" s="603"/>
      <c r="BQ32" s="660"/>
      <c r="BR32" s="681">
        <v>95.9</v>
      </c>
      <c r="BS32" s="603"/>
      <c r="BT32" s="603"/>
      <c r="BU32" s="603"/>
      <c r="BV32" s="603"/>
      <c r="BW32" s="603"/>
      <c r="BX32" s="666">
        <v>82.5</v>
      </c>
      <c r="BY32" s="603"/>
      <c r="BZ32" s="603"/>
      <c r="CA32" s="603"/>
      <c r="CB32" s="660"/>
      <c r="CD32" s="692"/>
      <c r="CE32" s="693"/>
      <c r="CF32" s="655" t="s">
        <v>297</v>
      </c>
      <c r="CG32" s="652"/>
      <c r="CH32" s="652"/>
      <c r="CI32" s="652"/>
      <c r="CJ32" s="652"/>
      <c r="CK32" s="652"/>
      <c r="CL32" s="652"/>
      <c r="CM32" s="652"/>
      <c r="CN32" s="652"/>
      <c r="CO32" s="652"/>
      <c r="CP32" s="652"/>
      <c r="CQ32" s="653"/>
      <c r="CR32" s="618" t="s">
        <v>90</v>
      </c>
      <c r="CS32" s="619"/>
      <c r="CT32" s="619"/>
      <c r="CU32" s="619"/>
      <c r="CV32" s="619"/>
      <c r="CW32" s="619"/>
      <c r="CX32" s="619"/>
      <c r="CY32" s="620"/>
      <c r="CZ32" s="621" t="s">
        <v>90</v>
      </c>
      <c r="DA32" s="639"/>
      <c r="DB32" s="639"/>
      <c r="DC32" s="640"/>
      <c r="DD32" s="624" t="s">
        <v>90</v>
      </c>
      <c r="DE32" s="619"/>
      <c r="DF32" s="619"/>
      <c r="DG32" s="619"/>
      <c r="DH32" s="619"/>
      <c r="DI32" s="619"/>
      <c r="DJ32" s="619"/>
      <c r="DK32" s="620"/>
      <c r="DL32" s="624" t="s">
        <v>90</v>
      </c>
      <c r="DM32" s="619"/>
      <c r="DN32" s="619"/>
      <c r="DO32" s="619"/>
      <c r="DP32" s="619"/>
      <c r="DQ32" s="619"/>
      <c r="DR32" s="619"/>
      <c r="DS32" s="619"/>
      <c r="DT32" s="619"/>
      <c r="DU32" s="619"/>
      <c r="DV32" s="620"/>
      <c r="DW32" s="641" t="s">
        <v>90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690400</v>
      </c>
      <c r="S33" s="619"/>
      <c r="T33" s="619"/>
      <c r="U33" s="619"/>
      <c r="V33" s="619"/>
      <c r="W33" s="619"/>
      <c r="X33" s="619"/>
      <c r="Y33" s="620"/>
      <c r="Z33" s="671">
        <v>10.5</v>
      </c>
      <c r="AA33" s="671"/>
      <c r="AB33" s="671"/>
      <c r="AC33" s="671"/>
      <c r="AD33" s="672" t="s">
        <v>90</v>
      </c>
      <c r="AE33" s="672"/>
      <c r="AF33" s="672"/>
      <c r="AG33" s="672"/>
      <c r="AH33" s="672"/>
      <c r="AI33" s="672"/>
      <c r="AJ33" s="672"/>
      <c r="AK33" s="672"/>
      <c r="AL33" s="641" t="s">
        <v>90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3517415</v>
      </c>
      <c r="CS33" s="637"/>
      <c r="CT33" s="637"/>
      <c r="CU33" s="637"/>
      <c r="CV33" s="637"/>
      <c r="CW33" s="637"/>
      <c r="CX33" s="637"/>
      <c r="CY33" s="638"/>
      <c r="CZ33" s="621">
        <v>56.1</v>
      </c>
      <c r="DA33" s="639"/>
      <c r="DB33" s="639"/>
      <c r="DC33" s="640"/>
      <c r="DD33" s="624">
        <v>2318586</v>
      </c>
      <c r="DE33" s="637"/>
      <c r="DF33" s="637"/>
      <c r="DG33" s="637"/>
      <c r="DH33" s="637"/>
      <c r="DI33" s="637"/>
      <c r="DJ33" s="637"/>
      <c r="DK33" s="638"/>
      <c r="DL33" s="624">
        <v>1776843</v>
      </c>
      <c r="DM33" s="637"/>
      <c r="DN33" s="637"/>
      <c r="DO33" s="637"/>
      <c r="DP33" s="637"/>
      <c r="DQ33" s="637"/>
      <c r="DR33" s="637"/>
      <c r="DS33" s="637"/>
      <c r="DT33" s="637"/>
      <c r="DU33" s="637"/>
      <c r="DV33" s="638"/>
      <c r="DW33" s="641">
        <v>43.8</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90</v>
      </c>
      <c r="S34" s="619"/>
      <c r="T34" s="619"/>
      <c r="U34" s="619"/>
      <c r="V34" s="619"/>
      <c r="W34" s="619"/>
      <c r="X34" s="619"/>
      <c r="Y34" s="620"/>
      <c r="Z34" s="671" t="s">
        <v>90</v>
      </c>
      <c r="AA34" s="671"/>
      <c r="AB34" s="671"/>
      <c r="AC34" s="671"/>
      <c r="AD34" s="672" t="s">
        <v>90</v>
      </c>
      <c r="AE34" s="672"/>
      <c r="AF34" s="672"/>
      <c r="AG34" s="672"/>
      <c r="AH34" s="672"/>
      <c r="AI34" s="672"/>
      <c r="AJ34" s="672"/>
      <c r="AK34" s="672"/>
      <c r="AL34" s="641" t="s">
        <v>90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781815</v>
      </c>
      <c r="CS34" s="619"/>
      <c r="CT34" s="619"/>
      <c r="CU34" s="619"/>
      <c r="CV34" s="619"/>
      <c r="CW34" s="619"/>
      <c r="CX34" s="619"/>
      <c r="CY34" s="620"/>
      <c r="CZ34" s="621">
        <v>12.5</v>
      </c>
      <c r="DA34" s="639"/>
      <c r="DB34" s="639"/>
      <c r="DC34" s="640"/>
      <c r="DD34" s="624">
        <v>597236</v>
      </c>
      <c r="DE34" s="619"/>
      <c r="DF34" s="619"/>
      <c r="DG34" s="619"/>
      <c r="DH34" s="619"/>
      <c r="DI34" s="619"/>
      <c r="DJ34" s="619"/>
      <c r="DK34" s="620"/>
      <c r="DL34" s="624">
        <v>420203</v>
      </c>
      <c r="DM34" s="619"/>
      <c r="DN34" s="619"/>
      <c r="DO34" s="619"/>
      <c r="DP34" s="619"/>
      <c r="DQ34" s="619"/>
      <c r="DR34" s="619"/>
      <c r="DS34" s="619"/>
      <c r="DT34" s="619"/>
      <c r="DU34" s="619"/>
      <c r="DV34" s="620"/>
      <c r="DW34" s="641">
        <v>10.4</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254000</v>
      </c>
      <c r="S35" s="619"/>
      <c r="T35" s="619"/>
      <c r="U35" s="619"/>
      <c r="V35" s="619"/>
      <c r="W35" s="619"/>
      <c r="X35" s="619"/>
      <c r="Y35" s="620"/>
      <c r="Z35" s="671">
        <v>3.9</v>
      </c>
      <c r="AA35" s="671"/>
      <c r="AB35" s="671"/>
      <c r="AC35" s="671"/>
      <c r="AD35" s="672" t="s">
        <v>90</v>
      </c>
      <c r="AE35" s="672"/>
      <c r="AF35" s="672"/>
      <c r="AG35" s="672"/>
      <c r="AH35" s="672"/>
      <c r="AI35" s="672"/>
      <c r="AJ35" s="672"/>
      <c r="AK35" s="672"/>
      <c r="AL35" s="641" t="s">
        <v>90</v>
      </c>
      <c r="AM35" s="673"/>
      <c r="AN35" s="673"/>
      <c r="AO35" s="674"/>
      <c r="AP35" s="186"/>
      <c r="AQ35" s="675" t="s">
        <v>305</v>
      </c>
      <c r="AR35" s="676"/>
      <c r="AS35" s="676"/>
      <c r="AT35" s="676"/>
      <c r="AU35" s="676"/>
      <c r="AV35" s="676"/>
      <c r="AW35" s="676"/>
      <c r="AX35" s="676"/>
      <c r="AY35" s="677"/>
      <c r="AZ35" s="668">
        <v>864102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160481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16678</v>
      </c>
      <c r="CS35" s="637"/>
      <c r="CT35" s="637"/>
      <c r="CU35" s="637"/>
      <c r="CV35" s="637"/>
      <c r="CW35" s="637"/>
      <c r="CX35" s="637"/>
      <c r="CY35" s="638"/>
      <c r="CZ35" s="621">
        <v>0.3</v>
      </c>
      <c r="DA35" s="639"/>
      <c r="DB35" s="639"/>
      <c r="DC35" s="640"/>
      <c r="DD35" s="624">
        <v>12472</v>
      </c>
      <c r="DE35" s="637"/>
      <c r="DF35" s="637"/>
      <c r="DG35" s="637"/>
      <c r="DH35" s="637"/>
      <c r="DI35" s="637"/>
      <c r="DJ35" s="637"/>
      <c r="DK35" s="638"/>
      <c r="DL35" s="624">
        <v>12472</v>
      </c>
      <c r="DM35" s="637"/>
      <c r="DN35" s="637"/>
      <c r="DO35" s="637"/>
      <c r="DP35" s="637"/>
      <c r="DQ35" s="637"/>
      <c r="DR35" s="637"/>
      <c r="DS35" s="637"/>
      <c r="DT35" s="637"/>
      <c r="DU35" s="637"/>
      <c r="DV35" s="638"/>
      <c r="DW35" s="641">
        <v>0.3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6567139</v>
      </c>
      <c r="S36" s="659"/>
      <c r="T36" s="659"/>
      <c r="U36" s="659"/>
      <c r="V36" s="659"/>
      <c r="W36" s="659"/>
      <c r="X36" s="659"/>
      <c r="Y36" s="662"/>
      <c r="Z36" s="663">
        <v>100</v>
      </c>
      <c r="AA36" s="663"/>
      <c r="AB36" s="663"/>
      <c r="AC36" s="663"/>
      <c r="AD36" s="664">
        <v>3800555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90620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125298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1424000</v>
      </c>
      <c r="CS36" s="619"/>
      <c r="CT36" s="619"/>
      <c r="CU36" s="619"/>
      <c r="CV36" s="619"/>
      <c r="CW36" s="619"/>
      <c r="CX36" s="619"/>
      <c r="CY36" s="620"/>
      <c r="CZ36" s="621">
        <v>22.7</v>
      </c>
      <c r="DA36" s="639"/>
      <c r="DB36" s="639"/>
      <c r="DC36" s="640"/>
      <c r="DD36" s="624">
        <v>1037681</v>
      </c>
      <c r="DE36" s="619"/>
      <c r="DF36" s="619"/>
      <c r="DG36" s="619"/>
      <c r="DH36" s="619"/>
      <c r="DI36" s="619"/>
      <c r="DJ36" s="619"/>
      <c r="DK36" s="620"/>
      <c r="DL36" s="624">
        <v>699857</v>
      </c>
      <c r="DM36" s="619"/>
      <c r="DN36" s="619"/>
      <c r="DO36" s="619"/>
      <c r="DP36" s="619"/>
      <c r="DQ36" s="619"/>
      <c r="DR36" s="619"/>
      <c r="DS36" s="619"/>
      <c r="DT36" s="619"/>
      <c r="DU36" s="619"/>
      <c r="DV36" s="620"/>
      <c r="DW36" s="641">
        <v>17.3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36679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3495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577751</v>
      </c>
      <c r="CS37" s="637"/>
      <c r="CT37" s="637"/>
      <c r="CU37" s="637"/>
      <c r="CV37" s="637"/>
      <c r="CW37" s="637"/>
      <c r="CX37" s="637"/>
      <c r="CY37" s="638"/>
      <c r="CZ37" s="621">
        <v>9.1999999999999993</v>
      </c>
      <c r="DA37" s="639"/>
      <c r="DB37" s="639"/>
      <c r="DC37" s="640"/>
      <c r="DD37" s="624">
        <v>570433</v>
      </c>
      <c r="DE37" s="637"/>
      <c r="DF37" s="637"/>
      <c r="DG37" s="637"/>
      <c r="DH37" s="637"/>
      <c r="DI37" s="637"/>
      <c r="DJ37" s="637"/>
      <c r="DK37" s="638"/>
      <c r="DL37" s="624">
        <v>567882</v>
      </c>
      <c r="DM37" s="637"/>
      <c r="DN37" s="637"/>
      <c r="DO37" s="637"/>
      <c r="DP37" s="637"/>
      <c r="DQ37" s="637"/>
      <c r="DR37" s="637"/>
      <c r="DS37" s="637"/>
      <c r="DT37" s="637"/>
      <c r="DU37" s="637"/>
      <c r="DV37" s="638"/>
      <c r="DW37" s="641">
        <v>14</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116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5988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827307</v>
      </c>
      <c r="CS38" s="619"/>
      <c r="CT38" s="619"/>
      <c r="CU38" s="619"/>
      <c r="CV38" s="619"/>
      <c r="CW38" s="619"/>
      <c r="CX38" s="619"/>
      <c r="CY38" s="620"/>
      <c r="CZ38" s="621">
        <v>13.2</v>
      </c>
      <c r="DA38" s="639"/>
      <c r="DB38" s="639"/>
      <c r="DC38" s="640"/>
      <c r="DD38" s="624">
        <v>666560</v>
      </c>
      <c r="DE38" s="619"/>
      <c r="DF38" s="619"/>
      <c r="DG38" s="619"/>
      <c r="DH38" s="619"/>
      <c r="DI38" s="619"/>
      <c r="DJ38" s="619"/>
      <c r="DK38" s="620"/>
      <c r="DL38" s="624">
        <v>644311</v>
      </c>
      <c r="DM38" s="619"/>
      <c r="DN38" s="619"/>
      <c r="DO38" s="619"/>
      <c r="DP38" s="619"/>
      <c r="DQ38" s="619"/>
      <c r="DR38" s="619"/>
      <c r="DS38" s="619"/>
      <c r="DT38" s="619"/>
      <c r="DU38" s="619"/>
      <c r="DV38" s="620"/>
      <c r="DW38" s="641">
        <v>15.9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90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367111</v>
      </c>
      <c r="CS39" s="637"/>
      <c r="CT39" s="637"/>
      <c r="CU39" s="637"/>
      <c r="CV39" s="637"/>
      <c r="CW39" s="637"/>
      <c r="CX39" s="637"/>
      <c r="CY39" s="638"/>
      <c r="CZ39" s="621">
        <v>5.9</v>
      </c>
      <c r="DA39" s="639"/>
      <c r="DB39" s="639"/>
      <c r="DC39" s="640"/>
      <c r="DD39" s="624">
        <v>2188</v>
      </c>
      <c r="DE39" s="637"/>
      <c r="DF39" s="637"/>
      <c r="DG39" s="637"/>
      <c r="DH39" s="637"/>
      <c r="DI39" s="637"/>
      <c r="DJ39" s="637"/>
      <c r="DK39" s="638"/>
      <c r="DL39" s="624" t="s">
        <v>90</v>
      </c>
      <c r="DM39" s="637"/>
      <c r="DN39" s="637"/>
      <c r="DO39" s="637"/>
      <c r="DP39" s="637"/>
      <c r="DQ39" s="637"/>
      <c r="DR39" s="637"/>
      <c r="DS39" s="637"/>
      <c r="DT39" s="637"/>
      <c r="DU39" s="637"/>
      <c r="DV39" s="638"/>
      <c r="DW39" s="641" t="s">
        <v>90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242071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100504</v>
      </c>
      <c r="CS40" s="619"/>
      <c r="CT40" s="619"/>
      <c r="CU40" s="619"/>
      <c r="CV40" s="619"/>
      <c r="CW40" s="619"/>
      <c r="CX40" s="619"/>
      <c r="CY40" s="620"/>
      <c r="CZ40" s="621">
        <v>1.6</v>
      </c>
      <c r="DA40" s="639"/>
      <c r="DB40" s="639"/>
      <c r="DC40" s="640"/>
      <c r="DD40" s="624">
        <v>2449</v>
      </c>
      <c r="DE40" s="619"/>
      <c r="DF40" s="619"/>
      <c r="DG40" s="619"/>
      <c r="DH40" s="619"/>
      <c r="DI40" s="619"/>
      <c r="DJ40" s="619"/>
      <c r="DK40" s="620"/>
      <c r="DL40" s="624" t="s">
        <v>90</v>
      </c>
      <c r="DM40" s="619"/>
      <c r="DN40" s="619"/>
      <c r="DO40" s="619"/>
      <c r="DP40" s="619"/>
      <c r="DQ40" s="619"/>
      <c r="DR40" s="619"/>
      <c r="DS40" s="619"/>
      <c r="DT40" s="619"/>
      <c r="DU40" s="619"/>
      <c r="DV40" s="620"/>
      <c r="DW40" s="641" t="s">
        <v>90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494616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327865</v>
      </c>
      <c r="CS42" s="619"/>
      <c r="CT42" s="619"/>
      <c r="CU42" s="619"/>
      <c r="CV42" s="619"/>
      <c r="CW42" s="619"/>
      <c r="CX42" s="619"/>
      <c r="CY42" s="620"/>
      <c r="CZ42" s="621">
        <v>5.2</v>
      </c>
      <c r="DA42" s="622"/>
      <c r="DB42" s="622"/>
      <c r="DC42" s="623"/>
      <c r="DD42" s="624">
        <v>121315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30533</v>
      </c>
      <c r="CS43" s="637"/>
      <c r="CT43" s="637"/>
      <c r="CU43" s="637"/>
      <c r="CV43" s="637"/>
      <c r="CW43" s="637"/>
      <c r="CX43" s="637"/>
      <c r="CY43" s="638"/>
      <c r="CZ43" s="621">
        <v>0.5</v>
      </c>
      <c r="DA43" s="639"/>
      <c r="DB43" s="639"/>
      <c r="DC43" s="640"/>
      <c r="DD43" s="624">
        <v>30533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327865</v>
      </c>
      <c r="CS44" s="619"/>
      <c r="CT44" s="619"/>
      <c r="CU44" s="619"/>
      <c r="CV44" s="619"/>
      <c r="CW44" s="619"/>
      <c r="CX44" s="619"/>
      <c r="CY44" s="620"/>
      <c r="CZ44" s="621">
        <v>5.2</v>
      </c>
      <c r="DA44" s="622"/>
      <c r="DB44" s="622"/>
      <c r="DC44" s="623"/>
      <c r="DD44" s="624">
        <v>121315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136424</v>
      </c>
      <c r="CS45" s="637"/>
      <c r="CT45" s="637"/>
      <c r="CU45" s="637"/>
      <c r="CV45" s="637"/>
      <c r="CW45" s="637"/>
      <c r="CX45" s="637"/>
      <c r="CY45" s="638"/>
      <c r="CZ45" s="621">
        <v>2.2000000000000002</v>
      </c>
      <c r="DA45" s="639"/>
      <c r="DB45" s="639"/>
      <c r="DC45" s="640"/>
      <c r="DD45" s="624">
        <v>11188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175491</v>
      </c>
      <c r="CS46" s="619"/>
      <c r="CT46" s="619"/>
      <c r="CU46" s="619"/>
      <c r="CV46" s="619"/>
      <c r="CW46" s="619"/>
      <c r="CX46" s="619"/>
      <c r="CY46" s="620"/>
      <c r="CZ46" s="621">
        <v>2.8</v>
      </c>
      <c r="DA46" s="622"/>
      <c r="DB46" s="622"/>
      <c r="DC46" s="623"/>
      <c r="DD46" s="624">
        <v>101877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6274819</v>
      </c>
      <c r="CS49" s="603"/>
      <c r="CT49" s="603"/>
      <c r="CU49" s="603"/>
      <c r="CV49" s="603"/>
      <c r="CW49" s="603"/>
      <c r="CX49" s="603"/>
      <c r="CY49" s="604"/>
      <c r="CZ49" s="605">
        <v>100</v>
      </c>
      <c r="DA49" s="606"/>
      <c r="DB49" s="606"/>
      <c r="DC49" s="607"/>
      <c r="DD49" s="608">
        <v>4189355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340</v>
      </c>
      <c r="DK2" s="1134"/>
      <c r="DL2" s="1134"/>
      <c r="DM2" s="1134"/>
      <c r="DN2" s="1134"/>
      <c r="DO2" s="1135"/>
      <c r="DP2" s="200"/>
      <c r="DQ2" s="1133" t="s">
        <v>341</v>
      </c>
      <c r="DR2" s="1134"/>
      <c r="DS2" s="1134"/>
      <c r="DT2" s="1134"/>
      <c r="DU2" s="1134"/>
      <c r="DV2" s="1134"/>
      <c r="DW2" s="1134"/>
      <c r="DX2" s="1134"/>
      <c r="DY2" s="1134"/>
      <c r="DZ2" s="113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6" t="s">
        <v>342</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8" t="s">
        <v>344</v>
      </c>
      <c r="B5" s="1019"/>
      <c r="C5" s="1019"/>
      <c r="D5" s="1019"/>
      <c r="E5" s="1019"/>
      <c r="F5" s="1019"/>
      <c r="G5" s="1019"/>
      <c r="H5" s="1019"/>
      <c r="I5" s="1019"/>
      <c r="J5" s="1019"/>
      <c r="K5" s="1019"/>
      <c r="L5" s="1019"/>
      <c r="M5" s="1019"/>
      <c r="N5" s="1019"/>
      <c r="O5" s="1019"/>
      <c r="P5" s="1020"/>
      <c r="Q5" s="1024" t="s">
        <v>345</v>
      </c>
      <c r="R5" s="1025"/>
      <c r="S5" s="1025"/>
      <c r="T5" s="1025"/>
      <c r="U5" s="1026"/>
      <c r="V5" s="1024" t="s">
        <v>346</v>
      </c>
      <c r="W5" s="1025"/>
      <c r="X5" s="1025"/>
      <c r="Y5" s="1025"/>
      <c r="Z5" s="1026"/>
      <c r="AA5" s="1024" t="s">
        <v>347</v>
      </c>
      <c r="AB5" s="1025"/>
      <c r="AC5" s="1025"/>
      <c r="AD5" s="1025"/>
      <c r="AE5" s="1025"/>
      <c r="AF5" s="1136" t="s">
        <v>348</v>
      </c>
      <c r="AG5" s="1025"/>
      <c r="AH5" s="1025"/>
      <c r="AI5" s="1025"/>
      <c r="AJ5" s="1040"/>
      <c r="AK5" s="1025" t="s">
        <v>349</v>
      </c>
      <c r="AL5" s="1025"/>
      <c r="AM5" s="1025"/>
      <c r="AN5" s="1025"/>
      <c r="AO5" s="1026"/>
      <c r="AP5" s="1024" t="s">
        <v>350</v>
      </c>
      <c r="AQ5" s="1025"/>
      <c r="AR5" s="1025"/>
      <c r="AS5" s="1025"/>
      <c r="AT5" s="1026"/>
      <c r="AU5" s="1024" t="s">
        <v>351</v>
      </c>
      <c r="AV5" s="1025"/>
      <c r="AW5" s="1025"/>
      <c r="AX5" s="1025"/>
      <c r="AY5" s="1040"/>
      <c r="AZ5" s="207"/>
      <c r="BA5" s="207"/>
      <c r="BB5" s="207"/>
      <c r="BC5" s="207"/>
      <c r="BD5" s="207"/>
      <c r="BE5" s="208"/>
      <c r="BF5" s="208"/>
      <c r="BG5" s="208"/>
      <c r="BH5" s="208"/>
      <c r="BI5" s="208"/>
      <c r="BJ5" s="208"/>
      <c r="BK5" s="208"/>
      <c r="BL5" s="208"/>
      <c r="BM5" s="208"/>
      <c r="BN5" s="208"/>
      <c r="BO5" s="208"/>
      <c r="BP5" s="208"/>
      <c r="BQ5" s="1018" t="s">
        <v>352</v>
      </c>
      <c r="BR5" s="1019"/>
      <c r="BS5" s="1019"/>
      <c r="BT5" s="1019"/>
      <c r="BU5" s="1019"/>
      <c r="BV5" s="1019"/>
      <c r="BW5" s="1019"/>
      <c r="BX5" s="1019"/>
      <c r="BY5" s="1019"/>
      <c r="BZ5" s="1019"/>
      <c r="CA5" s="1019"/>
      <c r="CB5" s="1019"/>
      <c r="CC5" s="1019"/>
      <c r="CD5" s="1019"/>
      <c r="CE5" s="1019"/>
      <c r="CF5" s="1019"/>
      <c r="CG5" s="1020"/>
      <c r="CH5" s="1024" t="s">
        <v>353</v>
      </c>
      <c r="CI5" s="1025"/>
      <c r="CJ5" s="1025"/>
      <c r="CK5" s="1025"/>
      <c r="CL5" s="1026"/>
      <c r="CM5" s="1024" t="s">
        <v>354</v>
      </c>
      <c r="CN5" s="1025"/>
      <c r="CO5" s="1025"/>
      <c r="CP5" s="1025"/>
      <c r="CQ5" s="1026"/>
      <c r="CR5" s="1024" t="s">
        <v>355</v>
      </c>
      <c r="CS5" s="1025"/>
      <c r="CT5" s="1025"/>
      <c r="CU5" s="1025"/>
      <c r="CV5" s="1026"/>
      <c r="CW5" s="1024" t="s">
        <v>356</v>
      </c>
      <c r="CX5" s="1025"/>
      <c r="CY5" s="1025"/>
      <c r="CZ5" s="1025"/>
      <c r="DA5" s="1026"/>
      <c r="DB5" s="1024" t="s">
        <v>357</v>
      </c>
      <c r="DC5" s="1025"/>
      <c r="DD5" s="1025"/>
      <c r="DE5" s="1025"/>
      <c r="DF5" s="1026"/>
      <c r="DG5" s="1121" t="s">
        <v>358</v>
      </c>
      <c r="DH5" s="1122"/>
      <c r="DI5" s="1122"/>
      <c r="DJ5" s="1122"/>
      <c r="DK5" s="1123"/>
      <c r="DL5" s="1121" t="s">
        <v>359</v>
      </c>
      <c r="DM5" s="1122"/>
      <c r="DN5" s="1122"/>
      <c r="DO5" s="1122"/>
      <c r="DP5" s="1123"/>
      <c r="DQ5" s="1024" t="s">
        <v>360</v>
      </c>
      <c r="DR5" s="1025"/>
      <c r="DS5" s="1025"/>
      <c r="DT5" s="1025"/>
      <c r="DU5" s="1026"/>
      <c r="DV5" s="1024" t="s">
        <v>351</v>
      </c>
      <c r="DW5" s="1025"/>
      <c r="DX5" s="1025"/>
      <c r="DY5" s="1025"/>
      <c r="DZ5" s="1040"/>
      <c r="EA5" s="205"/>
    </row>
    <row r="6" spans="1:131" s="206" customFormat="1" ht="26.25" customHeight="1" thickBot="1" x14ac:dyDescent="0.2">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37"/>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4"/>
      <c r="DH6" s="1125"/>
      <c r="DI6" s="1125"/>
      <c r="DJ6" s="1125"/>
      <c r="DK6" s="1126"/>
      <c r="DL6" s="1124"/>
      <c r="DM6" s="1125"/>
      <c r="DN6" s="1125"/>
      <c r="DO6" s="1125"/>
      <c r="DP6" s="1126"/>
      <c r="DQ6" s="1027"/>
      <c r="DR6" s="1028"/>
      <c r="DS6" s="1028"/>
      <c r="DT6" s="1028"/>
      <c r="DU6" s="1029"/>
      <c r="DV6" s="1027"/>
      <c r="DW6" s="1028"/>
      <c r="DX6" s="1028"/>
      <c r="DY6" s="1028"/>
      <c r="DZ6" s="1041"/>
      <c r="EA6" s="205"/>
    </row>
    <row r="7" spans="1:131" s="206" customFormat="1" ht="26.25" customHeight="1" thickTop="1" x14ac:dyDescent="0.15">
      <c r="A7" s="209">
        <v>1</v>
      </c>
      <c r="B7" s="1073" t="s">
        <v>361</v>
      </c>
      <c r="C7" s="1074"/>
      <c r="D7" s="1074"/>
      <c r="E7" s="1074"/>
      <c r="F7" s="1074"/>
      <c r="G7" s="1074"/>
      <c r="H7" s="1074"/>
      <c r="I7" s="1074"/>
      <c r="J7" s="1074"/>
      <c r="K7" s="1074"/>
      <c r="L7" s="1074"/>
      <c r="M7" s="1074"/>
      <c r="N7" s="1074"/>
      <c r="O7" s="1074"/>
      <c r="P7" s="1075"/>
      <c r="Q7" s="1127">
        <v>5811</v>
      </c>
      <c r="R7" s="1128"/>
      <c r="S7" s="1128"/>
      <c r="T7" s="1128"/>
      <c r="U7" s="1128"/>
      <c r="V7" s="1128">
        <v>5518</v>
      </c>
      <c r="W7" s="1128"/>
      <c r="X7" s="1128"/>
      <c r="Y7" s="1128"/>
      <c r="Z7" s="1128"/>
      <c r="AA7" s="1128">
        <v>292</v>
      </c>
      <c r="AB7" s="1128"/>
      <c r="AC7" s="1128"/>
      <c r="AD7" s="1128"/>
      <c r="AE7" s="1129"/>
      <c r="AF7" s="1130">
        <v>291</v>
      </c>
      <c r="AG7" s="1131"/>
      <c r="AH7" s="1131"/>
      <c r="AI7" s="1131"/>
      <c r="AJ7" s="1132"/>
      <c r="AK7" s="1114">
        <v>9</v>
      </c>
      <c r="AL7" s="1115"/>
      <c r="AM7" s="1115"/>
      <c r="AN7" s="1115"/>
      <c r="AO7" s="1115"/>
      <c r="AP7" s="1115">
        <v>5847</v>
      </c>
      <c r="AQ7" s="1115"/>
      <c r="AR7" s="1115"/>
      <c r="AS7" s="1115"/>
      <c r="AT7" s="1115"/>
      <c r="AU7" s="1116"/>
      <c r="AV7" s="1116"/>
      <c r="AW7" s="1116"/>
      <c r="AX7" s="1116"/>
      <c r="AY7" s="1117"/>
      <c r="AZ7" s="203"/>
      <c r="BA7" s="203"/>
      <c r="BB7" s="203"/>
      <c r="BC7" s="203"/>
      <c r="BD7" s="203"/>
      <c r="BE7" s="204"/>
      <c r="BF7" s="204"/>
      <c r="BG7" s="204"/>
      <c r="BH7" s="204"/>
      <c r="BI7" s="204"/>
      <c r="BJ7" s="204"/>
      <c r="BK7" s="204"/>
      <c r="BL7" s="204"/>
      <c r="BM7" s="204"/>
      <c r="BN7" s="204"/>
      <c r="BO7" s="204"/>
      <c r="BP7" s="204"/>
      <c r="BQ7" s="210">
        <v>1</v>
      </c>
      <c r="BR7" s="211" t="s">
        <v>540</v>
      </c>
      <c r="BS7" s="1118" t="s">
        <v>539</v>
      </c>
      <c r="BT7" s="1119"/>
      <c r="BU7" s="1119"/>
      <c r="BV7" s="1119"/>
      <c r="BW7" s="1119"/>
      <c r="BX7" s="1119"/>
      <c r="BY7" s="1119"/>
      <c r="BZ7" s="1119"/>
      <c r="CA7" s="1119"/>
      <c r="CB7" s="1119"/>
      <c r="CC7" s="1119"/>
      <c r="CD7" s="1119"/>
      <c r="CE7" s="1119"/>
      <c r="CF7" s="1119"/>
      <c r="CG7" s="1120"/>
      <c r="CH7" s="1111">
        <v>-1456</v>
      </c>
      <c r="CI7" s="1112"/>
      <c r="CJ7" s="1112"/>
      <c r="CK7" s="1112"/>
      <c r="CL7" s="1113"/>
      <c r="CM7" s="1111">
        <v>-835</v>
      </c>
      <c r="CN7" s="1112"/>
      <c r="CO7" s="1112"/>
      <c r="CP7" s="1112"/>
      <c r="CQ7" s="1113"/>
      <c r="CR7" s="1111">
        <v>25</v>
      </c>
      <c r="CS7" s="1112"/>
      <c r="CT7" s="1112"/>
      <c r="CU7" s="1112"/>
      <c r="CV7" s="1113"/>
      <c r="CW7" s="1111">
        <v>229</v>
      </c>
      <c r="CX7" s="1112"/>
      <c r="CY7" s="1112"/>
      <c r="CZ7" s="1112"/>
      <c r="DA7" s="1113"/>
      <c r="DB7" s="1111">
        <v>2727</v>
      </c>
      <c r="DC7" s="1112"/>
      <c r="DD7" s="1112"/>
      <c r="DE7" s="1112"/>
      <c r="DF7" s="1113"/>
      <c r="DG7" s="1111" t="s">
        <v>541</v>
      </c>
      <c r="DH7" s="1112"/>
      <c r="DI7" s="1112"/>
      <c r="DJ7" s="1112"/>
      <c r="DK7" s="1113"/>
      <c r="DL7" s="1111" t="s">
        <v>541</v>
      </c>
      <c r="DM7" s="1112"/>
      <c r="DN7" s="1112"/>
      <c r="DO7" s="1112"/>
      <c r="DP7" s="1113"/>
      <c r="DQ7" s="1111">
        <v>826</v>
      </c>
      <c r="DR7" s="1112"/>
      <c r="DS7" s="1112"/>
      <c r="DT7" s="1112"/>
      <c r="DU7" s="1113"/>
      <c r="DV7" s="1138"/>
      <c r="DW7" s="1139"/>
      <c r="DX7" s="1139"/>
      <c r="DY7" s="1139"/>
      <c r="DZ7" s="1140"/>
      <c r="EA7" s="205"/>
    </row>
    <row r="8" spans="1:131" s="206" customFormat="1" ht="26.25" customHeight="1" x14ac:dyDescent="0.15">
      <c r="A8" s="212">
        <v>2</v>
      </c>
      <c r="B8" s="1060" t="s">
        <v>362</v>
      </c>
      <c r="C8" s="1061"/>
      <c r="D8" s="1061"/>
      <c r="E8" s="1061"/>
      <c r="F8" s="1061"/>
      <c r="G8" s="1061"/>
      <c r="H8" s="1061"/>
      <c r="I8" s="1061"/>
      <c r="J8" s="1061"/>
      <c r="K8" s="1061"/>
      <c r="L8" s="1061"/>
      <c r="M8" s="1061"/>
      <c r="N8" s="1061"/>
      <c r="O8" s="1061"/>
      <c r="P8" s="1062"/>
      <c r="Q8" s="1066">
        <v>151</v>
      </c>
      <c r="R8" s="1067"/>
      <c r="S8" s="1067"/>
      <c r="T8" s="1067"/>
      <c r="U8" s="1067"/>
      <c r="V8" s="1067">
        <v>151</v>
      </c>
      <c r="W8" s="1067"/>
      <c r="X8" s="1067"/>
      <c r="Y8" s="1067"/>
      <c r="Z8" s="1067"/>
      <c r="AA8" s="1067" t="s">
        <v>532</v>
      </c>
      <c r="AB8" s="1067"/>
      <c r="AC8" s="1067"/>
      <c r="AD8" s="1067"/>
      <c r="AE8" s="1068"/>
      <c r="AF8" s="1042" t="s">
        <v>90</v>
      </c>
      <c r="AG8" s="1043"/>
      <c r="AH8" s="1043"/>
      <c r="AI8" s="1043"/>
      <c r="AJ8" s="1044"/>
      <c r="AK8" s="1109">
        <v>84</v>
      </c>
      <c r="AL8" s="1110"/>
      <c r="AM8" s="1110"/>
      <c r="AN8" s="1110"/>
      <c r="AO8" s="1110"/>
      <c r="AP8" s="1110" t="s">
        <v>531</v>
      </c>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t="s">
        <v>542</v>
      </c>
      <c r="BT8" s="1038"/>
      <c r="BU8" s="1038"/>
      <c r="BV8" s="1038"/>
      <c r="BW8" s="1038"/>
      <c r="BX8" s="1038"/>
      <c r="BY8" s="1038"/>
      <c r="BZ8" s="1038"/>
      <c r="CA8" s="1038"/>
      <c r="CB8" s="1038"/>
      <c r="CC8" s="1038"/>
      <c r="CD8" s="1038"/>
      <c r="CE8" s="1038"/>
      <c r="CF8" s="1038"/>
      <c r="CG8" s="1039"/>
      <c r="CH8" s="1012">
        <v>-8</v>
      </c>
      <c r="CI8" s="1013"/>
      <c r="CJ8" s="1013"/>
      <c r="CK8" s="1013"/>
      <c r="CL8" s="1014"/>
      <c r="CM8" s="1012">
        <v>597</v>
      </c>
      <c r="CN8" s="1013"/>
      <c r="CO8" s="1013"/>
      <c r="CP8" s="1013"/>
      <c r="CQ8" s="1014"/>
      <c r="CR8" s="1012">
        <v>1</v>
      </c>
      <c r="CS8" s="1013"/>
      <c r="CT8" s="1013"/>
      <c r="CU8" s="1013"/>
      <c r="CV8" s="1014"/>
      <c r="CW8" s="1012" t="s">
        <v>552</v>
      </c>
      <c r="CX8" s="1013"/>
      <c r="CY8" s="1013"/>
      <c r="CZ8" s="1013"/>
      <c r="DA8" s="1014"/>
      <c r="DB8" s="1012">
        <v>20</v>
      </c>
      <c r="DC8" s="1013"/>
      <c r="DD8" s="1013"/>
      <c r="DE8" s="1013"/>
      <c r="DF8" s="1014"/>
      <c r="DG8" s="1012" t="s">
        <v>543</v>
      </c>
      <c r="DH8" s="1013"/>
      <c r="DI8" s="1013"/>
      <c r="DJ8" s="1013"/>
      <c r="DK8" s="1014"/>
      <c r="DL8" s="1012" t="s">
        <v>543</v>
      </c>
      <c r="DM8" s="1013"/>
      <c r="DN8" s="1013"/>
      <c r="DO8" s="1013"/>
      <c r="DP8" s="1014"/>
      <c r="DQ8" s="1012" t="s">
        <v>543</v>
      </c>
      <c r="DR8" s="1013"/>
      <c r="DS8" s="1013"/>
      <c r="DT8" s="1013"/>
      <c r="DU8" s="1014"/>
      <c r="DV8" s="1015"/>
      <c r="DW8" s="1016"/>
      <c r="DX8" s="1016"/>
      <c r="DY8" s="1016"/>
      <c r="DZ8" s="1017"/>
      <c r="EA8" s="205"/>
    </row>
    <row r="9" spans="1:131" s="206" customFormat="1" ht="26.25" customHeight="1" x14ac:dyDescent="0.15">
      <c r="A9" s="212">
        <v>3</v>
      </c>
      <c r="B9" s="1060" t="s">
        <v>363</v>
      </c>
      <c r="C9" s="1061"/>
      <c r="D9" s="1061"/>
      <c r="E9" s="1061"/>
      <c r="F9" s="1061"/>
      <c r="G9" s="1061"/>
      <c r="H9" s="1061"/>
      <c r="I9" s="1061"/>
      <c r="J9" s="1061"/>
      <c r="K9" s="1061"/>
      <c r="L9" s="1061"/>
      <c r="M9" s="1061"/>
      <c r="N9" s="1061"/>
      <c r="O9" s="1061"/>
      <c r="P9" s="1062"/>
      <c r="Q9" s="1066">
        <v>903</v>
      </c>
      <c r="R9" s="1067"/>
      <c r="S9" s="1067"/>
      <c r="T9" s="1067"/>
      <c r="U9" s="1067"/>
      <c r="V9" s="1067">
        <v>903</v>
      </c>
      <c r="W9" s="1067"/>
      <c r="X9" s="1067"/>
      <c r="Y9" s="1067"/>
      <c r="Z9" s="1067"/>
      <c r="AA9" s="1067" t="s">
        <v>532</v>
      </c>
      <c r="AB9" s="1067"/>
      <c r="AC9" s="1067"/>
      <c r="AD9" s="1067"/>
      <c r="AE9" s="1068"/>
      <c r="AF9" s="1042" t="s">
        <v>90</v>
      </c>
      <c r="AG9" s="1043"/>
      <c r="AH9" s="1043"/>
      <c r="AI9" s="1043"/>
      <c r="AJ9" s="1044"/>
      <c r="AK9" s="1109">
        <v>310</v>
      </c>
      <c r="AL9" s="1110"/>
      <c r="AM9" s="1110"/>
      <c r="AN9" s="1110"/>
      <c r="AO9" s="1110"/>
      <c r="AP9" s="1110">
        <v>2397</v>
      </c>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2"/>
      <c r="CI9" s="1013"/>
      <c r="CJ9" s="1013"/>
      <c r="CK9" s="1013"/>
      <c r="CL9" s="1014"/>
      <c r="CM9" s="1012"/>
      <c r="CN9" s="1013"/>
      <c r="CO9" s="1013"/>
      <c r="CP9" s="1013"/>
      <c r="CQ9" s="1014"/>
      <c r="CR9" s="1012"/>
      <c r="CS9" s="1013"/>
      <c r="CT9" s="1013"/>
      <c r="CU9" s="1013"/>
      <c r="CV9" s="1014"/>
      <c r="CW9" s="1012"/>
      <c r="CX9" s="1013"/>
      <c r="CY9" s="1013"/>
      <c r="CZ9" s="1013"/>
      <c r="DA9" s="1014"/>
      <c r="DB9" s="1012"/>
      <c r="DC9" s="1013"/>
      <c r="DD9" s="1013"/>
      <c r="DE9" s="1013"/>
      <c r="DF9" s="1014"/>
      <c r="DG9" s="1012"/>
      <c r="DH9" s="1013"/>
      <c r="DI9" s="1013"/>
      <c r="DJ9" s="1013"/>
      <c r="DK9" s="1014"/>
      <c r="DL9" s="1012"/>
      <c r="DM9" s="1013"/>
      <c r="DN9" s="1013"/>
      <c r="DO9" s="1013"/>
      <c r="DP9" s="1014"/>
      <c r="DQ9" s="1012"/>
      <c r="DR9" s="1013"/>
      <c r="DS9" s="1013"/>
      <c r="DT9" s="1013"/>
      <c r="DU9" s="1014"/>
      <c r="DV9" s="1015"/>
      <c r="DW9" s="1016"/>
      <c r="DX9" s="1016"/>
      <c r="DY9" s="1016"/>
      <c r="DZ9" s="1017"/>
      <c r="EA9" s="205"/>
    </row>
    <row r="10" spans="1:131" s="206" customFormat="1" ht="26.25" customHeight="1" x14ac:dyDescent="0.15">
      <c r="A10" s="212">
        <v>4</v>
      </c>
      <c r="B10" s="1060"/>
      <c r="C10" s="1061"/>
      <c r="D10" s="1061"/>
      <c r="E10" s="1061"/>
      <c r="F10" s="1061"/>
      <c r="G10" s="1061"/>
      <c r="H10" s="1061"/>
      <c r="I10" s="1061"/>
      <c r="J10" s="1061"/>
      <c r="K10" s="1061"/>
      <c r="L10" s="1061"/>
      <c r="M10" s="1061"/>
      <c r="N10" s="1061"/>
      <c r="O10" s="1061"/>
      <c r="P10" s="1062"/>
      <c r="Q10" s="1066"/>
      <c r="R10" s="1067"/>
      <c r="S10" s="1067"/>
      <c r="T10" s="1067"/>
      <c r="U10" s="1067"/>
      <c r="V10" s="1067"/>
      <c r="W10" s="1067"/>
      <c r="X10" s="1067"/>
      <c r="Y10" s="1067"/>
      <c r="Z10" s="1067"/>
      <c r="AA10" s="1067"/>
      <c r="AB10" s="1067"/>
      <c r="AC10" s="1067"/>
      <c r="AD10" s="1067"/>
      <c r="AE10" s="1068"/>
      <c r="AF10" s="1042"/>
      <c r="AG10" s="1043"/>
      <c r="AH10" s="1043"/>
      <c r="AI10" s="1043"/>
      <c r="AJ10" s="1044"/>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2"/>
      <c r="CI10" s="1013"/>
      <c r="CJ10" s="1013"/>
      <c r="CK10" s="1013"/>
      <c r="CL10" s="1014"/>
      <c r="CM10" s="1012"/>
      <c r="CN10" s="1013"/>
      <c r="CO10" s="1013"/>
      <c r="CP10" s="1013"/>
      <c r="CQ10" s="1014"/>
      <c r="CR10" s="1012"/>
      <c r="CS10" s="1013"/>
      <c r="CT10" s="1013"/>
      <c r="CU10" s="1013"/>
      <c r="CV10" s="1014"/>
      <c r="CW10" s="1012"/>
      <c r="CX10" s="1013"/>
      <c r="CY10" s="1013"/>
      <c r="CZ10" s="1013"/>
      <c r="DA10" s="1014"/>
      <c r="DB10" s="1012"/>
      <c r="DC10" s="1013"/>
      <c r="DD10" s="1013"/>
      <c r="DE10" s="1013"/>
      <c r="DF10" s="1014"/>
      <c r="DG10" s="1012"/>
      <c r="DH10" s="1013"/>
      <c r="DI10" s="1013"/>
      <c r="DJ10" s="1013"/>
      <c r="DK10" s="1014"/>
      <c r="DL10" s="1012"/>
      <c r="DM10" s="1013"/>
      <c r="DN10" s="1013"/>
      <c r="DO10" s="1013"/>
      <c r="DP10" s="1014"/>
      <c r="DQ10" s="1012"/>
      <c r="DR10" s="1013"/>
      <c r="DS10" s="1013"/>
      <c r="DT10" s="1013"/>
      <c r="DU10" s="1014"/>
      <c r="DV10" s="1015"/>
      <c r="DW10" s="1016"/>
      <c r="DX10" s="1016"/>
      <c r="DY10" s="1016"/>
      <c r="DZ10" s="1017"/>
      <c r="EA10" s="205"/>
    </row>
    <row r="11" spans="1:131" s="206" customFormat="1" ht="26.25" customHeight="1" x14ac:dyDescent="0.15">
      <c r="A11" s="212">
        <v>5</v>
      </c>
      <c r="B11" s="1060"/>
      <c r="C11" s="1061"/>
      <c r="D11" s="1061"/>
      <c r="E11" s="1061"/>
      <c r="F11" s="1061"/>
      <c r="G11" s="1061"/>
      <c r="H11" s="1061"/>
      <c r="I11" s="1061"/>
      <c r="J11" s="1061"/>
      <c r="K11" s="1061"/>
      <c r="L11" s="1061"/>
      <c r="M11" s="1061"/>
      <c r="N11" s="1061"/>
      <c r="O11" s="1061"/>
      <c r="P11" s="1062"/>
      <c r="Q11" s="1066"/>
      <c r="R11" s="1067"/>
      <c r="S11" s="1067"/>
      <c r="T11" s="1067"/>
      <c r="U11" s="1067"/>
      <c r="V11" s="1067"/>
      <c r="W11" s="1067"/>
      <c r="X11" s="1067"/>
      <c r="Y11" s="1067"/>
      <c r="Z11" s="1067"/>
      <c r="AA11" s="1067"/>
      <c r="AB11" s="1067"/>
      <c r="AC11" s="1067"/>
      <c r="AD11" s="1067"/>
      <c r="AE11" s="1068"/>
      <c r="AF11" s="1042"/>
      <c r="AG11" s="1043"/>
      <c r="AH11" s="1043"/>
      <c r="AI11" s="1043"/>
      <c r="AJ11" s="1044"/>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2"/>
      <c r="CI11" s="1013"/>
      <c r="CJ11" s="1013"/>
      <c r="CK11" s="1013"/>
      <c r="CL11" s="1014"/>
      <c r="CM11" s="1012"/>
      <c r="CN11" s="1013"/>
      <c r="CO11" s="1013"/>
      <c r="CP11" s="1013"/>
      <c r="CQ11" s="1014"/>
      <c r="CR11" s="1012"/>
      <c r="CS11" s="1013"/>
      <c r="CT11" s="1013"/>
      <c r="CU11" s="1013"/>
      <c r="CV11" s="1014"/>
      <c r="CW11" s="1012"/>
      <c r="CX11" s="1013"/>
      <c r="CY11" s="1013"/>
      <c r="CZ11" s="1013"/>
      <c r="DA11" s="1014"/>
      <c r="DB11" s="1012"/>
      <c r="DC11" s="1013"/>
      <c r="DD11" s="1013"/>
      <c r="DE11" s="1013"/>
      <c r="DF11" s="1014"/>
      <c r="DG11" s="1012"/>
      <c r="DH11" s="1013"/>
      <c r="DI11" s="1013"/>
      <c r="DJ11" s="1013"/>
      <c r="DK11" s="1014"/>
      <c r="DL11" s="1012"/>
      <c r="DM11" s="1013"/>
      <c r="DN11" s="1013"/>
      <c r="DO11" s="1013"/>
      <c r="DP11" s="1014"/>
      <c r="DQ11" s="1012"/>
      <c r="DR11" s="1013"/>
      <c r="DS11" s="1013"/>
      <c r="DT11" s="1013"/>
      <c r="DU11" s="1014"/>
      <c r="DV11" s="1015"/>
      <c r="DW11" s="1016"/>
      <c r="DX11" s="1016"/>
      <c r="DY11" s="1016"/>
      <c r="DZ11" s="1017"/>
      <c r="EA11" s="205"/>
    </row>
    <row r="12" spans="1:131" s="206" customFormat="1" ht="26.25" customHeight="1" x14ac:dyDescent="0.15">
      <c r="A12" s="212">
        <v>6</v>
      </c>
      <c r="B12" s="1060"/>
      <c r="C12" s="1061"/>
      <c r="D12" s="1061"/>
      <c r="E12" s="1061"/>
      <c r="F12" s="1061"/>
      <c r="G12" s="1061"/>
      <c r="H12" s="1061"/>
      <c r="I12" s="1061"/>
      <c r="J12" s="1061"/>
      <c r="K12" s="1061"/>
      <c r="L12" s="1061"/>
      <c r="M12" s="1061"/>
      <c r="N12" s="1061"/>
      <c r="O12" s="1061"/>
      <c r="P12" s="1062"/>
      <c r="Q12" s="1066"/>
      <c r="R12" s="1067"/>
      <c r="S12" s="1067"/>
      <c r="T12" s="1067"/>
      <c r="U12" s="1067"/>
      <c r="V12" s="1067"/>
      <c r="W12" s="1067"/>
      <c r="X12" s="1067"/>
      <c r="Y12" s="1067"/>
      <c r="Z12" s="1067"/>
      <c r="AA12" s="1067"/>
      <c r="AB12" s="1067"/>
      <c r="AC12" s="1067"/>
      <c r="AD12" s="1067"/>
      <c r="AE12" s="1068"/>
      <c r="AF12" s="1042"/>
      <c r="AG12" s="1043"/>
      <c r="AH12" s="1043"/>
      <c r="AI12" s="1043"/>
      <c r="AJ12" s="1044"/>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2"/>
      <c r="CI12" s="1013"/>
      <c r="CJ12" s="1013"/>
      <c r="CK12" s="1013"/>
      <c r="CL12" s="1014"/>
      <c r="CM12" s="1012"/>
      <c r="CN12" s="1013"/>
      <c r="CO12" s="1013"/>
      <c r="CP12" s="1013"/>
      <c r="CQ12" s="1014"/>
      <c r="CR12" s="1012"/>
      <c r="CS12" s="1013"/>
      <c r="CT12" s="1013"/>
      <c r="CU12" s="1013"/>
      <c r="CV12" s="1014"/>
      <c r="CW12" s="1012"/>
      <c r="CX12" s="1013"/>
      <c r="CY12" s="1013"/>
      <c r="CZ12" s="1013"/>
      <c r="DA12" s="1014"/>
      <c r="DB12" s="1012"/>
      <c r="DC12" s="1013"/>
      <c r="DD12" s="1013"/>
      <c r="DE12" s="1013"/>
      <c r="DF12" s="1014"/>
      <c r="DG12" s="1012"/>
      <c r="DH12" s="1013"/>
      <c r="DI12" s="1013"/>
      <c r="DJ12" s="1013"/>
      <c r="DK12" s="1014"/>
      <c r="DL12" s="1012"/>
      <c r="DM12" s="1013"/>
      <c r="DN12" s="1013"/>
      <c r="DO12" s="1013"/>
      <c r="DP12" s="1014"/>
      <c r="DQ12" s="1012"/>
      <c r="DR12" s="1013"/>
      <c r="DS12" s="1013"/>
      <c r="DT12" s="1013"/>
      <c r="DU12" s="1014"/>
      <c r="DV12" s="1015"/>
      <c r="DW12" s="1016"/>
      <c r="DX12" s="1016"/>
      <c r="DY12" s="1016"/>
      <c r="DZ12" s="1017"/>
      <c r="EA12" s="205"/>
    </row>
    <row r="13" spans="1:131" s="206" customFormat="1" ht="26.25" customHeight="1" x14ac:dyDescent="0.15">
      <c r="A13" s="212">
        <v>7</v>
      </c>
      <c r="B13" s="1060"/>
      <c r="C13" s="1061"/>
      <c r="D13" s="1061"/>
      <c r="E13" s="1061"/>
      <c r="F13" s="1061"/>
      <c r="G13" s="1061"/>
      <c r="H13" s="1061"/>
      <c r="I13" s="1061"/>
      <c r="J13" s="1061"/>
      <c r="K13" s="1061"/>
      <c r="L13" s="1061"/>
      <c r="M13" s="1061"/>
      <c r="N13" s="1061"/>
      <c r="O13" s="1061"/>
      <c r="P13" s="1062"/>
      <c r="Q13" s="1066"/>
      <c r="R13" s="1067"/>
      <c r="S13" s="1067"/>
      <c r="T13" s="1067"/>
      <c r="U13" s="1067"/>
      <c r="V13" s="1067"/>
      <c r="W13" s="1067"/>
      <c r="X13" s="1067"/>
      <c r="Y13" s="1067"/>
      <c r="Z13" s="1067"/>
      <c r="AA13" s="1067"/>
      <c r="AB13" s="1067"/>
      <c r="AC13" s="1067"/>
      <c r="AD13" s="1067"/>
      <c r="AE13" s="1068"/>
      <c r="AF13" s="1042"/>
      <c r="AG13" s="1043"/>
      <c r="AH13" s="1043"/>
      <c r="AI13" s="1043"/>
      <c r="AJ13" s="1044"/>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5"/>
    </row>
    <row r="14" spans="1:131" s="206" customFormat="1" ht="26.25" customHeight="1" x14ac:dyDescent="0.15">
      <c r="A14" s="212">
        <v>8</v>
      </c>
      <c r="B14" s="1060"/>
      <c r="C14" s="1061"/>
      <c r="D14" s="1061"/>
      <c r="E14" s="1061"/>
      <c r="F14" s="1061"/>
      <c r="G14" s="1061"/>
      <c r="H14" s="1061"/>
      <c r="I14" s="1061"/>
      <c r="J14" s="1061"/>
      <c r="K14" s="1061"/>
      <c r="L14" s="1061"/>
      <c r="M14" s="1061"/>
      <c r="N14" s="1061"/>
      <c r="O14" s="1061"/>
      <c r="P14" s="1062"/>
      <c r="Q14" s="1066"/>
      <c r="R14" s="1067"/>
      <c r="S14" s="1067"/>
      <c r="T14" s="1067"/>
      <c r="U14" s="1067"/>
      <c r="V14" s="1067"/>
      <c r="W14" s="1067"/>
      <c r="X14" s="1067"/>
      <c r="Y14" s="1067"/>
      <c r="Z14" s="1067"/>
      <c r="AA14" s="1067"/>
      <c r="AB14" s="1067"/>
      <c r="AC14" s="1067"/>
      <c r="AD14" s="1067"/>
      <c r="AE14" s="1068"/>
      <c r="AF14" s="1042"/>
      <c r="AG14" s="1043"/>
      <c r="AH14" s="1043"/>
      <c r="AI14" s="1043"/>
      <c r="AJ14" s="1044"/>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x14ac:dyDescent="0.15">
      <c r="A15" s="212">
        <v>9</v>
      </c>
      <c r="B15" s="1060"/>
      <c r="C15" s="1061"/>
      <c r="D15" s="1061"/>
      <c r="E15" s="1061"/>
      <c r="F15" s="1061"/>
      <c r="G15" s="1061"/>
      <c r="H15" s="1061"/>
      <c r="I15" s="1061"/>
      <c r="J15" s="1061"/>
      <c r="K15" s="1061"/>
      <c r="L15" s="1061"/>
      <c r="M15" s="1061"/>
      <c r="N15" s="1061"/>
      <c r="O15" s="1061"/>
      <c r="P15" s="1062"/>
      <c r="Q15" s="1066"/>
      <c r="R15" s="1067"/>
      <c r="S15" s="1067"/>
      <c r="T15" s="1067"/>
      <c r="U15" s="1067"/>
      <c r="V15" s="1067"/>
      <c r="W15" s="1067"/>
      <c r="X15" s="1067"/>
      <c r="Y15" s="1067"/>
      <c r="Z15" s="1067"/>
      <c r="AA15" s="1067"/>
      <c r="AB15" s="1067"/>
      <c r="AC15" s="1067"/>
      <c r="AD15" s="1067"/>
      <c r="AE15" s="1068"/>
      <c r="AF15" s="1042"/>
      <c r="AG15" s="1043"/>
      <c r="AH15" s="1043"/>
      <c r="AI15" s="1043"/>
      <c r="AJ15" s="1044"/>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x14ac:dyDescent="0.15">
      <c r="A16" s="212">
        <v>10</v>
      </c>
      <c r="B16" s="1060"/>
      <c r="C16" s="1061"/>
      <c r="D16" s="1061"/>
      <c r="E16" s="1061"/>
      <c r="F16" s="1061"/>
      <c r="G16" s="1061"/>
      <c r="H16" s="1061"/>
      <c r="I16" s="1061"/>
      <c r="J16" s="1061"/>
      <c r="K16" s="1061"/>
      <c r="L16" s="1061"/>
      <c r="M16" s="1061"/>
      <c r="N16" s="1061"/>
      <c r="O16" s="1061"/>
      <c r="P16" s="1062"/>
      <c r="Q16" s="1066"/>
      <c r="R16" s="1067"/>
      <c r="S16" s="1067"/>
      <c r="T16" s="1067"/>
      <c r="U16" s="1067"/>
      <c r="V16" s="1067"/>
      <c r="W16" s="1067"/>
      <c r="X16" s="1067"/>
      <c r="Y16" s="1067"/>
      <c r="Z16" s="1067"/>
      <c r="AA16" s="1067"/>
      <c r="AB16" s="1067"/>
      <c r="AC16" s="1067"/>
      <c r="AD16" s="1067"/>
      <c r="AE16" s="1068"/>
      <c r="AF16" s="1042"/>
      <c r="AG16" s="1043"/>
      <c r="AH16" s="1043"/>
      <c r="AI16" s="1043"/>
      <c r="AJ16" s="1044"/>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x14ac:dyDescent="0.15">
      <c r="A17" s="212">
        <v>11</v>
      </c>
      <c r="B17" s="1060"/>
      <c r="C17" s="1061"/>
      <c r="D17" s="1061"/>
      <c r="E17" s="1061"/>
      <c r="F17" s="1061"/>
      <c r="G17" s="1061"/>
      <c r="H17" s="1061"/>
      <c r="I17" s="1061"/>
      <c r="J17" s="1061"/>
      <c r="K17" s="1061"/>
      <c r="L17" s="1061"/>
      <c r="M17" s="1061"/>
      <c r="N17" s="1061"/>
      <c r="O17" s="1061"/>
      <c r="P17" s="1062"/>
      <c r="Q17" s="1066"/>
      <c r="R17" s="1067"/>
      <c r="S17" s="1067"/>
      <c r="T17" s="1067"/>
      <c r="U17" s="1067"/>
      <c r="V17" s="1067"/>
      <c r="W17" s="1067"/>
      <c r="X17" s="1067"/>
      <c r="Y17" s="1067"/>
      <c r="Z17" s="1067"/>
      <c r="AA17" s="1067"/>
      <c r="AB17" s="1067"/>
      <c r="AC17" s="1067"/>
      <c r="AD17" s="1067"/>
      <c r="AE17" s="1068"/>
      <c r="AF17" s="1042"/>
      <c r="AG17" s="1043"/>
      <c r="AH17" s="1043"/>
      <c r="AI17" s="1043"/>
      <c r="AJ17" s="1044"/>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x14ac:dyDescent="0.15">
      <c r="A18" s="212">
        <v>12</v>
      </c>
      <c r="B18" s="1060"/>
      <c r="C18" s="1061"/>
      <c r="D18" s="1061"/>
      <c r="E18" s="1061"/>
      <c r="F18" s="1061"/>
      <c r="G18" s="1061"/>
      <c r="H18" s="1061"/>
      <c r="I18" s="1061"/>
      <c r="J18" s="1061"/>
      <c r="K18" s="1061"/>
      <c r="L18" s="1061"/>
      <c r="M18" s="1061"/>
      <c r="N18" s="1061"/>
      <c r="O18" s="1061"/>
      <c r="P18" s="1062"/>
      <c r="Q18" s="1066"/>
      <c r="R18" s="1067"/>
      <c r="S18" s="1067"/>
      <c r="T18" s="1067"/>
      <c r="U18" s="1067"/>
      <c r="V18" s="1067"/>
      <c r="W18" s="1067"/>
      <c r="X18" s="1067"/>
      <c r="Y18" s="1067"/>
      <c r="Z18" s="1067"/>
      <c r="AA18" s="1067"/>
      <c r="AB18" s="1067"/>
      <c r="AC18" s="1067"/>
      <c r="AD18" s="1067"/>
      <c r="AE18" s="1068"/>
      <c r="AF18" s="1042"/>
      <c r="AG18" s="1043"/>
      <c r="AH18" s="1043"/>
      <c r="AI18" s="1043"/>
      <c r="AJ18" s="1044"/>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x14ac:dyDescent="0.15">
      <c r="A19" s="212">
        <v>13</v>
      </c>
      <c r="B19" s="1060"/>
      <c r="C19" s="1061"/>
      <c r="D19" s="1061"/>
      <c r="E19" s="1061"/>
      <c r="F19" s="1061"/>
      <c r="G19" s="1061"/>
      <c r="H19" s="1061"/>
      <c r="I19" s="1061"/>
      <c r="J19" s="1061"/>
      <c r="K19" s="1061"/>
      <c r="L19" s="1061"/>
      <c r="M19" s="1061"/>
      <c r="N19" s="1061"/>
      <c r="O19" s="1061"/>
      <c r="P19" s="1062"/>
      <c r="Q19" s="1066"/>
      <c r="R19" s="1067"/>
      <c r="S19" s="1067"/>
      <c r="T19" s="1067"/>
      <c r="U19" s="1067"/>
      <c r="V19" s="1067"/>
      <c r="W19" s="1067"/>
      <c r="X19" s="1067"/>
      <c r="Y19" s="1067"/>
      <c r="Z19" s="1067"/>
      <c r="AA19" s="1067"/>
      <c r="AB19" s="1067"/>
      <c r="AC19" s="1067"/>
      <c r="AD19" s="1067"/>
      <c r="AE19" s="1068"/>
      <c r="AF19" s="1042"/>
      <c r="AG19" s="1043"/>
      <c r="AH19" s="1043"/>
      <c r="AI19" s="1043"/>
      <c r="AJ19" s="1044"/>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x14ac:dyDescent="0.15">
      <c r="A20" s="212">
        <v>14</v>
      </c>
      <c r="B20" s="1060"/>
      <c r="C20" s="1061"/>
      <c r="D20" s="1061"/>
      <c r="E20" s="1061"/>
      <c r="F20" s="1061"/>
      <c r="G20" s="1061"/>
      <c r="H20" s="1061"/>
      <c r="I20" s="1061"/>
      <c r="J20" s="1061"/>
      <c r="K20" s="1061"/>
      <c r="L20" s="1061"/>
      <c r="M20" s="1061"/>
      <c r="N20" s="1061"/>
      <c r="O20" s="1061"/>
      <c r="P20" s="1062"/>
      <c r="Q20" s="1066"/>
      <c r="R20" s="1067"/>
      <c r="S20" s="1067"/>
      <c r="T20" s="1067"/>
      <c r="U20" s="1067"/>
      <c r="V20" s="1067"/>
      <c r="W20" s="1067"/>
      <c r="X20" s="1067"/>
      <c r="Y20" s="1067"/>
      <c r="Z20" s="1067"/>
      <c r="AA20" s="1067"/>
      <c r="AB20" s="1067"/>
      <c r="AC20" s="1067"/>
      <c r="AD20" s="1067"/>
      <c r="AE20" s="1068"/>
      <c r="AF20" s="1042"/>
      <c r="AG20" s="1043"/>
      <c r="AH20" s="1043"/>
      <c r="AI20" s="1043"/>
      <c r="AJ20" s="1044"/>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x14ac:dyDescent="0.2">
      <c r="A21" s="212">
        <v>15</v>
      </c>
      <c r="B21" s="1060"/>
      <c r="C21" s="1061"/>
      <c r="D21" s="1061"/>
      <c r="E21" s="1061"/>
      <c r="F21" s="1061"/>
      <c r="G21" s="1061"/>
      <c r="H21" s="1061"/>
      <c r="I21" s="1061"/>
      <c r="J21" s="1061"/>
      <c r="K21" s="1061"/>
      <c r="L21" s="1061"/>
      <c r="M21" s="1061"/>
      <c r="N21" s="1061"/>
      <c r="O21" s="1061"/>
      <c r="P21" s="1062"/>
      <c r="Q21" s="1066"/>
      <c r="R21" s="1067"/>
      <c r="S21" s="1067"/>
      <c r="T21" s="1067"/>
      <c r="U21" s="1067"/>
      <c r="V21" s="1067"/>
      <c r="W21" s="1067"/>
      <c r="X21" s="1067"/>
      <c r="Y21" s="1067"/>
      <c r="Z21" s="1067"/>
      <c r="AA21" s="1067"/>
      <c r="AB21" s="1067"/>
      <c r="AC21" s="1067"/>
      <c r="AD21" s="1067"/>
      <c r="AE21" s="1068"/>
      <c r="AF21" s="1042"/>
      <c r="AG21" s="1043"/>
      <c r="AH21" s="1043"/>
      <c r="AI21" s="1043"/>
      <c r="AJ21" s="1044"/>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x14ac:dyDescent="0.15">
      <c r="A22" s="212">
        <v>16</v>
      </c>
      <c r="B22" s="1060"/>
      <c r="C22" s="1061"/>
      <c r="D22" s="1061"/>
      <c r="E22" s="1061"/>
      <c r="F22" s="1061"/>
      <c r="G22" s="1061"/>
      <c r="H22" s="1061"/>
      <c r="I22" s="1061"/>
      <c r="J22" s="1061"/>
      <c r="K22" s="1061"/>
      <c r="L22" s="1061"/>
      <c r="M22" s="1061"/>
      <c r="N22" s="1061"/>
      <c r="O22" s="1061"/>
      <c r="P22" s="1062"/>
      <c r="Q22" s="1104"/>
      <c r="R22" s="1105"/>
      <c r="S22" s="1105"/>
      <c r="T22" s="1105"/>
      <c r="U22" s="1105"/>
      <c r="V22" s="1105"/>
      <c r="W22" s="1105"/>
      <c r="X22" s="1105"/>
      <c r="Y22" s="1105"/>
      <c r="Z22" s="1105"/>
      <c r="AA22" s="1105"/>
      <c r="AB22" s="1105"/>
      <c r="AC22" s="1105"/>
      <c r="AD22" s="1105"/>
      <c r="AE22" s="1106"/>
      <c r="AF22" s="1042"/>
      <c r="AG22" s="1043"/>
      <c r="AH22" s="1043"/>
      <c r="AI22" s="1043"/>
      <c r="AJ22" s="1044"/>
      <c r="AK22" s="1100"/>
      <c r="AL22" s="1101"/>
      <c r="AM22" s="1101"/>
      <c r="AN22" s="1101"/>
      <c r="AO22" s="1101"/>
      <c r="AP22" s="1101"/>
      <c r="AQ22" s="1101"/>
      <c r="AR22" s="1101"/>
      <c r="AS22" s="1101"/>
      <c r="AT22" s="1101"/>
      <c r="AU22" s="1102"/>
      <c r="AV22" s="1102"/>
      <c r="AW22" s="1102"/>
      <c r="AX22" s="1102"/>
      <c r="AY22" s="1103"/>
      <c r="AZ22" s="1058" t="s">
        <v>364</v>
      </c>
      <c r="BA22" s="1058"/>
      <c r="BB22" s="1058"/>
      <c r="BC22" s="1058"/>
      <c r="BD22" s="1059"/>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1">
        <v>6567</v>
      </c>
      <c r="R23" s="1092"/>
      <c r="S23" s="1092"/>
      <c r="T23" s="1092"/>
      <c r="U23" s="1092"/>
      <c r="V23" s="1092">
        <v>6275</v>
      </c>
      <c r="W23" s="1092"/>
      <c r="X23" s="1092"/>
      <c r="Y23" s="1092"/>
      <c r="Z23" s="1092"/>
      <c r="AA23" s="1092">
        <v>292</v>
      </c>
      <c r="AB23" s="1092"/>
      <c r="AC23" s="1092"/>
      <c r="AD23" s="1092"/>
      <c r="AE23" s="1093"/>
      <c r="AF23" s="1094">
        <v>291</v>
      </c>
      <c r="AG23" s="1092"/>
      <c r="AH23" s="1092"/>
      <c r="AI23" s="1092"/>
      <c r="AJ23" s="1095"/>
      <c r="AK23" s="1096"/>
      <c r="AL23" s="1097"/>
      <c r="AM23" s="1097"/>
      <c r="AN23" s="1097"/>
      <c r="AO23" s="1097"/>
      <c r="AP23" s="1092"/>
      <c r="AQ23" s="1092"/>
      <c r="AR23" s="1092"/>
      <c r="AS23" s="1092"/>
      <c r="AT23" s="1092"/>
      <c r="AU23" s="1098"/>
      <c r="AV23" s="1098"/>
      <c r="AW23" s="1098"/>
      <c r="AX23" s="1098"/>
      <c r="AY23" s="1099"/>
      <c r="AZ23" s="1088" t="s">
        <v>90</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x14ac:dyDescent="0.15">
      <c r="A24" s="1087" t="s">
        <v>367</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x14ac:dyDescent="0.2">
      <c r="A25" s="1086" t="s">
        <v>368</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x14ac:dyDescent="0.15">
      <c r="A26" s="1018" t="s">
        <v>344</v>
      </c>
      <c r="B26" s="1019"/>
      <c r="C26" s="1019"/>
      <c r="D26" s="1019"/>
      <c r="E26" s="1019"/>
      <c r="F26" s="1019"/>
      <c r="G26" s="1019"/>
      <c r="H26" s="1019"/>
      <c r="I26" s="1019"/>
      <c r="J26" s="1019"/>
      <c r="K26" s="1019"/>
      <c r="L26" s="1019"/>
      <c r="M26" s="1019"/>
      <c r="N26" s="1019"/>
      <c r="O26" s="1019"/>
      <c r="P26" s="1020"/>
      <c r="Q26" s="1024" t="s">
        <v>369</v>
      </c>
      <c r="R26" s="1025"/>
      <c r="S26" s="1025"/>
      <c r="T26" s="1025"/>
      <c r="U26" s="1026"/>
      <c r="V26" s="1024" t="s">
        <v>370</v>
      </c>
      <c r="W26" s="1025"/>
      <c r="X26" s="1025"/>
      <c r="Y26" s="1025"/>
      <c r="Z26" s="1026"/>
      <c r="AA26" s="1024" t="s">
        <v>371</v>
      </c>
      <c r="AB26" s="1025"/>
      <c r="AC26" s="1025"/>
      <c r="AD26" s="1025"/>
      <c r="AE26" s="1025"/>
      <c r="AF26" s="1082" t="s">
        <v>372</v>
      </c>
      <c r="AG26" s="1031"/>
      <c r="AH26" s="1031"/>
      <c r="AI26" s="1031"/>
      <c r="AJ26" s="1083"/>
      <c r="AK26" s="1025" t="s">
        <v>373</v>
      </c>
      <c r="AL26" s="1025"/>
      <c r="AM26" s="1025"/>
      <c r="AN26" s="1025"/>
      <c r="AO26" s="1026"/>
      <c r="AP26" s="1024" t="s">
        <v>374</v>
      </c>
      <c r="AQ26" s="1025"/>
      <c r="AR26" s="1025"/>
      <c r="AS26" s="1025"/>
      <c r="AT26" s="1026"/>
      <c r="AU26" s="1024" t="s">
        <v>375</v>
      </c>
      <c r="AV26" s="1025"/>
      <c r="AW26" s="1025"/>
      <c r="AX26" s="1025"/>
      <c r="AY26" s="1026"/>
      <c r="AZ26" s="1024" t="s">
        <v>376</v>
      </c>
      <c r="BA26" s="1025"/>
      <c r="BB26" s="1025"/>
      <c r="BC26" s="1025"/>
      <c r="BD26" s="1026"/>
      <c r="BE26" s="1024" t="s">
        <v>351</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x14ac:dyDescent="0.2">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x14ac:dyDescent="0.15">
      <c r="A28" s="217">
        <v>1</v>
      </c>
      <c r="B28" s="1073" t="s">
        <v>377</v>
      </c>
      <c r="C28" s="1074"/>
      <c r="D28" s="1074"/>
      <c r="E28" s="1074"/>
      <c r="F28" s="1074"/>
      <c r="G28" s="1074"/>
      <c r="H28" s="1074"/>
      <c r="I28" s="1074"/>
      <c r="J28" s="1074"/>
      <c r="K28" s="1074"/>
      <c r="L28" s="1074"/>
      <c r="M28" s="1074"/>
      <c r="N28" s="1074"/>
      <c r="O28" s="1074"/>
      <c r="P28" s="1075"/>
      <c r="Q28" s="1076">
        <v>3128</v>
      </c>
      <c r="R28" s="1077"/>
      <c r="S28" s="1077"/>
      <c r="T28" s="1077"/>
      <c r="U28" s="1077"/>
      <c r="V28" s="1077">
        <v>2968</v>
      </c>
      <c r="W28" s="1077"/>
      <c r="X28" s="1077"/>
      <c r="Y28" s="1077"/>
      <c r="Z28" s="1077"/>
      <c r="AA28" s="1077">
        <v>160</v>
      </c>
      <c r="AB28" s="1077"/>
      <c r="AC28" s="1077"/>
      <c r="AD28" s="1077"/>
      <c r="AE28" s="1078"/>
      <c r="AF28" s="1079">
        <v>160</v>
      </c>
      <c r="AG28" s="1077"/>
      <c r="AH28" s="1077"/>
      <c r="AI28" s="1077"/>
      <c r="AJ28" s="1080"/>
      <c r="AK28" s="1081">
        <v>264</v>
      </c>
      <c r="AL28" s="1069"/>
      <c r="AM28" s="1069"/>
      <c r="AN28" s="1069"/>
      <c r="AO28" s="1069"/>
      <c r="AP28" s="1069" t="s">
        <v>549</v>
      </c>
      <c r="AQ28" s="1069"/>
      <c r="AR28" s="1069"/>
      <c r="AS28" s="1069"/>
      <c r="AT28" s="1069"/>
      <c r="AU28" s="1069" t="s">
        <v>531</v>
      </c>
      <c r="AV28" s="1069"/>
      <c r="AW28" s="1069"/>
      <c r="AX28" s="1069"/>
      <c r="AY28" s="1069"/>
      <c r="AZ28" s="1070"/>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x14ac:dyDescent="0.15">
      <c r="A29" s="217">
        <v>2</v>
      </c>
      <c r="B29" s="1060" t="s">
        <v>378</v>
      </c>
      <c r="C29" s="1061"/>
      <c r="D29" s="1061"/>
      <c r="E29" s="1061"/>
      <c r="F29" s="1061"/>
      <c r="G29" s="1061"/>
      <c r="H29" s="1061"/>
      <c r="I29" s="1061"/>
      <c r="J29" s="1061"/>
      <c r="K29" s="1061"/>
      <c r="L29" s="1061"/>
      <c r="M29" s="1061"/>
      <c r="N29" s="1061"/>
      <c r="O29" s="1061"/>
      <c r="P29" s="1062"/>
      <c r="Q29" s="1066">
        <v>1606</v>
      </c>
      <c r="R29" s="1067"/>
      <c r="S29" s="1067"/>
      <c r="T29" s="1067"/>
      <c r="U29" s="1067"/>
      <c r="V29" s="1067">
        <v>1566</v>
      </c>
      <c r="W29" s="1067"/>
      <c r="X29" s="1067"/>
      <c r="Y29" s="1067"/>
      <c r="Z29" s="1067"/>
      <c r="AA29" s="1067">
        <v>40</v>
      </c>
      <c r="AB29" s="1067"/>
      <c r="AC29" s="1067"/>
      <c r="AD29" s="1067"/>
      <c r="AE29" s="1068"/>
      <c r="AF29" s="1042">
        <v>40</v>
      </c>
      <c r="AG29" s="1043"/>
      <c r="AH29" s="1043"/>
      <c r="AI29" s="1043"/>
      <c r="AJ29" s="1044"/>
      <c r="AK29" s="1006">
        <v>233</v>
      </c>
      <c r="AL29" s="997"/>
      <c r="AM29" s="997"/>
      <c r="AN29" s="997"/>
      <c r="AO29" s="997"/>
      <c r="AP29" s="997" t="s">
        <v>543</v>
      </c>
      <c r="AQ29" s="997"/>
      <c r="AR29" s="997"/>
      <c r="AS29" s="997"/>
      <c r="AT29" s="997"/>
      <c r="AU29" s="997" t="s">
        <v>531</v>
      </c>
      <c r="AV29" s="997"/>
      <c r="AW29" s="997"/>
      <c r="AX29" s="997"/>
      <c r="AY29" s="997"/>
      <c r="AZ29" s="1065"/>
      <c r="BA29" s="1065"/>
      <c r="BB29" s="1065"/>
      <c r="BC29" s="1065"/>
      <c r="BD29" s="1065"/>
      <c r="BE29" s="1055"/>
      <c r="BF29" s="1055"/>
      <c r="BG29" s="1055"/>
      <c r="BH29" s="1055"/>
      <c r="BI29" s="1056"/>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x14ac:dyDescent="0.15">
      <c r="A30" s="217">
        <v>3</v>
      </c>
      <c r="B30" s="1060" t="s">
        <v>379</v>
      </c>
      <c r="C30" s="1061"/>
      <c r="D30" s="1061"/>
      <c r="E30" s="1061"/>
      <c r="F30" s="1061"/>
      <c r="G30" s="1061"/>
      <c r="H30" s="1061"/>
      <c r="I30" s="1061"/>
      <c r="J30" s="1061"/>
      <c r="K30" s="1061"/>
      <c r="L30" s="1061"/>
      <c r="M30" s="1061"/>
      <c r="N30" s="1061"/>
      <c r="O30" s="1061"/>
      <c r="P30" s="1062"/>
      <c r="Q30" s="1066">
        <v>167</v>
      </c>
      <c r="R30" s="1067"/>
      <c r="S30" s="1067"/>
      <c r="T30" s="1067"/>
      <c r="U30" s="1067"/>
      <c r="V30" s="1067">
        <v>165</v>
      </c>
      <c r="W30" s="1067"/>
      <c r="X30" s="1067"/>
      <c r="Y30" s="1067"/>
      <c r="Z30" s="1067"/>
      <c r="AA30" s="1067">
        <v>2</v>
      </c>
      <c r="AB30" s="1067"/>
      <c r="AC30" s="1067"/>
      <c r="AD30" s="1067"/>
      <c r="AE30" s="1068"/>
      <c r="AF30" s="1042">
        <v>2</v>
      </c>
      <c r="AG30" s="1043"/>
      <c r="AH30" s="1043"/>
      <c r="AI30" s="1043"/>
      <c r="AJ30" s="1044"/>
      <c r="AK30" s="1006">
        <v>56</v>
      </c>
      <c r="AL30" s="997"/>
      <c r="AM30" s="997"/>
      <c r="AN30" s="997"/>
      <c r="AO30" s="997"/>
      <c r="AP30" s="997" t="s">
        <v>543</v>
      </c>
      <c r="AQ30" s="997"/>
      <c r="AR30" s="997"/>
      <c r="AS30" s="997"/>
      <c r="AT30" s="997"/>
      <c r="AU30" s="997" t="s">
        <v>531</v>
      </c>
      <c r="AV30" s="997"/>
      <c r="AW30" s="997"/>
      <c r="AX30" s="997"/>
      <c r="AY30" s="997"/>
      <c r="AZ30" s="1065"/>
      <c r="BA30" s="1065"/>
      <c r="BB30" s="1065"/>
      <c r="BC30" s="1065"/>
      <c r="BD30" s="1065"/>
      <c r="BE30" s="1055"/>
      <c r="BF30" s="1055"/>
      <c r="BG30" s="1055"/>
      <c r="BH30" s="1055"/>
      <c r="BI30" s="1056"/>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x14ac:dyDescent="0.15">
      <c r="A31" s="217">
        <v>4</v>
      </c>
      <c r="B31" s="1060" t="s">
        <v>380</v>
      </c>
      <c r="C31" s="1061"/>
      <c r="D31" s="1061"/>
      <c r="E31" s="1061"/>
      <c r="F31" s="1061"/>
      <c r="G31" s="1061"/>
      <c r="H31" s="1061"/>
      <c r="I31" s="1061"/>
      <c r="J31" s="1061"/>
      <c r="K31" s="1061"/>
      <c r="L31" s="1061"/>
      <c r="M31" s="1061"/>
      <c r="N31" s="1061"/>
      <c r="O31" s="1061"/>
      <c r="P31" s="1062"/>
      <c r="Q31" s="1066">
        <v>364</v>
      </c>
      <c r="R31" s="1067"/>
      <c r="S31" s="1067"/>
      <c r="T31" s="1067"/>
      <c r="U31" s="1067"/>
      <c r="V31" s="1067">
        <v>342</v>
      </c>
      <c r="W31" s="1067"/>
      <c r="X31" s="1067"/>
      <c r="Y31" s="1067"/>
      <c r="Z31" s="1067"/>
      <c r="AA31" s="1067">
        <v>22</v>
      </c>
      <c r="AB31" s="1067"/>
      <c r="AC31" s="1067"/>
      <c r="AD31" s="1067"/>
      <c r="AE31" s="1068"/>
      <c r="AF31" s="1042">
        <v>213</v>
      </c>
      <c r="AG31" s="1043"/>
      <c r="AH31" s="1043"/>
      <c r="AI31" s="1043"/>
      <c r="AJ31" s="1044"/>
      <c r="AK31" s="1006" t="s">
        <v>531</v>
      </c>
      <c r="AL31" s="997"/>
      <c r="AM31" s="997"/>
      <c r="AN31" s="997"/>
      <c r="AO31" s="997"/>
      <c r="AP31" s="997">
        <v>22</v>
      </c>
      <c r="AQ31" s="997"/>
      <c r="AR31" s="997"/>
      <c r="AS31" s="997"/>
      <c r="AT31" s="997"/>
      <c r="AU31" s="997" t="s">
        <v>531</v>
      </c>
      <c r="AV31" s="997"/>
      <c r="AW31" s="997"/>
      <c r="AX31" s="997"/>
      <c r="AY31" s="997"/>
      <c r="AZ31" s="1065" t="s">
        <v>531</v>
      </c>
      <c r="BA31" s="1065"/>
      <c r="BB31" s="1065"/>
      <c r="BC31" s="1065"/>
      <c r="BD31" s="1065"/>
      <c r="BE31" s="1055" t="s">
        <v>381</v>
      </c>
      <c r="BF31" s="1055"/>
      <c r="BG31" s="1055"/>
      <c r="BH31" s="1055"/>
      <c r="BI31" s="1056"/>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x14ac:dyDescent="0.15">
      <c r="A32" s="217">
        <v>5</v>
      </c>
      <c r="B32" s="1060" t="s">
        <v>382</v>
      </c>
      <c r="C32" s="1061"/>
      <c r="D32" s="1061"/>
      <c r="E32" s="1061"/>
      <c r="F32" s="1061"/>
      <c r="G32" s="1061"/>
      <c r="H32" s="1061"/>
      <c r="I32" s="1061"/>
      <c r="J32" s="1061"/>
      <c r="K32" s="1061"/>
      <c r="L32" s="1061"/>
      <c r="M32" s="1061"/>
      <c r="N32" s="1061"/>
      <c r="O32" s="1061"/>
      <c r="P32" s="1062"/>
      <c r="Q32" s="1066">
        <v>120</v>
      </c>
      <c r="R32" s="1067"/>
      <c r="S32" s="1067"/>
      <c r="T32" s="1067"/>
      <c r="U32" s="1067"/>
      <c r="V32" s="1067">
        <v>120</v>
      </c>
      <c r="W32" s="1067"/>
      <c r="X32" s="1067"/>
      <c r="Y32" s="1067"/>
      <c r="Z32" s="1067"/>
      <c r="AA32" s="1067">
        <v>0</v>
      </c>
      <c r="AB32" s="1067"/>
      <c r="AC32" s="1067"/>
      <c r="AD32" s="1067"/>
      <c r="AE32" s="1068"/>
      <c r="AF32" s="1042">
        <v>0</v>
      </c>
      <c r="AG32" s="1043"/>
      <c r="AH32" s="1043"/>
      <c r="AI32" s="1043"/>
      <c r="AJ32" s="1044"/>
      <c r="AK32" s="1006">
        <v>91</v>
      </c>
      <c r="AL32" s="997"/>
      <c r="AM32" s="997"/>
      <c r="AN32" s="997"/>
      <c r="AO32" s="997"/>
      <c r="AP32" s="997">
        <v>975</v>
      </c>
      <c r="AQ32" s="997"/>
      <c r="AR32" s="997"/>
      <c r="AS32" s="997"/>
      <c r="AT32" s="997"/>
      <c r="AU32" s="997">
        <v>838</v>
      </c>
      <c r="AV32" s="997"/>
      <c r="AW32" s="997"/>
      <c r="AX32" s="997"/>
      <c r="AY32" s="997"/>
      <c r="AZ32" s="1065" t="s">
        <v>531</v>
      </c>
      <c r="BA32" s="1065"/>
      <c r="BB32" s="1065"/>
      <c r="BC32" s="1065"/>
      <c r="BD32" s="1065"/>
      <c r="BE32" s="1055" t="s">
        <v>383</v>
      </c>
      <c r="BF32" s="1055"/>
      <c r="BG32" s="1055"/>
      <c r="BH32" s="1055"/>
      <c r="BI32" s="1056"/>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x14ac:dyDescent="0.15">
      <c r="A33" s="217">
        <v>6</v>
      </c>
      <c r="B33" s="1060"/>
      <c r="C33" s="1061"/>
      <c r="D33" s="1061"/>
      <c r="E33" s="1061"/>
      <c r="F33" s="1061"/>
      <c r="G33" s="1061"/>
      <c r="H33" s="1061"/>
      <c r="I33" s="1061"/>
      <c r="J33" s="1061"/>
      <c r="K33" s="1061"/>
      <c r="L33" s="1061"/>
      <c r="M33" s="1061"/>
      <c r="N33" s="1061"/>
      <c r="O33" s="1061"/>
      <c r="P33" s="1062"/>
      <c r="Q33" s="1066"/>
      <c r="R33" s="1067"/>
      <c r="S33" s="1067"/>
      <c r="T33" s="1067"/>
      <c r="U33" s="1067"/>
      <c r="V33" s="1067"/>
      <c r="W33" s="1067"/>
      <c r="X33" s="1067"/>
      <c r="Y33" s="1067"/>
      <c r="Z33" s="1067"/>
      <c r="AA33" s="1067"/>
      <c r="AB33" s="1067"/>
      <c r="AC33" s="1067"/>
      <c r="AD33" s="1067"/>
      <c r="AE33" s="1068"/>
      <c r="AF33" s="1042"/>
      <c r="AG33" s="1043"/>
      <c r="AH33" s="1043"/>
      <c r="AI33" s="1043"/>
      <c r="AJ33" s="1044"/>
      <c r="AK33" s="1006"/>
      <c r="AL33" s="997"/>
      <c r="AM33" s="997"/>
      <c r="AN33" s="997"/>
      <c r="AO33" s="997"/>
      <c r="AP33" s="997"/>
      <c r="AQ33" s="997"/>
      <c r="AR33" s="997"/>
      <c r="AS33" s="997"/>
      <c r="AT33" s="997"/>
      <c r="AU33" s="997"/>
      <c r="AV33" s="997"/>
      <c r="AW33" s="997"/>
      <c r="AX33" s="997"/>
      <c r="AY33" s="997"/>
      <c r="AZ33" s="1065"/>
      <c r="BA33" s="1065"/>
      <c r="BB33" s="1065"/>
      <c r="BC33" s="1065"/>
      <c r="BD33" s="1065"/>
      <c r="BE33" s="1055"/>
      <c r="BF33" s="1055"/>
      <c r="BG33" s="1055"/>
      <c r="BH33" s="1055"/>
      <c r="BI33" s="1056"/>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x14ac:dyDescent="0.15">
      <c r="A34" s="217">
        <v>7</v>
      </c>
      <c r="B34" s="1060"/>
      <c r="C34" s="1061"/>
      <c r="D34" s="1061"/>
      <c r="E34" s="1061"/>
      <c r="F34" s="1061"/>
      <c r="G34" s="1061"/>
      <c r="H34" s="1061"/>
      <c r="I34" s="1061"/>
      <c r="J34" s="1061"/>
      <c r="K34" s="1061"/>
      <c r="L34" s="1061"/>
      <c r="M34" s="1061"/>
      <c r="N34" s="1061"/>
      <c r="O34" s="1061"/>
      <c r="P34" s="1062"/>
      <c r="Q34" s="1066"/>
      <c r="R34" s="1067"/>
      <c r="S34" s="1067"/>
      <c r="T34" s="1067"/>
      <c r="U34" s="1067"/>
      <c r="V34" s="1067"/>
      <c r="W34" s="1067"/>
      <c r="X34" s="1067"/>
      <c r="Y34" s="1067"/>
      <c r="Z34" s="1067"/>
      <c r="AA34" s="1067"/>
      <c r="AB34" s="1067"/>
      <c r="AC34" s="1067"/>
      <c r="AD34" s="1067"/>
      <c r="AE34" s="1068"/>
      <c r="AF34" s="1042"/>
      <c r="AG34" s="1043"/>
      <c r="AH34" s="1043"/>
      <c r="AI34" s="1043"/>
      <c r="AJ34" s="1044"/>
      <c r="AK34" s="1006"/>
      <c r="AL34" s="997"/>
      <c r="AM34" s="997"/>
      <c r="AN34" s="997"/>
      <c r="AO34" s="997"/>
      <c r="AP34" s="997"/>
      <c r="AQ34" s="997"/>
      <c r="AR34" s="997"/>
      <c r="AS34" s="997"/>
      <c r="AT34" s="997"/>
      <c r="AU34" s="997"/>
      <c r="AV34" s="997"/>
      <c r="AW34" s="997"/>
      <c r="AX34" s="997"/>
      <c r="AY34" s="997"/>
      <c r="AZ34" s="1065"/>
      <c r="BA34" s="1065"/>
      <c r="BB34" s="1065"/>
      <c r="BC34" s="1065"/>
      <c r="BD34" s="1065"/>
      <c r="BE34" s="1055"/>
      <c r="BF34" s="1055"/>
      <c r="BG34" s="1055"/>
      <c r="BH34" s="1055"/>
      <c r="BI34" s="1056"/>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x14ac:dyDescent="0.15">
      <c r="A35" s="217">
        <v>8</v>
      </c>
      <c r="B35" s="1060"/>
      <c r="C35" s="1061"/>
      <c r="D35" s="1061"/>
      <c r="E35" s="1061"/>
      <c r="F35" s="1061"/>
      <c r="G35" s="1061"/>
      <c r="H35" s="1061"/>
      <c r="I35" s="1061"/>
      <c r="J35" s="1061"/>
      <c r="K35" s="1061"/>
      <c r="L35" s="1061"/>
      <c r="M35" s="1061"/>
      <c r="N35" s="1061"/>
      <c r="O35" s="1061"/>
      <c r="P35" s="1062"/>
      <c r="Q35" s="1066"/>
      <c r="R35" s="1067"/>
      <c r="S35" s="1067"/>
      <c r="T35" s="1067"/>
      <c r="U35" s="1067"/>
      <c r="V35" s="1067"/>
      <c r="W35" s="1067"/>
      <c r="X35" s="1067"/>
      <c r="Y35" s="1067"/>
      <c r="Z35" s="1067"/>
      <c r="AA35" s="1067"/>
      <c r="AB35" s="1067"/>
      <c r="AC35" s="1067"/>
      <c r="AD35" s="1067"/>
      <c r="AE35" s="1068"/>
      <c r="AF35" s="1042"/>
      <c r="AG35" s="1043"/>
      <c r="AH35" s="1043"/>
      <c r="AI35" s="1043"/>
      <c r="AJ35" s="1044"/>
      <c r="AK35" s="1006"/>
      <c r="AL35" s="997"/>
      <c r="AM35" s="997"/>
      <c r="AN35" s="997"/>
      <c r="AO35" s="997"/>
      <c r="AP35" s="997"/>
      <c r="AQ35" s="997"/>
      <c r="AR35" s="997"/>
      <c r="AS35" s="997"/>
      <c r="AT35" s="997"/>
      <c r="AU35" s="997"/>
      <c r="AV35" s="997"/>
      <c r="AW35" s="997"/>
      <c r="AX35" s="997"/>
      <c r="AY35" s="997"/>
      <c r="AZ35" s="1065"/>
      <c r="BA35" s="1065"/>
      <c r="BB35" s="1065"/>
      <c r="BC35" s="1065"/>
      <c r="BD35" s="1065"/>
      <c r="BE35" s="1055"/>
      <c r="BF35" s="1055"/>
      <c r="BG35" s="1055"/>
      <c r="BH35" s="1055"/>
      <c r="BI35" s="1056"/>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x14ac:dyDescent="0.15">
      <c r="A36" s="217">
        <v>9</v>
      </c>
      <c r="B36" s="1060"/>
      <c r="C36" s="1061"/>
      <c r="D36" s="1061"/>
      <c r="E36" s="1061"/>
      <c r="F36" s="1061"/>
      <c r="G36" s="1061"/>
      <c r="H36" s="1061"/>
      <c r="I36" s="1061"/>
      <c r="J36" s="1061"/>
      <c r="K36" s="1061"/>
      <c r="L36" s="1061"/>
      <c r="M36" s="1061"/>
      <c r="N36" s="1061"/>
      <c r="O36" s="1061"/>
      <c r="P36" s="1062"/>
      <c r="Q36" s="1066"/>
      <c r="R36" s="1067"/>
      <c r="S36" s="1067"/>
      <c r="T36" s="1067"/>
      <c r="U36" s="1067"/>
      <c r="V36" s="1067"/>
      <c r="W36" s="1067"/>
      <c r="X36" s="1067"/>
      <c r="Y36" s="1067"/>
      <c r="Z36" s="1067"/>
      <c r="AA36" s="1067"/>
      <c r="AB36" s="1067"/>
      <c r="AC36" s="1067"/>
      <c r="AD36" s="1067"/>
      <c r="AE36" s="1068"/>
      <c r="AF36" s="1042"/>
      <c r="AG36" s="1043"/>
      <c r="AH36" s="1043"/>
      <c r="AI36" s="1043"/>
      <c r="AJ36" s="1044"/>
      <c r="AK36" s="1006"/>
      <c r="AL36" s="997"/>
      <c r="AM36" s="997"/>
      <c r="AN36" s="997"/>
      <c r="AO36" s="997"/>
      <c r="AP36" s="997"/>
      <c r="AQ36" s="997"/>
      <c r="AR36" s="997"/>
      <c r="AS36" s="997"/>
      <c r="AT36" s="997"/>
      <c r="AU36" s="997"/>
      <c r="AV36" s="997"/>
      <c r="AW36" s="997"/>
      <c r="AX36" s="997"/>
      <c r="AY36" s="997"/>
      <c r="AZ36" s="1065"/>
      <c r="BA36" s="1065"/>
      <c r="BB36" s="1065"/>
      <c r="BC36" s="1065"/>
      <c r="BD36" s="1065"/>
      <c r="BE36" s="1055"/>
      <c r="BF36" s="1055"/>
      <c r="BG36" s="1055"/>
      <c r="BH36" s="1055"/>
      <c r="BI36" s="1056"/>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x14ac:dyDescent="0.15">
      <c r="A37" s="217">
        <v>10</v>
      </c>
      <c r="B37" s="1060"/>
      <c r="C37" s="1061"/>
      <c r="D37" s="1061"/>
      <c r="E37" s="1061"/>
      <c r="F37" s="1061"/>
      <c r="G37" s="1061"/>
      <c r="H37" s="1061"/>
      <c r="I37" s="1061"/>
      <c r="J37" s="1061"/>
      <c r="K37" s="1061"/>
      <c r="L37" s="1061"/>
      <c r="M37" s="1061"/>
      <c r="N37" s="1061"/>
      <c r="O37" s="1061"/>
      <c r="P37" s="1062"/>
      <c r="Q37" s="1066"/>
      <c r="R37" s="1067"/>
      <c r="S37" s="1067"/>
      <c r="T37" s="1067"/>
      <c r="U37" s="1067"/>
      <c r="V37" s="1067"/>
      <c r="W37" s="1067"/>
      <c r="X37" s="1067"/>
      <c r="Y37" s="1067"/>
      <c r="Z37" s="1067"/>
      <c r="AA37" s="1067"/>
      <c r="AB37" s="1067"/>
      <c r="AC37" s="1067"/>
      <c r="AD37" s="1067"/>
      <c r="AE37" s="1068"/>
      <c r="AF37" s="1042"/>
      <c r="AG37" s="1043"/>
      <c r="AH37" s="1043"/>
      <c r="AI37" s="1043"/>
      <c r="AJ37" s="1044"/>
      <c r="AK37" s="1006"/>
      <c r="AL37" s="997"/>
      <c r="AM37" s="997"/>
      <c r="AN37" s="997"/>
      <c r="AO37" s="997"/>
      <c r="AP37" s="997"/>
      <c r="AQ37" s="997"/>
      <c r="AR37" s="997"/>
      <c r="AS37" s="997"/>
      <c r="AT37" s="997"/>
      <c r="AU37" s="997"/>
      <c r="AV37" s="997"/>
      <c r="AW37" s="997"/>
      <c r="AX37" s="997"/>
      <c r="AY37" s="997"/>
      <c r="AZ37" s="1065"/>
      <c r="BA37" s="1065"/>
      <c r="BB37" s="1065"/>
      <c r="BC37" s="1065"/>
      <c r="BD37" s="1065"/>
      <c r="BE37" s="1055"/>
      <c r="BF37" s="1055"/>
      <c r="BG37" s="1055"/>
      <c r="BH37" s="1055"/>
      <c r="BI37" s="1056"/>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x14ac:dyDescent="0.15">
      <c r="A38" s="217">
        <v>11</v>
      </c>
      <c r="B38" s="1060"/>
      <c r="C38" s="1061"/>
      <c r="D38" s="1061"/>
      <c r="E38" s="1061"/>
      <c r="F38" s="1061"/>
      <c r="G38" s="1061"/>
      <c r="H38" s="1061"/>
      <c r="I38" s="1061"/>
      <c r="J38" s="1061"/>
      <c r="K38" s="1061"/>
      <c r="L38" s="1061"/>
      <c r="M38" s="1061"/>
      <c r="N38" s="1061"/>
      <c r="O38" s="1061"/>
      <c r="P38" s="1062"/>
      <c r="Q38" s="1066"/>
      <c r="R38" s="1067"/>
      <c r="S38" s="1067"/>
      <c r="T38" s="1067"/>
      <c r="U38" s="1067"/>
      <c r="V38" s="1067"/>
      <c r="W38" s="1067"/>
      <c r="X38" s="1067"/>
      <c r="Y38" s="1067"/>
      <c r="Z38" s="1067"/>
      <c r="AA38" s="1067"/>
      <c r="AB38" s="1067"/>
      <c r="AC38" s="1067"/>
      <c r="AD38" s="1067"/>
      <c r="AE38" s="1068"/>
      <c r="AF38" s="1042"/>
      <c r="AG38" s="1043"/>
      <c r="AH38" s="1043"/>
      <c r="AI38" s="1043"/>
      <c r="AJ38" s="1044"/>
      <c r="AK38" s="1006"/>
      <c r="AL38" s="997"/>
      <c r="AM38" s="997"/>
      <c r="AN38" s="997"/>
      <c r="AO38" s="997"/>
      <c r="AP38" s="997"/>
      <c r="AQ38" s="997"/>
      <c r="AR38" s="997"/>
      <c r="AS38" s="997"/>
      <c r="AT38" s="997"/>
      <c r="AU38" s="997"/>
      <c r="AV38" s="997"/>
      <c r="AW38" s="997"/>
      <c r="AX38" s="997"/>
      <c r="AY38" s="997"/>
      <c r="AZ38" s="1065"/>
      <c r="BA38" s="1065"/>
      <c r="BB38" s="1065"/>
      <c r="BC38" s="1065"/>
      <c r="BD38" s="1065"/>
      <c r="BE38" s="1055"/>
      <c r="BF38" s="1055"/>
      <c r="BG38" s="1055"/>
      <c r="BH38" s="1055"/>
      <c r="BI38" s="1056"/>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x14ac:dyDescent="0.15">
      <c r="A39" s="217">
        <v>12</v>
      </c>
      <c r="B39" s="1060"/>
      <c r="C39" s="1061"/>
      <c r="D39" s="1061"/>
      <c r="E39" s="1061"/>
      <c r="F39" s="1061"/>
      <c r="G39" s="1061"/>
      <c r="H39" s="1061"/>
      <c r="I39" s="1061"/>
      <c r="J39" s="1061"/>
      <c r="K39" s="1061"/>
      <c r="L39" s="1061"/>
      <c r="M39" s="1061"/>
      <c r="N39" s="1061"/>
      <c r="O39" s="1061"/>
      <c r="P39" s="1062"/>
      <c r="Q39" s="1066"/>
      <c r="R39" s="1067"/>
      <c r="S39" s="1067"/>
      <c r="T39" s="1067"/>
      <c r="U39" s="1067"/>
      <c r="V39" s="1067"/>
      <c r="W39" s="1067"/>
      <c r="X39" s="1067"/>
      <c r="Y39" s="1067"/>
      <c r="Z39" s="1067"/>
      <c r="AA39" s="1067"/>
      <c r="AB39" s="1067"/>
      <c r="AC39" s="1067"/>
      <c r="AD39" s="1067"/>
      <c r="AE39" s="1068"/>
      <c r="AF39" s="1042"/>
      <c r="AG39" s="1043"/>
      <c r="AH39" s="1043"/>
      <c r="AI39" s="1043"/>
      <c r="AJ39" s="1044"/>
      <c r="AK39" s="1006"/>
      <c r="AL39" s="997"/>
      <c r="AM39" s="997"/>
      <c r="AN39" s="997"/>
      <c r="AO39" s="997"/>
      <c r="AP39" s="997"/>
      <c r="AQ39" s="997"/>
      <c r="AR39" s="997"/>
      <c r="AS39" s="997"/>
      <c r="AT39" s="997"/>
      <c r="AU39" s="997"/>
      <c r="AV39" s="997"/>
      <c r="AW39" s="997"/>
      <c r="AX39" s="997"/>
      <c r="AY39" s="997"/>
      <c r="AZ39" s="1065"/>
      <c r="BA39" s="1065"/>
      <c r="BB39" s="1065"/>
      <c r="BC39" s="1065"/>
      <c r="BD39" s="1065"/>
      <c r="BE39" s="1055"/>
      <c r="BF39" s="1055"/>
      <c r="BG39" s="1055"/>
      <c r="BH39" s="1055"/>
      <c r="BI39" s="1056"/>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x14ac:dyDescent="0.15">
      <c r="A40" s="212">
        <v>13</v>
      </c>
      <c r="B40" s="1060"/>
      <c r="C40" s="1061"/>
      <c r="D40" s="1061"/>
      <c r="E40" s="1061"/>
      <c r="F40" s="1061"/>
      <c r="G40" s="1061"/>
      <c r="H40" s="1061"/>
      <c r="I40" s="1061"/>
      <c r="J40" s="1061"/>
      <c r="K40" s="1061"/>
      <c r="L40" s="1061"/>
      <c r="M40" s="1061"/>
      <c r="N40" s="1061"/>
      <c r="O40" s="1061"/>
      <c r="P40" s="1062"/>
      <c r="Q40" s="1066"/>
      <c r="R40" s="1067"/>
      <c r="S40" s="1067"/>
      <c r="T40" s="1067"/>
      <c r="U40" s="1067"/>
      <c r="V40" s="1067"/>
      <c r="W40" s="1067"/>
      <c r="X40" s="1067"/>
      <c r="Y40" s="1067"/>
      <c r="Z40" s="1067"/>
      <c r="AA40" s="1067"/>
      <c r="AB40" s="1067"/>
      <c r="AC40" s="1067"/>
      <c r="AD40" s="1067"/>
      <c r="AE40" s="1068"/>
      <c r="AF40" s="1042"/>
      <c r="AG40" s="1043"/>
      <c r="AH40" s="1043"/>
      <c r="AI40" s="1043"/>
      <c r="AJ40" s="1044"/>
      <c r="AK40" s="1006"/>
      <c r="AL40" s="997"/>
      <c r="AM40" s="997"/>
      <c r="AN40" s="997"/>
      <c r="AO40" s="997"/>
      <c r="AP40" s="997"/>
      <c r="AQ40" s="997"/>
      <c r="AR40" s="997"/>
      <c r="AS40" s="997"/>
      <c r="AT40" s="997"/>
      <c r="AU40" s="997"/>
      <c r="AV40" s="997"/>
      <c r="AW40" s="997"/>
      <c r="AX40" s="997"/>
      <c r="AY40" s="997"/>
      <c r="AZ40" s="1065"/>
      <c r="BA40" s="1065"/>
      <c r="BB40" s="1065"/>
      <c r="BC40" s="1065"/>
      <c r="BD40" s="1065"/>
      <c r="BE40" s="1055"/>
      <c r="BF40" s="1055"/>
      <c r="BG40" s="1055"/>
      <c r="BH40" s="1055"/>
      <c r="BI40" s="1056"/>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x14ac:dyDescent="0.15">
      <c r="A41" s="212">
        <v>14</v>
      </c>
      <c r="B41" s="1060"/>
      <c r="C41" s="1061"/>
      <c r="D41" s="1061"/>
      <c r="E41" s="1061"/>
      <c r="F41" s="1061"/>
      <c r="G41" s="1061"/>
      <c r="H41" s="1061"/>
      <c r="I41" s="1061"/>
      <c r="J41" s="1061"/>
      <c r="K41" s="1061"/>
      <c r="L41" s="1061"/>
      <c r="M41" s="1061"/>
      <c r="N41" s="1061"/>
      <c r="O41" s="1061"/>
      <c r="P41" s="1062"/>
      <c r="Q41" s="1066"/>
      <c r="R41" s="1067"/>
      <c r="S41" s="1067"/>
      <c r="T41" s="1067"/>
      <c r="U41" s="1067"/>
      <c r="V41" s="1067"/>
      <c r="W41" s="1067"/>
      <c r="X41" s="1067"/>
      <c r="Y41" s="1067"/>
      <c r="Z41" s="1067"/>
      <c r="AA41" s="1067"/>
      <c r="AB41" s="1067"/>
      <c r="AC41" s="1067"/>
      <c r="AD41" s="1067"/>
      <c r="AE41" s="1068"/>
      <c r="AF41" s="1042"/>
      <c r="AG41" s="1043"/>
      <c r="AH41" s="1043"/>
      <c r="AI41" s="1043"/>
      <c r="AJ41" s="1044"/>
      <c r="AK41" s="1006"/>
      <c r="AL41" s="997"/>
      <c r="AM41" s="997"/>
      <c r="AN41" s="997"/>
      <c r="AO41" s="997"/>
      <c r="AP41" s="997"/>
      <c r="AQ41" s="997"/>
      <c r="AR41" s="997"/>
      <c r="AS41" s="997"/>
      <c r="AT41" s="997"/>
      <c r="AU41" s="997"/>
      <c r="AV41" s="997"/>
      <c r="AW41" s="997"/>
      <c r="AX41" s="997"/>
      <c r="AY41" s="997"/>
      <c r="AZ41" s="1065"/>
      <c r="BA41" s="1065"/>
      <c r="BB41" s="1065"/>
      <c r="BC41" s="1065"/>
      <c r="BD41" s="1065"/>
      <c r="BE41" s="1055"/>
      <c r="BF41" s="1055"/>
      <c r="BG41" s="1055"/>
      <c r="BH41" s="1055"/>
      <c r="BI41" s="1056"/>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x14ac:dyDescent="0.15">
      <c r="A42" s="212">
        <v>15</v>
      </c>
      <c r="B42" s="1060"/>
      <c r="C42" s="1061"/>
      <c r="D42" s="1061"/>
      <c r="E42" s="1061"/>
      <c r="F42" s="1061"/>
      <c r="G42" s="1061"/>
      <c r="H42" s="1061"/>
      <c r="I42" s="1061"/>
      <c r="J42" s="1061"/>
      <c r="K42" s="1061"/>
      <c r="L42" s="1061"/>
      <c r="M42" s="1061"/>
      <c r="N42" s="1061"/>
      <c r="O42" s="1061"/>
      <c r="P42" s="1062"/>
      <c r="Q42" s="1066"/>
      <c r="R42" s="1067"/>
      <c r="S42" s="1067"/>
      <c r="T42" s="1067"/>
      <c r="U42" s="1067"/>
      <c r="V42" s="1067"/>
      <c r="W42" s="1067"/>
      <c r="X42" s="1067"/>
      <c r="Y42" s="1067"/>
      <c r="Z42" s="1067"/>
      <c r="AA42" s="1067"/>
      <c r="AB42" s="1067"/>
      <c r="AC42" s="1067"/>
      <c r="AD42" s="1067"/>
      <c r="AE42" s="1068"/>
      <c r="AF42" s="1042"/>
      <c r="AG42" s="1043"/>
      <c r="AH42" s="1043"/>
      <c r="AI42" s="1043"/>
      <c r="AJ42" s="1044"/>
      <c r="AK42" s="1006"/>
      <c r="AL42" s="997"/>
      <c r="AM42" s="997"/>
      <c r="AN42" s="997"/>
      <c r="AO42" s="997"/>
      <c r="AP42" s="997"/>
      <c r="AQ42" s="997"/>
      <c r="AR42" s="997"/>
      <c r="AS42" s="997"/>
      <c r="AT42" s="997"/>
      <c r="AU42" s="997"/>
      <c r="AV42" s="997"/>
      <c r="AW42" s="997"/>
      <c r="AX42" s="997"/>
      <c r="AY42" s="997"/>
      <c r="AZ42" s="1065"/>
      <c r="BA42" s="1065"/>
      <c r="BB42" s="1065"/>
      <c r="BC42" s="1065"/>
      <c r="BD42" s="1065"/>
      <c r="BE42" s="1055"/>
      <c r="BF42" s="1055"/>
      <c r="BG42" s="1055"/>
      <c r="BH42" s="1055"/>
      <c r="BI42" s="1056"/>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x14ac:dyDescent="0.15">
      <c r="A43" s="212">
        <v>16</v>
      </c>
      <c r="B43" s="1060"/>
      <c r="C43" s="1061"/>
      <c r="D43" s="1061"/>
      <c r="E43" s="1061"/>
      <c r="F43" s="1061"/>
      <c r="G43" s="1061"/>
      <c r="H43" s="1061"/>
      <c r="I43" s="1061"/>
      <c r="J43" s="1061"/>
      <c r="K43" s="1061"/>
      <c r="L43" s="1061"/>
      <c r="M43" s="1061"/>
      <c r="N43" s="1061"/>
      <c r="O43" s="1061"/>
      <c r="P43" s="1062"/>
      <c r="Q43" s="1066"/>
      <c r="R43" s="1067"/>
      <c r="S43" s="1067"/>
      <c r="T43" s="1067"/>
      <c r="U43" s="1067"/>
      <c r="V43" s="1067"/>
      <c r="W43" s="1067"/>
      <c r="X43" s="1067"/>
      <c r="Y43" s="1067"/>
      <c r="Z43" s="1067"/>
      <c r="AA43" s="1067"/>
      <c r="AB43" s="1067"/>
      <c r="AC43" s="1067"/>
      <c r="AD43" s="1067"/>
      <c r="AE43" s="1068"/>
      <c r="AF43" s="1042"/>
      <c r="AG43" s="1043"/>
      <c r="AH43" s="1043"/>
      <c r="AI43" s="1043"/>
      <c r="AJ43" s="1044"/>
      <c r="AK43" s="1006"/>
      <c r="AL43" s="997"/>
      <c r="AM43" s="997"/>
      <c r="AN43" s="997"/>
      <c r="AO43" s="997"/>
      <c r="AP43" s="997"/>
      <c r="AQ43" s="997"/>
      <c r="AR43" s="997"/>
      <c r="AS43" s="997"/>
      <c r="AT43" s="997"/>
      <c r="AU43" s="997"/>
      <c r="AV43" s="997"/>
      <c r="AW43" s="997"/>
      <c r="AX43" s="997"/>
      <c r="AY43" s="997"/>
      <c r="AZ43" s="1065"/>
      <c r="BA43" s="1065"/>
      <c r="BB43" s="1065"/>
      <c r="BC43" s="1065"/>
      <c r="BD43" s="1065"/>
      <c r="BE43" s="1055"/>
      <c r="BF43" s="1055"/>
      <c r="BG43" s="1055"/>
      <c r="BH43" s="1055"/>
      <c r="BI43" s="1056"/>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x14ac:dyDescent="0.15">
      <c r="A44" s="212">
        <v>17</v>
      </c>
      <c r="B44" s="1060"/>
      <c r="C44" s="1061"/>
      <c r="D44" s="1061"/>
      <c r="E44" s="1061"/>
      <c r="F44" s="1061"/>
      <c r="G44" s="1061"/>
      <c r="H44" s="1061"/>
      <c r="I44" s="1061"/>
      <c r="J44" s="1061"/>
      <c r="K44" s="1061"/>
      <c r="L44" s="1061"/>
      <c r="M44" s="1061"/>
      <c r="N44" s="1061"/>
      <c r="O44" s="1061"/>
      <c r="P44" s="1062"/>
      <c r="Q44" s="1066"/>
      <c r="R44" s="1067"/>
      <c r="S44" s="1067"/>
      <c r="T44" s="1067"/>
      <c r="U44" s="1067"/>
      <c r="V44" s="1067"/>
      <c r="W44" s="1067"/>
      <c r="X44" s="1067"/>
      <c r="Y44" s="1067"/>
      <c r="Z44" s="1067"/>
      <c r="AA44" s="1067"/>
      <c r="AB44" s="1067"/>
      <c r="AC44" s="1067"/>
      <c r="AD44" s="1067"/>
      <c r="AE44" s="1068"/>
      <c r="AF44" s="1042"/>
      <c r="AG44" s="1043"/>
      <c r="AH44" s="1043"/>
      <c r="AI44" s="1043"/>
      <c r="AJ44" s="1044"/>
      <c r="AK44" s="1006"/>
      <c r="AL44" s="997"/>
      <c r="AM44" s="997"/>
      <c r="AN44" s="997"/>
      <c r="AO44" s="997"/>
      <c r="AP44" s="997"/>
      <c r="AQ44" s="997"/>
      <c r="AR44" s="997"/>
      <c r="AS44" s="997"/>
      <c r="AT44" s="997"/>
      <c r="AU44" s="997"/>
      <c r="AV44" s="997"/>
      <c r="AW44" s="997"/>
      <c r="AX44" s="997"/>
      <c r="AY44" s="997"/>
      <c r="AZ44" s="1065"/>
      <c r="BA44" s="1065"/>
      <c r="BB44" s="1065"/>
      <c r="BC44" s="1065"/>
      <c r="BD44" s="1065"/>
      <c r="BE44" s="1055"/>
      <c r="BF44" s="1055"/>
      <c r="BG44" s="1055"/>
      <c r="BH44" s="1055"/>
      <c r="BI44" s="1056"/>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x14ac:dyDescent="0.15">
      <c r="A45" s="212">
        <v>18</v>
      </c>
      <c r="B45" s="1060"/>
      <c r="C45" s="1061"/>
      <c r="D45" s="1061"/>
      <c r="E45" s="1061"/>
      <c r="F45" s="1061"/>
      <c r="G45" s="1061"/>
      <c r="H45" s="1061"/>
      <c r="I45" s="1061"/>
      <c r="J45" s="1061"/>
      <c r="K45" s="1061"/>
      <c r="L45" s="1061"/>
      <c r="M45" s="1061"/>
      <c r="N45" s="1061"/>
      <c r="O45" s="1061"/>
      <c r="P45" s="1062"/>
      <c r="Q45" s="1066"/>
      <c r="R45" s="1067"/>
      <c r="S45" s="1067"/>
      <c r="T45" s="1067"/>
      <c r="U45" s="1067"/>
      <c r="V45" s="1067"/>
      <c r="W45" s="1067"/>
      <c r="X45" s="1067"/>
      <c r="Y45" s="1067"/>
      <c r="Z45" s="1067"/>
      <c r="AA45" s="1067"/>
      <c r="AB45" s="1067"/>
      <c r="AC45" s="1067"/>
      <c r="AD45" s="1067"/>
      <c r="AE45" s="1068"/>
      <c r="AF45" s="1042"/>
      <c r="AG45" s="1043"/>
      <c r="AH45" s="1043"/>
      <c r="AI45" s="1043"/>
      <c r="AJ45" s="1044"/>
      <c r="AK45" s="1006"/>
      <c r="AL45" s="997"/>
      <c r="AM45" s="997"/>
      <c r="AN45" s="997"/>
      <c r="AO45" s="997"/>
      <c r="AP45" s="997"/>
      <c r="AQ45" s="997"/>
      <c r="AR45" s="997"/>
      <c r="AS45" s="997"/>
      <c r="AT45" s="997"/>
      <c r="AU45" s="997"/>
      <c r="AV45" s="997"/>
      <c r="AW45" s="997"/>
      <c r="AX45" s="997"/>
      <c r="AY45" s="997"/>
      <c r="AZ45" s="1065"/>
      <c r="BA45" s="1065"/>
      <c r="BB45" s="1065"/>
      <c r="BC45" s="1065"/>
      <c r="BD45" s="1065"/>
      <c r="BE45" s="1055"/>
      <c r="BF45" s="1055"/>
      <c r="BG45" s="1055"/>
      <c r="BH45" s="1055"/>
      <c r="BI45" s="1056"/>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x14ac:dyDescent="0.15">
      <c r="A46" s="212">
        <v>19</v>
      </c>
      <c r="B46" s="1060"/>
      <c r="C46" s="1061"/>
      <c r="D46" s="1061"/>
      <c r="E46" s="1061"/>
      <c r="F46" s="1061"/>
      <c r="G46" s="1061"/>
      <c r="H46" s="1061"/>
      <c r="I46" s="1061"/>
      <c r="J46" s="1061"/>
      <c r="K46" s="1061"/>
      <c r="L46" s="1061"/>
      <c r="M46" s="1061"/>
      <c r="N46" s="1061"/>
      <c r="O46" s="1061"/>
      <c r="P46" s="1062"/>
      <c r="Q46" s="1066"/>
      <c r="R46" s="1067"/>
      <c r="S46" s="1067"/>
      <c r="T46" s="1067"/>
      <c r="U46" s="1067"/>
      <c r="V46" s="1067"/>
      <c r="W46" s="1067"/>
      <c r="X46" s="1067"/>
      <c r="Y46" s="1067"/>
      <c r="Z46" s="1067"/>
      <c r="AA46" s="1067"/>
      <c r="AB46" s="1067"/>
      <c r="AC46" s="1067"/>
      <c r="AD46" s="1067"/>
      <c r="AE46" s="1068"/>
      <c r="AF46" s="1042"/>
      <c r="AG46" s="1043"/>
      <c r="AH46" s="1043"/>
      <c r="AI46" s="1043"/>
      <c r="AJ46" s="1044"/>
      <c r="AK46" s="1006"/>
      <c r="AL46" s="997"/>
      <c r="AM46" s="997"/>
      <c r="AN46" s="997"/>
      <c r="AO46" s="997"/>
      <c r="AP46" s="997"/>
      <c r="AQ46" s="997"/>
      <c r="AR46" s="997"/>
      <c r="AS46" s="997"/>
      <c r="AT46" s="997"/>
      <c r="AU46" s="997"/>
      <c r="AV46" s="997"/>
      <c r="AW46" s="997"/>
      <c r="AX46" s="997"/>
      <c r="AY46" s="997"/>
      <c r="AZ46" s="1065"/>
      <c r="BA46" s="1065"/>
      <c r="BB46" s="1065"/>
      <c r="BC46" s="1065"/>
      <c r="BD46" s="1065"/>
      <c r="BE46" s="1055"/>
      <c r="BF46" s="1055"/>
      <c r="BG46" s="1055"/>
      <c r="BH46" s="1055"/>
      <c r="BI46" s="1056"/>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x14ac:dyDescent="0.15">
      <c r="A47" s="212">
        <v>20</v>
      </c>
      <c r="B47" s="1060"/>
      <c r="C47" s="1061"/>
      <c r="D47" s="1061"/>
      <c r="E47" s="1061"/>
      <c r="F47" s="1061"/>
      <c r="G47" s="1061"/>
      <c r="H47" s="1061"/>
      <c r="I47" s="1061"/>
      <c r="J47" s="1061"/>
      <c r="K47" s="1061"/>
      <c r="L47" s="1061"/>
      <c r="M47" s="1061"/>
      <c r="N47" s="1061"/>
      <c r="O47" s="1061"/>
      <c r="P47" s="1062"/>
      <c r="Q47" s="1066"/>
      <c r="R47" s="1067"/>
      <c r="S47" s="1067"/>
      <c r="T47" s="1067"/>
      <c r="U47" s="1067"/>
      <c r="V47" s="1067"/>
      <c r="W47" s="1067"/>
      <c r="X47" s="1067"/>
      <c r="Y47" s="1067"/>
      <c r="Z47" s="1067"/>
      <c r="AA47" s="1067"/>
      <c r="AB47" s="1067"/>
      <c r="AC47" s="1067"/>
      <c r="AD47" s="1067"/>
      <c r="AE47" s="1068"/>
      <c r="AF47" s="1042"/>
      <c r="AG47" s="1043"/>
      <c r="AH47" s="1043"/>
      <c r="AI47" s="1043"/>
      <c r="AJ47" s="1044"/>
      <c r="AK47" s="1006"/>
      <c r="AL47" s="997"/>
      <c r="AM47" s="997"/>
      <c r="AN47" s="997"/>
      <c r="AO47" s="997"/>
      <c r="AP47" s="997"/>
      <c r="AQ47" s="997"/>
      <c r="AR47" s="997"/>
      <c r="AS47" s="997"/>
      <c r="AT47" s="997"/>
      <c r="AU47" s="997"/>
      <c r="AV47" s="997"/>
      <c r="AW47" s="997"/>
      <c r="AX47" s="997"/>
      <c r="AY47" s="997"/>
      <c r="AZ47" s="1065"/>
      <c r="BA47" s="1065"/>
      <c r="BB47" s="1065"/>
      <c r="BC47" s="1065"/>
      <c r="BD47" s="1065"/>
      <c r="BE47" s="1055"/>
      <c r="BF47" s="1055"/>
      <c r="BG47" s="1055"/>
      <c r="BH47" s="1055"/>
      <c r="BI47" s="1056"/>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x14ac:dyDescent="0.15">
      <c r="A48" s="212">
        <v>21</v>
      </c>
      <c r="B48" s="1060"/>
      <c r="C48" s="1061"/>
      <c r="D48" s="1061"/>
      <c r="E48" s="1061"/>
      <c r="F48" s="1061"/>
      <c r="G48" s="1061"/>
      <c r="H48" s="1061"/>
      <c r="I48" s="1061"/>
      <c r="J48" s="1061"/>
      <c r="K48" s="1061"/>
      <c r="L48" s="1061"/>
      <c r="M48" s="1061"/>
      <c r="N48" s="1061"/>
      <c r="O48" s="1061"/>
      <c r="P48" s="1062"/>
      <c r="Q48" s="1066"/>
      <c r="R48" s="1067"/>
      <c r="S48" s="1067"/>
      <c r="T48" s="1067"/>
      <c r="U48" s="1067"/>
      <c r="V48" s="1067"/>
      <c r="W48" s="1067"/>
      <c r="X48" s="1067"/>
      <c r="Y48" s="1067"/>
      <c r="Z48" s="1067"/>
      <c r="AA48" s="1067"/>
      <c r="AB48" s="1067"/>
      <c r="AC48" s="1067"/>
      <c r="AD48" s="1067"/>
      <c r="AE48" s="1068"/>
      <c r="AF48" s="1042"/>
      <c r="AG48" s="1043"/>
      <c r="AH48" s="1043"/>
      <c r="AI48" s="1043"/>
      <c r="AJ48" s="1044"/>
      <c r="AK48" s="1006"/>
      <c r="AL48" s="997"/>
      <c r="AM48" s="997"/>
      <c r="AN48" s="997"/>
      <c r="AO48" s="997"/>
      <c r="AP48" s="997"/>
      <c r="AQ48" s="997"/>
      <c r="AR48" s="997"/>
      <c r="AS48" s="997"/>
      <c r="AT48" s="997"/>
      <c r="AU48" s="997"/>
      <c r="AV48" s="997"/>
      <c r="AW48" s="997"/>
      <c r="AX48" s="997"/>
      <c r="AY48" s="997"/>
      <c r="AZ48" s="1065"/>
      <c r="BA48" s="1065"/>
      <c r="BB48" s="1065"/>
      <c r="BC48" s="1065"/>
      <c r="BD48" s="1065"/>
      <c r="BE48" s="1055"/>
      <c r="BF48" s="1055"/>
      <c r="BG48" s="1055"/>
      <c r="BH48" s="1055"/>
      <c r="BI48" s="1056"/>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x14ac:dyDescent="0.15">
      <c r="A49" s="212">
        <v>22</v>
      </c>
      <c r="B49" s="1060"/>
      <c r="C49" s="1061"/>
      <c r="D49" s="1061"/>
      <c r="E49" s="1061"/>
      <c r="F49" s="1061"/>
      <c r="G49" s="1061"/>
      <c r="H49" s="1061"/>
      <c r="I49" s="1061"/>
      <c r="J49" s="1061"/>
      <c r="K49" s="1061"/>
      <c r="L49" s="1061"/>
      <c r="M49" s="1061"/>
      <c r="N49" s="1061"/>
      <c r="O49" s="1061"/>
      <c r="P49" s="1062"/>
      <c r="Q49" s="1066"/>
      <c r="R49" s="1067"/>
      <c r="S49" s="1067"/>
      <c r="T49" s="1067"/>
      <c r="U49" s="1067"/>
      <c r="V49" s="1067"/>
      <c r="W49" s="1067"/>
      <c r="X49" s="1067"/>
      <c r="Y49" s="1067"/>
      <c r="Z49" s="1067"/>
      <c r="AA49" s="1067"/>
      <c r="AB49" s="1067"/>
      <c r="AC49" s="1067"/>
      <c r="AD49" s="1067"/>
      <c r="AE49" s="1068"/>
      <c r="AF49" s="1042"/>
      <c r="AG49" s="1043"/>
      <c r="AH49" s="1043"/>
      <c r="AI49" s="1043"/>
      <c r="AJ49" s="1044"/>
      <c r="AK49" s="1006"/>
      <c r="AL49" s="997"/>
      <c r="AM49" s="997"/>
      <c r="AN49" s="997"/>
      <c r="AO49" s="997"/>
      <c r="AP49" s="997"/>
      <c r="AQ49" s="997"/>
      <c r="AR49" s="997"/>
      <c r="AS49" s="997"/>
      <c r="AT49" s="997"/>
      <c r="AU49" s="997"/>
      <c r="AV49" s="997"/>
      <c r="AW49" s="997"/>
      <c r="AX49" s="997"/>
      <c r="AY49" s="997"/>
      <c r="AZ49" s="1065"/>
      <c r="BA49" s="1065"/>
      <c r="BB49" s="1065"/>
      <c r="BC49" s="1065"/>
      <c r="BD49" s="1065"/>
      <c r="BE49" s="1055"/>
      <c r="BF49" s="1055"/>
      <c r="BG49" s="1055"/>
      <c r="BH49" s="1055"/>
      <c r="BI49" s="1056"/>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x14ac:dyDescent="0.15">
      <c r="A50" s="212">
        <v>23</v>
      </c>
      <c r="B50" s="1060"/>
      <c r="C50" s="1061"/>
      <c r="D50" s="1061"/>
      <c r="E50" s="1061"/>
      <c r="F50" s="1061"/>
      <c r="G50" s="1061"/>
      <c r="H50" s="1061"/>
      <c r="I50" s="1061"/>
      <c r="J50" s="1061"/>
      <c r="K50" s="1061"/>
      <c r="L50" s="1061"/>
      <c r="M50" s="1061"/>
      <c r="N50" s="1061"/>
      <c r="O50" s="1061"/>
      <c r="P50" s="1062"/>
      <c r="Q50" s="1063"/>
      <c r="R50" s="1046"/>
      <c r="S50" s="1046"/>
      <c r="T50" s="1046"/>
      <c r="U50" s="1046"/>
      <c r="V50" s="1046"/>
      <c r="W50" s="1046"/>
      <c r="X50" s="1046"/>
      <c r="Y50" s="1046"/>
      <c r="Z50" s="1046"/>
      <c r="AA50" s="1046"/>
      <c r="AB50" s="1046"/>
      <c r="AC50" s="1046"/>
      <c r="AD50" s="1046"/>
      <c r="AE50" s="1064"/>
      <c r="AF50" s="1042"/>
      <c r="AG50" s="1043"/>
      <c r="AH50" s="1043"/>
      <c r="AI50" s="1043"/>
      <c r="AJ50" s="1044"/>
      <c r="AK50" s="1045"/>
      <c r="AL50" s="1046"/>
      <c r="AM50" s="1046"/>
      <c r="AN50" s="1046"/>
      <c r="AO50" s="1046"/>
      <c r="AP50" s="1046"/>
      <c r="AQ50" s="1046"/>
      <c r="AR50" s="1046"/>
      <c r="AS50" s="1046"/>
      <c r="AT50" s="1046"/>
      <c r="AU50" s="1046"/>
      <c r="AV50" s="1046"/>
      <c r="AW50" s="1046"/>
      <c r="AX50" s="1046"/>
      <c r="AY50" s="1046"/>
      <c r="AZ50" s="1047"/>
      <c r="BA50" s="1047"/>
      <c r="BB50" s="1047"/>
      <c r="BC50" s="1047"/>
      <c r="BD50" s="1047"/>
      <c r="BE50" s="1055"/>
      <c r="BF50" s="1055"/>
      <c r="BG50" s="1055"/>
      <c r="BH50" s="1055"/>
      <c r="BI50" s="1056"/>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x14ac:dyDescent="0.15">
      <c r="A51" s="212">
        <v>24</v>
      </c>
      <c r="B51" s="1060"/>
      <c r="C51" s="1061"/>
      <c r="D51" s="1061"/>
      <c r="E51" s="1061"/>
      <c r="F51" s="1061"/>
      <c r="G51" s="1061"/>
      <c r="H51" s="1061"/>
      <c r="I51" s="1061"/>
      <c r="J51" s="1061"/>
      <c r="K51" s="1061"/>
      <c r="L51" s="1061"/>
      <c r="M51" s="1061"/>
      <c r="N51" s="1061"/>
      <c r="O51" s="1061"/>
      <c r="P51" s="1062"/>
      <c r="Q51" s="1063"/>
      <c r="R51" s="1046"/>
      <c r="S51" s="1046"/>
      <c r="T51" s="1046"/>
      <c r="U51" s="1046"/>
      <c r="V51" s="1046"/>
      <c r="W51" s="1046"/>
      <c r="X51" s="1046"/>
      <c r="Y51" s="1046"/>
      <c r="Z51" s="1046"/>
      <c r="AA51" s="1046"/>
      <c r="AB51" s="1046"/>
      <c r="AC51" s="1046"/>
      <c r="AD51" s="1046"/>
      <c r="AE51" s="1064"/>
      <c r="AF51" s="1042"/>
      <c r="AG51" s="1043"/>
      <c r="AH51" s="1043"/>
      <c r="AI51" s="1043"/>
      <c r="AJ51" s="1044"/>
      <c r="AK51" s="1045"/>
      <c r="AL51" s="1046"/>
      <c r="AM51" s="1046"/>
      <c r="AN51" s="1046"/>
      <c r="AO51" s="1046"/>
      <c r="AP51" s="1046"/>
      <c r="AQ51" s="1046"/>
      <c r="AR51" s="1046"/>
      <c r="AS51" s="1046"/>
      <c r="AT51" s="1046"/>
      <c r="AU51" s="1046"/>
      <c r="AV51" s="1046"/>
      <c r="AW51" s="1046"/>
      <c r="AX51" s="1046"/>
      <c r="AY51" s="1046"/>
      <c r="AZ51" s="1047"/>
      <c r="BA51" s="1047"/>
      <c r="BB51" s="1047"/>
      <c r="BC51" s="1047"/>
      <c r="BD51" s="1047"/>
      <c r="BE51" s="1055"/>
      <c r="BF51" s="1055"/>
      <c r="BG51" s="1055"/>
      <c r="BH51" s="1055"/>
      <c r="BI51" s="1056"/>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x14ac:dyDescent="0.15">
      <c r="A52" s="212">
        <v>25</v>
      </c>
      <c r="B52" s="1060"/>
      <c r="C52" s="1061"/>
      <c r="D52" s="1061"/>
      <c r="E52" s="1061"/>
      <c r="F52" s="1061"/>
      <c r="G52" s="1061"/>
      <c r="H52" s="1061"/>
      <c r="I52" s="1061"/>
      <c r="J52" s="1061"/>
      <c r="K52" s="1061"/>
      <c r="L52" s="1061"/>
      <c r="M52" s="1061"/>
      <c r="N52" s="1061"/>
      <c r="O52" s="1061"/>
      <c r="P52" s="1062"/>
      <c r="Q52" s="1063"/>
      <c r="R52" s="1046"/>
      <c r="S52" s="1046"/>
      <c r="T52" s="1046"/>
      <c r="U52" s="1046"/>
      <c r="V52" s="1046"/>
      <c r="W52" s="1046"/>
      <c r="X52" s="1046"/>
      <c r="Y52" s="1046"/>
      <c r="Z52" s="1046"/>
      <c r="AA52" s="1046"/>
      <c r="AB52" s="1046"/>
      <c r="AC52" s="1046"/>
      <c r="AD52" s="1046"/>
      <c r="AE52" s="1064"/>
      <c r="AF52" s="1042"/>
      <c r="AG52" s="1043"/>
      <c r="AH52" s="1043"/>
      <c r="AI52" s="1043"/>
      <c r="AJ52" s="1044"/>
      <c r="AK52" s="1045"/>
      <c r="AL52" s="1046"/>
      <c r="AM52" s="1046"/>
      <c r="AN52" s="1046"/>
      <c r="AO52" s="1046"/>
      <c r="AP52" s="1046"/>
      <c r="AQ52" s="1046"/>
      <c r="AR52" s="1046"/>
      <c r="AS52" s="1046"/>
      <c r="AT52" s="1046"/>
      <c r="AU52" s="1046"/>
      <c r="AV52" s="1046"/>
      <c r="AW52" s="1046"/>
      <c r="AX52" s="1046"/>
      <c r="AY52" s="1046"/>
      <c r="AZ52" s="1047"/>
      <c r="BA52" s="1047"/>
      <c r="BB52" s="1047"/>
      <c r="BC52" s="1047"/>
      <c r="BD52" s="1047"/>
      <c r="BE52" s="1055"/>
      <c r="BF52" s="1055"/>
      <c r="BG52" s="1055"/>
      <c r="BH52" s="1055"/>
      <c r="BI52" s="1056"/>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x14ac:dyDescent="0.15">
      <c r="A53" s="212">
        <v>26</v>
      </c>
      <c r="B53" s="1060"/>
      <c r="C53" s="1061"/>
      <c r="D53" s="1061"/>
      <c r="E53" s="1061"/>
      <c r="F53" s="1061"/>
      <c r="G53" s="1061"/>
      <c r="H53" s="1061"/>
      <c r="I53" s="1061"/>
      <c r="J53" s="1061"/>
      <c r="K53" s="1061"/>
      <c r="L53" s="1061"/>
      <c r="M53" s="1061"/>
      <c r="N53" s="1061"/>
      <c r="O53" s="1061"/>
      <c r="P53" s="1062"/>
      <c r="Q53" s="1063"/>
      <c r="R53" s="1046"/>
      <c r="S53" s="1046"/>
      <c r="T53" s="1046"/>
      <c r="U53" s="1046"/>
      <c r="V53" s="1046"/>
      <c r="W53" s="1046"/>
      <c r="X53" s="1046"/>
      <c r="Y53" s="1046"/>
      <c r="Z53" s="1046"/>
      <c r="AA53" s="1046"/>
      <c r="AB53" s="1046"/>
      <c r="AC53" s="1046"/>
      <c r="AD53" s="1046"/>
      <c r="AE53" s="1064"/>
      <c r="AF53" s="1042"/>
      <c r="AG53" s="1043"/>
      <c r="AH53" s="1043"/>
      <c r="AI53" s="1043"/>
      <c r="AJ53" s="1044"/>
      <c r="AK53" s="1045"/>
      <c r="AL53" s="1046"/>
      <c r="AM53" s="1046"/>
      <c r="AN53" s="1046"/>
      <c r="AO53" s="1046"/>
      <c r="AP53" s="1046"/>
      <c r="AQ53" s="1046"/>
      <c r="AR53" s="1046"/>
      <c r="AS53" s="1046"/>
      <c r="AT53" s="1046"/>
      <c r="AU53" s="1046"/>
      <c r="AV53" s="1046"/>
      <c r="AW53" s="1046"/>
      <c r="AX53" s="1046"/>
      <c r="AY53" s="1046"/>
      <c r="AZ53" s="1047"/>
      <c r="BA53" s="1047"/>
      <c r="BB53" s="1047"/>
      <c r="BC53" s="1047"/>
      <c r="BD53" s="1047"/>
      <c r="BE53" s="1055"/>
      <c r="BF53" s="1055"/>
      <c r="BG53" s="1055"/>
      <c r="BH53" s="1055"/>
      <c r="BI53" s="1056"/>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x14ac:dyDescent="0.15">
      <c r="A54" s="212">
        <v>27</v>
      </c>
      <c r="B54" s="1060"/>
      <c r="C54" s="1061"/>
      <c r="D54" s="1061"/>
      <c r="E54" s="1061"/>
      <c r="F54" s="1061"/>
      <c r="G54" s="1061"/>
      <c r="H54" s="1061"/>
      <c r="I54" s="1061"/>
      <c r="J54" s="1061"/>
      <c r="K54" s="1061"/>
      <c r="L54" s="1061"/>
      <c r="M54" s="1061"/>
      <c r="N54" s="1061"/>
      <c r="O54" s="1061"/>
      <c r="P54" s="1062"/>
      <c r="Q54" s="1063"/>
      <c r="R54" s="1046"/>
      <c r="S54" s="1046"/>
      <c r="T54" s="1046"/>
      <c r="U54" s="1046"/>
      <c r="V54" s="1046"/>
      <c r="W54" s="1046"/>
      <c r="X54" s="1046"/>
      <c r="Y54" s="1046"/>
      <c r="Z54" s="1046"/>
      <c r="AA54" s="1046"/>
      <c r="AB54" s="1046"/>
      <c r="AC54" s="1046"/>
      <c r="AD54" s="1046"/>
      <c r="AE54" s="1064"/>
      <c r="AF54" s="1042"/>
      <c r="AG54" s="1043"/>
      <c r="AH54" s="1043"/>
      <c r="AI54" s="1043"/>
      <c r="AJ54" s="1044"/>
      <c r="AK54" s="1045"/>
      <c r="AL54" s="1046"/>
      <c r="AM54" s="1046"/>
      <c r="AN54" s="1046"/>
      <c r="AO54" s="1046"/>
      <c r="AP54" s="1046"/>
      <c r="AQ54" s="1046"/>
      <c r="AR54" s="1046"/>
      <c r="AS54" s="1046"/>
      <c r="AT54" s="1046"/>
      <c r="AU54" s="1046"/>
      <c r="AV54" s="1046"/>
      <c r="AW54" s="1046"/>
      <c r="AX54" s="1046"/>
      <c r="AY54" s="1046"/>
      <c r="AZ54" s="1047"/>
      <c r="BA54" s="1047"/>
      <c r="BB54" s="1047"/>
      <c r="BC54" s="1047"/>
      <c r="BD54" s="1047"/>
      <c r="BE54" s="1055"/>
      <c r="BF54" s="1055"/>
      <c r="BG54" s="1055"/>
      <c r="BH54" s="1055"/>
      <c r="BI54" s="1056"/>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x14ac:dyDescent="0.15">
      <c r="A55" s="212">
        <v>28</v>
      </c>
      <c r="B55" s="1060"/>
      <c r="C55" s="1061"/>
      <c r="D55" s="1061"/>
      <c r="E55" s="1061"/>
      <c r="F55" s="1061"/>
      <c r="G55" s="1061"/>
      <c r="H55" s="1061"/>
      <c r="I55" s="1061"/>
      <c r="J55" s="1061"/>
      <c r="K55" s="1061"/>
      <c r="L55" s="1061"/>
      <c r="M55" s="1061"/>
      <c r="N55" s="1061"/>
      <c r="O55" s="1061"/>
      <c r="P55" s="1062"/>
      <c r="Q55" s="1063"/>
      <c r="R55" s="1046"/>
      <c r="S55" s="1046"/>
      <c r="T55" s="1046"/>
      <c r="U55" s="1046"/>
      <c r="V55" s="1046"/>
      <c r="W55" s="1046"/>
      <c r="X55" s="1046"/>
      <c r="Y55" s="1046"/>
      <c r="Z55" s="1046"/>
      <c r="AA55" s="1046"/>
      <c r="AB55" s="1046"/>
      <c r="AC55" s="1046"/>
      <c r="AD55" s="1046"/>
      <c r="AE55" s="1064"/>
      <c r="AF55" s="1042"/>
      <c r="AG55" s="1043"/>
      <c r="AH55" s="1043"/>
      <c r="AI55" s="1043"/>
      <c r="AJ55" s="1044"/>
      <c r="AK55" s="1045"/>
      <c r="AL55" s="1046"/>
      <c r="AM55" s="1046"/>
      <c r="AN55" s="1046"/>
      <c r="AO55" s="1046"/>
      <c r="AP55" s="1046"/>
      <c r="AQ55" s="1046"/>
      <c r="AR55" s="1046"/>
      <c r="AS55" s="1046"/>
      <c r="AT55" s="1046"/>
      <c r="AU55" s="1046"/>
      <c r="AV55" s="1046"/>
      <c r="AW55" s="1046"/>
      <c r="AX55" s="1046"/>
      <c r="AY55" s="1046"/>
      <c r="AZ55" s="1047"/>
      <c r="BA55" s="1047"/>
      <c r="BB55" s="1047"/>
      <c r="BC55" s="1047"/>
      <c r="BD55" s="1047"/>
      <c r="BE55" s="1055"/>
      <c r="BF55" s="1055"/>
      <c r="BG55" s="1055"/>
      <c r="BH55" s="1055"/>
      <c r="BI55" s="1056"/>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x14ac:dyDescent="0.15">
      <c r="A56" s="212">
        <v>29</v>
      </c>
      <c r="B56" s="1060"/>
      <c r="C56" s="1061"/>
      <c r="D56" s="1061"/>
      <c r="E56" s="1061"/>
      <c r="F56" s="1061"/>
      <c r="G56" s="1061"/>
      <c r="H56" s="1061"/>
      <c r="I56" s="1061"/>
      <c r="J56" s="1061"/>
      <c r="K56" s="1061"/>
      <c r="L56" s="1061"/>
      <c r="M56" s="1061"/>
      <c r="N56" s="1061"/>
      <c r="O56" s="1061"/>
      <c r="P56" s="1062"/>
      <c r="Q56" s="1063"/>
      <c r="R56" s="1046"/>
      <c r="S56" s="1046"/>
      <c r="T56" s="1046"/>
      <c r="U56" s="1046"/>
      <c r="V56" s="1046"/>
      <c r="W56" s="1046"/>
      <c r="X56" s="1046"/>
      <c r="Y56" s="1046"/>
      <c r="Z56" s="1046"/>
      <c r="AA56" s="1046"/>
      <c r="AB56" s="1046"/>
      <c r="AC56" s="1046"/>
      <c r="AD56" s="1046"/>
      <c r="AE56" s="1064"/>
      <c r="AF56" s="1042"/>
      <c r="AG56" s="1043"/>
      <c r="AH56" s="1043"/>
      <c r="AI56" s="1043"/>
      <c r="AJ56" s="1044"/>
      <c r="AK56" s="1045"/>
      <c r="AL56" s="1046"/>
      <c r="AM56" s="1046"/>
      <c r="AN56" s="1046"/>
      <c r="AO56" s="1046"/>
      <c r="AP56" s="1046"/>
      <c r="AQ56" s="1046"/>
      <c r="AR56" s="1046"/>
      <c r="AS56" s="1046"/>
      <c r="AT56" s="1046"/>
      <c r="AU56" s="1046"/>
      <c r="AV56" s="1046"/>
      <c r="AW56" s="1046"/>
      <c r="AX56" s="1046"/>
      <c r="AY56" s="1046"/>
      <c r="AZ56" s="1047"/>
      <c r="BA56" s="1047"/>
      <c r="BB56" s="1047"/>
      <c r="BC56" s="1047"/>
      <c r="BD56" s="1047"/>
      <c r="BE56" s="1055"/>
      <c r="BF56" s="1055"/>
      <c r="BG56" s="1055"/>
      <c r="BH56" s="1055"/>
      <c r="BI56" s="1056"/>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x14ac:dyDescent="0.15">
      <c r="A57" s="212">
        <v>30</v>
      </c>
      <c r="B57" s="1060"/>
      <c r="C57" s="1061"/>
      <c r="D57" s="1061"/>
      <c r="E57" s="1061"/>
      <c r="F57" s="1061"/>
      <c r="G57" s="1061"/>
      <c r="H57" s="1061"/>
      <c r="I57" s="1061"/>
      <c r="J57" s="1061"/>
      <c r="K57" s="1061"/>
      <c r="L57" s="1061"/>
      <c r="M57" s="1061"/>
      <c r="N57" s="1061"/>
      <c r="O57" s="1061"/>
      <c r="P57" s="1062"/>
      <c r="Q57" s="1063"/>
      <c r="R57" s="1046"/>
      <c r="S57" s="1046"/>
      <c r="T57" s="1046"/>
      <c r="U57" s="1046"/>
      <c r="V57" s="1046"/>
      <c r="W57" s="1046"/>
      <c r="X57" s="1046"/>
      <c r="Y57" s="1046"/>
      <c r="Z57" s="1046"/>
      <c r="AA57" s="1046"/>
      <c r="AB57" s="1046"/>
      <c r="AC57" s="1046"/>
      <c r="AD57" s="1046"/>
      <c r="AE57" s="1064"/>
      <c r="AF57" s="1042"/>
      <c r="AG57" s="1043"/>
      <c r="AH57" s="1043"/>
      <c r="AI57" s="1043"/>
      <c r="AJ57" s="1044"/>
      <c r="AK57" s="1045"/>
      <c r="AL57" s="1046"/>
      <c r="AM57" s="1046"/>
      <c r="AN57" s="1046"/>
      <c r="AO57" s="1046"/>
      <c r="AP57" s="1046"/>
      <c r="AQ57" s="1046"/>
      <c r="AR57" s="1046"/>
      <c r="AS57" s="1046"/>
      <c r="AT57" s="1046"/>
      <c r="AU57" s="1046"/>
      <c r="AV57" s="1046"/>
      <c r="AW57" s="1046"/>
      <c r="AX57" s="1046"/>
      <c r="AY57" s="1046"/>
      <c r="AZ57" s="1047"/>
      <c r="BA57" s="1047"/>
      <c r="BB57" s="1047"/>
      <c r="BC57" s="1047"/>
      <c r="BD57" s="1047"/>
      <c r="BE57" s="1055"/>
      <c r="BF57" s="1055"/>
      <c r="BG57" s="1055"/>
      <c r="BH57" s="1055"/>
      <c r="BI57" s="1056"/>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x14ac:dyDescent="0.15">
      <c r="A58" s="212">
        <v>31</v>
      </c>
      <c r="B58" s="1060"/>
      <c r="C58" s="1061"/>
      <c r="D58" s="1061"/>
      <c r="E58" s="1061"/>
      <c r="F58" s="1061"/>
      <c r="G58" s="1061"/>
      <c r="H58" s="1061"/>
      <c r="I58" s="1061"/>
      <c r="J58" s="1061"/>
      <c r="K58" s="1061"/>
      <c r="L58" s="1061"/>
      <c r="M58" s="1061"/>
      <c r="N58" s="1061"/>
      <c r="O58" s="1061"/>
      <c r="P58" s="1062"/>
      <c r="Q58" s="1063"/>
      <c r="R58" s="1046"/>
      <c r="S58" s="1046"/>
      <c r="T58" s="1046"/>
      <c r="U58" s="1046"/>
      <c r="V58" s="1046"/>
      <c r="W58" s="1046"/>
      <c r="X58" s="1046"/>
      <c r="Y58" s="1046"/>
      <c r="Z58" s="1046"/>
      <c r="AA58" s="1046"/>
      <c r="AB58" s="1046"/>
      <c r="AC58" s="1046"/>
      <c r="AD58" s="1046"/>
      <c r="AE58" s="1064"/>
      <c r="AF58" s="1042"/>
      <c r="AG58" s="1043"/>
      <c r="AH58" s="1043"/>
      <c r="AI58" s="1043"/>
      <c r="AJ58" s="1044"/>
      <c r="AK58" s="1045"/>
      <c r="AL58" s="1046"/>
      <c r="AM58" s="1046"/>
      <c r="AN58" s="1046"/>
      <c r="AO58" s="1046"/>
      <c r="AP58" s="1046"/>
      <c r="AQ58" s="1046"/>
      <c r="AR58" s="1046"/>
      <c r="AS58" s="1046"/>
      <c r="AT58" s="1046"/>
      <c r="AU58" s="1046"/>
      <c r="AV58" s="1046"/>
      <c r="AW58" s="1046"/>
      <c r="AX58" s="1046"/>
      <c r="AY58" s="1046"/>
      <c r="AZ58" s="1047"/>
      <c r="BA58" s="1047"/>
      <c r="BB58" s="1047"/>
      <c r="BC58" s="1047"/>
      <c r="BD58" s="1047"/>
      <c r="BE58" s="1055"/>
      <c r="BF58" s="1055"/>
      <c r="BG58" s="1055"/>
      <c r="BH58" s="1055"/>
      <c r="BI58" s="1056"/>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x14ac:dyDescent="0.15">
      <c r="A59" s="212">
        <v>32</v>
      </c>
      <c r="B59" s="1060"/>
      <c r="C59" s="1061"/>
      <c r="D59" s="1061"/>
      <c r="E59" s="1061"/>
      <c r="F59" s="1061"/>
      <c r="G59" s="1061"/>
      <c r="H59" s="1061"/>
      <c r="I59" s="1061"/>
      <c r="J59" s="1061"/>
      <c r="K59" s="1061"/>
      <c r="L59" s="1061"/>
      <c r="M59" s="1061"/>
      <c r="N59" s="1061"/>
      <c r="O59" s="1061"/>
      <c r="P59" s="1062"/>
      <c r="Q59" s="1063"/>
      <c r="R59" s="1046"/>
      <c r="S59" s="1046"/>
      <c r="T59" s="1046"/>
      <c r="U59" s="1046"/>
      <c r="V59" s="1046"/>
      <c r="W59" s="1046"/>
      <c r="X59" s="1046"/>
      <c r="Y59" s="1046"/>
      <c r="Z59" s="1046"/>
      <c r="AA59" s="1046"/>
      <c r="AB59" s="1046"/>
      <c r="AC59" s="1046"/>
      <c r="AD59" s="1046"/>
      <c r="AE59" s="1064"/>
      <c r="AF59" s="1042"/>
      <c r="AG59" s="1043"/>
      <c r="AH59" s="1043"/>
      <c r="AI59" s="1043"/>
      <c r="AJ59" s="1044"/>
      <c r="AK59" s="1045"/>
      <c r="AL59" s="1046"/>
      <c r="AM59" s="1046"/>
      <c r="AN59" s="1046"/>
      <c r="AO59" s="1046"/>
      <c r="AP59" s="1046"/>
      <c r="AQ59" s="1046"/>
      <c r="AR59" s="1046"/>
      <c r="AS59" s="1046"/>
      <c r="AT59" s="1046"/>
      <c r="AU59" s="1046"/>
      <c r="AV59" s="1046"/>
      <c r="AW59" s="1046"/>
      <c r="AX59" s="1046"/>
      <c r="AY59" s="1046"/>
      <c r="AZ59" s="1047"/>
      <c r="BA59" s="1047"/>
      <c r="BB59" s="1047"/>
      <c r="BC59" s="1047"/>
      <c r="BD59" s="1047"/>
      <c r="BE59" s="1055"/>
      <c r="BF59" s="1055"/>
      <c r="BG59" s="1055"/>
      <c r="BH59" s="1055"/>
      <c r="BI59" s="1056"/>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x14ac:dyDescent="0.15">
      <c r="A60" s="212">
        <v>33</v>
      </c>
      <c r="B60" s="1060"/>
      <c r="C60" s="1061"/>
      <c r="D60" s="1061"/>
      <c r="E60" s="1061"/>
      <c r="F60" s="1061"/>
      <c r="G60" s="1061"/>
      <c r="H60" s="1061"/>
      <c r="I60" s="1061"/>
      <c r="J60" s="1061"/>
      <c r="K60" s="1061"/>
      <c r="L60" s="1061"/>
      <c r="M60" s="1061"/>
      <c r="N60" s="1061"/>
      <c r="O60" s="1061"/>
      <c r="P60" s="1062"/>
      <c r="Q60" s="1063"/>
      <c r="R60" s="1046"/>
      <c r="S60" s="1046"/>
      <c r="T60" s="1046"/>
      <c r="U60" s="1046"/>
      <c r="V60" s="1046"/>
      <c r="W60" s="1046"/>
      <c r="X60" s="1046"/>
      <c r="Y60" s="1046"/>
      <c r="Z60" s="1046"/>
      <c r="AA60" s="1046"/>
      <c r="AB60" s="1046"/>
      <c r="AC60" s="1046"/>
      <c r="AD60" s="1046"/>
      <c r="AE60" s="1064"/>
      <c r="AF60" s="1042"/>
      <c r="AG60" s="1043"/>
      <c r="AH60" s="1043"/>
      <c r="AI60" s="1043"/>
      <c r="AJ60" s="1044"/>
      <c r="AK60" s="1045"/>
      <c r="AL60" s="1046"/>
      <c r="AM60" s="1046"/>
      <c r="AN60" s="1046"/>
      <c r="AO60" s="1046"/>
      <c r="AP60" s="1046"/>
      <c r="AQ60" s="1046"/>
      <c r="AR60" s="1046"/>
      <c r="AS60" s="1046"/>
      <c r="AT60" s="1046"/>
      <c r="AU60" s="1046"/>
      <c r="AV60" s="1046"/>
      <c r="AW60" s="1046"/>
      <c r="AX60" s="1046"/>
      <c r="AY60" s="1046"/>
      <c r="AZ60" s="1047"/>
      <c r="BA60" s="1047"/>
      <c r="BB60" s="1047"/>
      <c r="BC60" s="1047"/>
      <c r="BD60" s="1047"/>
      <c r="BE60" s="1055"/>
      <c r="BF60" s="1055"/>
      <c r="BG60" s="1055"/>
      <c r="BH60" s="1055"/>
      <c r="BI60" s="1056"/>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x14ac:dyDescent="0.2">
      <c r="A61" s="212">
        <v>34</v>
      </c>
      <c r="B61" s="1060"/>
      <c r="C61" s="1061"/>
      <c r="D61" s="1061"/>
      <c r="E61" s="1061"/>
      <c r="F61" s="1061"/>
      <c r="G61" s="1061"/>
      <c r="H61" s="1061"/>
      <c r="I61" s="1061"/>
      <c r="J61" s="1061"/>
      <c r="K61" s="1061"/>
      <c r="L61" s="1061"/>
      <c r="M61" s="1061"/>
      <c r="N61" s="1061"/>
      <c r="O61" s="1061"/>
      <c r="P61" s="1062"/>
      <c r="Q61" s="1063"/>
      <c r="R61" s="1046"/>
      <c r="S61" s="1046"/>
      <c r="T61" s="1046"/>
      <c r="U61" s="1046"/>
      <c r="V61" s="1046"/>
      <c r="W61" s="1046"/>
      <c r="X61" s="1046"/>
      <c r="Y61" s="1046"/>
      <c r="Z61" s="1046"/>
      <c r="AA61" s="1046"/>
      <c r="AB61" s="1046"/>
      <c r="AC61" s="1046"/>
      <c r="AD61" s="1046"/>
      <c r="AE61" s="1064"/>
      <c r="AF61" s="1042"/>
      <c r="AG61" s="1043"/>
      <c r="AH61" s="1043"/>
      <c r="AI61" s="1043"/>
      <c r="AJ61" s="1044"/>
      <c r="AK61" s="1045"/>
      <c r="AL61" s="1046"/>
      <c r="AM61" s="1046"/>
      <c r="AN61" s="1046"/>
      <c r="AO61" s="1046"/>
      <c r="AP61" s="1046"/>
      <c r="AQ61" s="1046"/>
      <c r="AR61" s="1046"/>
      <c r="AS61" s="1046"/>
      <c r="AT61" s="1046"/>
      <c r="AU61" s="1046"/>
      <c r="AV61" s="1046"/>
      <c r="AW61" s="1046"/>
      <c r="AX61" s="1046"/>
      <c r="AY61" s="1046"/>
      <c r="AZ61" s="1047"/>
      <c r="BA61" s="1047"/>
      <c r="BB61" s="1047"/>
      <c r="BC61" s="1047"/>
      <c r="BD61" s="1047"/>
      <c r="BE61" s="1055"/>
      <c r="BF61" s="1055"/>
      <c r="BG61" s="1055"/>
      <c r="BH61" s="1055"/>
      <c r="BI61" s="1056"/>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x14ac:dyDescent="0.15">
      <c r="A62" s="212">
        <v>35</v>
      </c>
      <c r="B62" s="1060"/>
      <c r="C62" s="1061"/>
      <c r="D62" s="1061"/>
      <c r="E62" s="1061"/>
      <c r="F62" s="1061"/>
      <c r="G62" s="1061"/>
      <c r="H62" s="1061"/>
      <c r="I62" s="1061"/>
      <c r="J62" s="1061"/>
      <c r="K62" s="1061"/>
      <c r="L62" s="1061"/>
      <c r="M62" s="1061"/>
      <c r="N62" s="1061"/>
      <c r="O62" s="1061"/>
      <c r="P62" s="1062"/>
      <c r="Q62" s="1063"/>
      <c r="R62" s="1046"/>
      <c r="S62" s="1046"/>
      <c r="T62" s="1046"/>
      <c r="U62" s="1046"/>
      <c r="V62" s="1046"/>
      <c r="W62" s="1046"/>
      <c r="X62" s="1046"/>
      <c r="Y62" s="1046"/>
      <c r="Z62" s="1046"/>
      <c r="AA62" s="1046"/>
      <c r="AB62" s="1046"/>
      <c r="AC62" s="1046"/>
      <c r="AD62" s="1046"/>
      <c r="AE62" s="1064"/>
      <c r="AF62" s="1042"/>
      <c r="AG62" s="1043"/>
      <c r="AH62" s="1043"/>
      <c r="AI62" s="1043"/>
      <c r="AJ62" s="1044"/>
      <c r="AK62" s="1045"/>
      <c r="AL62" s="1046"/>
      <c r="AM62" s="1046"/>
      <c r="AN62" s="1046"/>
      <c r="AO62" s="1046"/>
      <c r="AP62" s="1046"/>
      <c r="AQ62" s="1046"/>
      <c r="AR62" s="1046"/>
      <c r="AS62" s="1046"/>
      <c r="AT62" s="1046"/>
      <c r="AU62" s="1046"/>
      <c r="AV62" s="1046"/>
      <c r="AW62" s="1046"/>
      <c r="AX62" s="1046"/>
      <c r="AY62" s="1046"/>
      <c r="AZ62" s="1047"/>
      <c r="BA62" s="1047"/>
      <c r="BB62" s="1047"/>
      <c r="BC62" s="1047"/>
      <c r="BD62" s="1047"/>
      <c r="BE62" s="1055"/>
      <c r="BF62" s="1055"/>
      <c r="BG62" s="1055"/>
      <c r="BH62" s="1055"/>
      <c r="BI62" s="1056"/>
      <c r="BJ62" s="1057" t="s">
        <v>384</v>
      </c>
      <c r="BK62" s="1058"/>
      <c r="BL62" s="1058"/>
      <c r="BM62" s="1058"/>
      <c r="BN62" s="1059"/>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x14ac:dyDescent="0.2">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1"/>
      <c r="AF63" s="1052">
        <v>415</v>
      </c>
      <c r="AG63" s="985"/>
      <c r="AH63" s="985"/>
      <c r="AI63" s="985"/>
      <c r="AJ63" s="1053"/>
      <c r="AK63" s="1054"/>
      <c r="AL63" s="989"/>
      <c r="AM63" s="989"/>
      <c r="AN63" s="989"/>
      <c r="AO63" s="989"/>
      <c r="AP63" s="985">
        <v>997</v>
      </c>
      <c r="AQ63" s="985"/>
      <c r="AR63" s="985"/>
      <c r="AS63" s="985"/>
      <c r="AT63" s="985"/>
      <c r="AU63" s="985">
        <v>838</v>
      </c>
      <c r="AV63" s="985"/>
      <c r="AW63" s="985"/>
      <c r="AX63" s="985"/>
      <c r="AY63" s="985"/>
      <c r="AZ63" s="1048"/>
      <c r="BA63" s="1048"/>
      <c r="BB63" s="1048"/>
      <c r="BC63" s="1048"/>
      <c r="BD63" s="1048"/>
      <c r="BE63" s="986"/>
      <c r="BF63" s="986"/>
      <c r="BG63" s="986"/>
      <c r="BH63" s="986"/>
      <c r="BI63" s="987"/>
      <c r="BJ63" s="1049" t="s">
        <v>90</v>
      </c>
      <c r="BK63" s="977"/>
      <c r="BL63" s="977"/>
      <c r="BM63" s="977"/>
      <c r="BN63" s="1050"/>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x14ac:dyDescent="0.15">
      <c r="A66" s="1018" t="s">
        <v>387</v>
      </c>
      <c r="B66" s="1019"/>
      <c r="C66" s="1019"/>
      <c r="D66" s="1019"/>
      <c r="E66" s="1019"/>
      <c r="F66" s="1019"/>
      <c r="G66" s="1019"/>
      <c r="H66" s="1019"/>
      <c r="I66" s="1019"/>
      <c r="J66" s="1019"/>
      <c r="K66" s="1019"/>
      <c r="L66" s="1019"/>
      <c r="M66" s="1019"/>
      <c r="N66" s="1019"/>
      <c r="O66" s="1019"/>
      <c r="P66" s="1020"/>
      <c r="Q66" s="1024" t="s">
        <v>369</v>
      </c>
      <c r="R66" s="1025"/>
      <c r="S66" s="1025"/>
      <c r="T66" s="1025"/>
      <c r="U66" s="1026"/>
      <c r="V66" s="1024" t="s">
        <v>370</v>
      </c>
      <c r="W66" s="1025"/>
      <c r="X66" s="1025"/>
      <c r="Y66" s="1025"/>
      <c r="Z66" s="1026"/>
      <c r="AA66" s="1024" t="s">
        <v>371</v>
      </c>
      <c r="AB66" s="1025"/>
      <c r="AC66" s="1025"/>
      <c r="AD66" s="1025"/>
      <c r="AE66" s="1026"/>
      <c r="AF66" s="1030" t="s">
        <v>372</v>
      </c>
      <c r="AG66" s="1031"/>
      <c r="AH66" s="1031"/>
      <c r="AI66" s="1031"/>
      <c r="AJ66" s="1032"/>
      <c r="AK66" s="1024" t="s">
        <v>373</v>
      </c>
      <c r="AL66" s="1019"/>
      <c r="AM66" s="1019"/>
      <c r="AN66" s="1019"/>
      <c r="AO66" s="1020"/>
      <c r="AP66" s="1024" t="s">
        <v>374</v>
      </c>
      <c r="AQ66" s="1025"/>
      <c r="AR66" s="1025"/>
      <c r="AS66" s="1025"/>
      <c r="AT66" s="1026"/>
      <c r="AU66" s="1024" t="s">
        <v>388</v>
      </c>
      <c r="AV66" s="1025"/>
      <c r="AW66" s="1025"/>
      <c r="AX66" s="1025"/>
      <c r="AY66" s="1026"/>
      <c r="AZ66" s="1024" t="s">
        <v>351</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0" t="s">
        <v>533</v>
      </c>
      <c r="C68" s="1001"/>
      <c r="D68" s="1001"/>
      <c r="E68" s="1001"/>
      <c r="F68" s="1001"/>
      <c r="G68" s="1001"/>
      <c r="H68" s="1001"/>
      <c r="I68" s="1001"/>
      <c r="J68" s="1001"/>
      <c r="K68" s="1001"/>
      <c r="L68" s="1001"/>
      <c r="M68" s="1001"/>
      <c r="N68" s="1001"/>
      <c r="O68" s="1001"/>
      <c r="P68" s="1002"/>
      <c r="Q68" s="1011">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547</v>
      </c>
      <c r="AQ68" s="1008"/>
      <c r="AR68" s="1008"/>
      <c r="AS68" s="1008"/>
      <c r="AT68" s="1008"/>
      <c r="AU68" s="1008" t="s">
        <v>543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543</v>
      </c>
      <c r="AL69" s="997"/>
      <c r="AM69" s="997"/>
      <c r="AN69" s="997"/>
      <c r="AO69" s="997"/>
      <c r="AP69" s="997" t="s">
        <v>543</v>
      </c>
      <c r="AQ69" s="997"/>
      <c r="AR69" s="997"/>
      <c r="AS69" s="997"/>
      <c r="AT69" s="997"/>
      <c r="AU69" s="997" t="s">
        <v>543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547</v>
      </c>
      <c r="AQ70" s="997"/>
      <c r="AR70" s="997"/>
      <c r="AS70" s="997"/>
      <c r="AT70" s="997"/>
      <c r="AU70" s="997" t="s">
        <v>543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543</v>
      </c>
      <c r="AL71" s="997"/>
      <c r="AM71" s="997"/>
      <c r="AN71" s="997"/>
      <c r="AO71" s="997"/>
      <c r="AP71" s="997" t="s">
        <v>543</v>
      </c>
      <c r="AQ71" s="997"/>
      <c r="AR71" s="997"/>
      <c r="AS71" s="997"/>
      <c r="AT71" s="997"/>
      <c r="AU71" s="997" t="s">
        <v>543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543</v>
      </c>
      <c r="AQ73" s="997"/>
      <c r="AR73" s="997"/>
      <c r="AS73" s="997"/>
      <c r="AT73" s="997"/>
      <c r="AU73" s="997" t="s">
        <v>543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544</v>
      </c>
      <c r="C74" s="1001"/>
      <c r="D74" s="1001"/>
      <c r="E74" s="1001"/>
      <c r="F74" s="1001"/>
      <c r="G74" s="1001"/>
      <c r="H74" s="1001"/>
      <c r="I74" s="1001"/>
      <c r="J74" s="1001"/>
      <c r="K74" s="1001"/>
      <c r="L74" s="1001"/>
      <c r="M74" s="1001"/>
      <c r="N74" s="1001"/>
      <c r="O74" s="1001"/>
      <c r="P74" s="1002"/>
      <c r="Q74" s="1003">
        <v>1688</v>
      </c>
      <c r="R74" s="997"/>
      <c r="S74" s="997"/>
      <c r="T74" s="997"/>
      <c r="U74" s="997"/>
      <c r="V74" s="997">
        <v>1444</v>
      </c>
      <c r="W74" s="997"/>
      <c r="X74" s="997"/>
      <c r="Y74" s="997"/>
      <c r="Z74" s="997"/>
      <c r="AA74" s="997">
        <v>244</v>
      </c>
      <c r="AB74" s="997"/>
      <c r="AC74" s="997"/>
      <c r="AD74" s="997"/>
      <c r="AE74" s="997"/>
      <c r="AF74" s="997">
        <v>244</v>
      </c>
      <c r="AG74" s="997"/>
      <c r="AH74" s="997"/>
      <c r="AI74" s="997"/>
      <c r="AJ74" s="997"/>
      <c r="AK74" s="997" t="s">
        <v>543</v>
      </c>
      <c r="AL74" s="997"/>
      <c r="AM74" s="997"/>
      <c r="AN74" s="997"/>
      <c r="AO74" s="997"/>
      <c r="AP74" s="997">
        <v>69</v>
      </c>
      <c r="AQ74" s="997"/>
      <c r="AR74" s="997"/>
      <c r="AS74" s="997"/>
      <c r="AT74" s="997"/>
      <c r="AU74" s="997">
        <v>11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5021</v>
      </c>
      <c r="R75" s="1005"/>
      <c r="S75" s="1005"/>
      <c r="T75" s="1005"/>
      <c r="U75" s="1006"/>
      <c r="V75" s="1007">
        <v>4818</v>
      </c>
      <c r="W75" s="1005"/>
      <c r="X75" s="1005"/>
      <c r="Y75" s="1005"/>
      <c r="Z75" s="1006"/>
      <c r="AA75" s="1007">
        <v>203</v>
      </c>
      <c r="AB75" s="1005"/>
      <c r="AC75" s="1005"/>
      <c r="AD75" s="1005"/>
      <c r="AE75" s="1006"/>
      <c r="AF75" s="1007">
        <v>5396</v>
      </c>
      <c r="AG75" s="1005"/>
      <c r="AH75" s="1005"/>
      <c r="AI75" s="1005"/>
      <c r="AJ75" s="1006"/>
      <c r="AK75" s="1007" t="s">
        <v>543</v>
      </c>
      <c r="AL75" s="1005"/>
      <c r="AM75" s="1005"/>
      <c r="AN75" s="1005"/>
      <c r="AO75" s="1006"/>
      <c r="AP75" s="1007">
        <v>1251</v>
      </c>
      <c r="AQ75" s="1005"/>
      <c r="AR75" s="1005"/>
      <c r="AS75" s="1005"/>
      <c r="AT75" s="1006"/>
      <c r="AU75" s="1007" t="s">
        <v>543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545</v>
      </c>
      <c r="C76" s="1001"/>
      <c r="D76" s="1001"/>
      <c r="E76" s="1001"/>
      <c r="F76" s="1001"/>
      <c r="G76" s="1001"/>
      <c r="H76" s="1001"/>
      <c r="I76" s="1001"/>
      <c r="J76" s="1001"/>
      <c r="K76" s="1001"/>
      <c r="L76" s="1001"/>
      <c r="M76" s="1001"/>
      <c r="N76" s="1001"/>
      <c r="O76" s="1001"/>
      <c r="P76" s="1002"/>
      <c r="Q76" s="1004">
        <v>7187</v>
      </c>
      <c r="R76" s="1005"/>
      <c r="S76" s="1005"/>
      <c r="T76" s="1005"/>
      <c r="U76" s="1006"/>
      <c r="V76" s="1007">
        <v>5977</v>
      </c>
      <c r="W76" s="1005"/>
      <c r="X76" s="1005"/>
      <c r="Y76" s="1005"/>
      <c r="Z76" s="1006"/>
      <c r="AA76" s="1007">
        <v>1210</v>
      </c>
      <c r="AB76" s="1005"/>
      <c r="AC76" s="1005"/>
      <c r="AD76" s="1005"/>
      <c r="AE76" s="1006"/>
      <c r="AF76" s="1007">
        <v>5470</v>
      </c>
      <c r="AG76" s="1005"/>
      <c r="AH76" s="1005"/>
      <c r="AI76" s="1005"/>
      <c r="AJ76" s="1006"/>
      <c r="AK76" s="1007" t="s">
        <v>543</v>
      </c>
      <c r="AL76" s="1005"/>
      <c r="AM76" s="1005"/>
      <c r="AN76" s="1005"/>
      <c r="AO76" s="1006"/>
      <c r="AP76" s="1007">
        <v>8098</v>
      </c>
      <c r="AQ76" s="1005"/>
      <c r="AR76" s="1005"/>
      <c r="AS76" s="1005"/>
      <c r="AT76" s="1006"/>
      <c r="AU76" s="1007">
        <v>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546</v>
      </c>
      <c r="C77" s="1001"/>
      <c r="D77" s="1001"/>
      <c r="E77" s="1001"/>
      <c r="F77" s="1001"/>
      <c r="G77" s="1001"/>
      <c r="H77" s="1001"/>
      <c r="I77" s="1001"/>
      <c r="J77" s="1001"/>
      <c r="K77" s="1001"/>
      <c r="L77" s="1001"/>
      <c r="M77" s="1001"/>
      <c r="N77" s="1001"/>
      <c r="O77" s="1001"/>
      <c r="P77" s="1002"/>
      <c r="Q77" s="1004">
        <v>5349</v>
      </c>
      <c r="R77" s="1005"/>
      <c r="S77" s="1005"/>
      <c r="T77" s="1005"/>
      <c r="U77" s="1006"/>
      <c r="V77" s="1007">
        <v>5161</v>
      </c>
      <c r="W77" s="1005"/>
      <c r="X77" s="1005"/>
      <c r="Y77" s="1005"/>
      <c r="Z77" s="1006"/>
      <c r="AA77" s="1007">
        <v>188</v>
      </c>
      <c r="AB77" s="1005"/>
      <c r="AC77" s="1005"/>
      <c r="AD77" s="1005"/>
      <c r="AE77" s="1006"/>
      <c r="AF77" s="1007">
        <v>142</v>
      </c>
      <c r="AG77" s="1005"/>
      <c r="AH77" s="1005"/>
      <c r="AI77" s="1005"/>
      <c r="AJ77" s="1006"/>
      <c r="AK77" s="1007" t="s">
        <v>543</v>
      </c>
      <c r="AL77" s="1005"/>
      <c r="AM77" s="1005"/>
      <c r="AN77" s="1005"/>
      <c r="AO77" s="1006"/>
      <c r="AP77" s="1007">
        <v>1973</v>
      </c>
      <c r="AQ77" s="1005"/>
      <c r="AR77" s="1005"/>
      <c r="AS77" s="1005"/>
      <c r="AT77" s="1006"/>
      <c r="AU77" s="1007">
        <v>206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22480</v>
      </c>
      <c r="AG88" s="985"/>
      <c r="AH88" s="985"/>
      <c r="AI88" s="985"/>
      <c r="AJ88" s="985"/>
      <c r="AK88" s="989"/>
      <c r="AL88" s="989"/>
      <c r="AM88" s="989"/>
      <c r="AN88" s="989"/>
      <c r="AO88" s="989"/>
      <c r="AP88" s="985">
        <v>11391</v>
      </c>
      <c r="AQ88" s="985"/>
      <c r="AR88" s="985"/>
      <c r="AS88" s="985"/>
      <c r="AT88" s="985"/>
      <c r="AU88" s="985">
        <v>218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26</v>
      </c>
      <c r="CS102" s="977"/>
      <c r="CT102" s="977"/>
      <c r="CU102" s="977"/>
      <c r="CV102" s="978"/>
      <c r="CW102" s="976">
        <v>229</v>
      </c>
      <c r="CX102" s="977"/>
      <c r="CY102" s="977"/>
      <c r="CZ102" s="977"/>
      <c r="DA102" s="978"/>
      <c r="DB102" s="976">
        <v>2747</v>
      </c>
      <c r="DC102" s="977"/>
      <c r="DD102" s="977"/>
      <c r="DE102" s="977"/>
      <c r="DF102" s="978"/>
      <c r="DG102" s="976" t="s">
        <v>550</v>
      </c>
      <c r="DH102" s="977"/>
      <c r="DI102" s="977"/>
      <c r="DJ102" s="977"/>
      <c r="DK102" s="978"/>
      <c r="DL102" s="976" t="s">
        <v>551</v>
      </c>
      <c r="DM102" s="977"/>
      <c r="DN102" s="977"/>
      <c r="DO102" s="977"/>
      <c r="DP102" s="978"/>
      <c r="DQ102" s="976">
        <v>826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593415</v>
      </c>
      <c r="AB110" s="903"/>
      <c r="AC110" s="903"/>
      <c r="AD110" s="903"/>
      <c r="AE110" s="904"/>
      <c r="AF110" s="905">
        <v>627069</v>
      </c>
      <c r="AG110" s="903"/>
      <c r="AH110" s="903"/>
      <c r="AI110" s="903"/>
      <c r="AJ110" s="904"/>
      <c r="AK110" s="905">
        <v>725999</v>
      </c>
      <c r="AL110" s="903"/>
      <c r="AM110" s="903"/>
      <c r="AN110" s="903"/>
      <c r="AO110" s="904"/>
      <c r="AP110" s="906">
        <v>20.6</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7956431</v>
      </c>
      <c r="BR110" s="830"/>
      <c r="BS110" s="830"/>
      <c r="BT110" s="830"/>
      <c r="BU110" s="830"/>
      <c r="BV110" s="830">
        <v>8186370</v>
      </c>
      <c r="BW110" s="830"/>
      <c r="BX110" s="830"/>
      <c r="BY110" s="830"/>
      <c r="BZ110" s="830"/>
      <c r="CA110" s="830">
        <v>8244217</v>
      </c>
      <c r="CB110" s="830"/>
      <c r="CC110" s="830"/>
      <c r="CD110" s="830"/>
      <c r="CE110" s="830"/>
      <c r="CF110" s="891">
        <v>233.8</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90</v>
      </c>
      <c r="DH110" s="830"/>
      <c r="DI110" s="830"/>
      <c r="DJ110" s="830"/>
      <c r="DK110" s="830"/>
      <c r="DL110" s="830" t="s">
        <v>90</v>
      </c>
      <c r="DM110" s="830"/>
      <c r="DN110" s="830"/>
      <c r="DO110" s="830"/>
      <c r="DP110" s="830"/>
      <c r="DQ110" s="830" t="s">
        <v>90</v>
      </c>
      <c r="DR110" s="830"/>
      <c r="DS110" s="830"/>
      <c r="DT110" s="830"/>
      <c r="DU110" s="830"/>
      <c r="DV110" s="831" t="s">
        <v>90</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90</v>
      </c>
      <c r="AB111" s="939"/>
      <c r="AC111" s="939"/>
      <c r="AD111" s="939"/>
      <c r="AE111" s="940"/>
      <c r="AF111" s="941" t="s">
        <v>90</v>
      </c>
      <c r="AG111" s="939"/>
      <c r="AH111" s="939"/>
      <c r="AI111" s="939"/>
      <c r="AJ111" s="940"/>
      <c r="AK111" s="941" t="s">
        <v>90</v>
      </c>
      <c r="AL111" s="939"/>
      <c r="AM111" s="939"/>
      <c r="AN111" s="939"/>
      <c r="AO111" s="940"/>
      <c r="AP111" s="942" t="s">
        <v>90</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168204</v>
      </c>
      <c r="BR111" s="801"/>
      <c r="BS111" s="801"/>
      <c r="BT111" s="801"/>
      <c r="BU111" s="801"/>
      <c r="BV111" s="801">
        <v>148362</v>
      </c>
      <c r="BW111" s="801"/>
      <c r="BX111" s="801"/>
      <c r="BY111" s="801"/>
      <c r="BZ111" s="801"/>
      <c r="CA111" s="801">
        <v>128663</v>
      </c>
      <c r="CB111" s="801"/>
      <c r="CC111" s="801"/>
      <c r="CD111" s="801"/>
      <c r="CE111" s="801"/>
      <c r="CF111" s="878">
        <v>3.6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90</v>
      </c>
      <c r="DH111" s="801"/>
      <c r="DI111" s="801"/>
      <c r="DJ111" s="801"/>
      <c r="DK111" s="801"/>
      <c r="DL111" s="801" t="s">
        <v>90</v>
      </c>
      <c r="DM111" s="801"/>
      <c r="DN111" s="801"/>
      <c r="DO111" s="801"/>
      <c r="DP111" s="801"/>
      <c r="DQ111" s="801" t="s">
        <v>90</v>
      </c>
      <c r="DR111" s="801"/>
      <c r="DS111" s="801"/>
      <c r="DT111" s="801"/>
      <c r="DU111" s="801"/>
      <c r="DV111" s="853" t="s">
        <v>90</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90</v>
      </c>
      <c r="AB112" s="814"/>
      <c r="AC112" s="814"/>
      <c r="AD112" s="814"/>
      <c r="AE112" s="815"/>
      <c r="AF112" s="816" t="s">
        <v>90</v>
      </c>
      <c r="AG112" s="814"/>
      <c r="AH112" s="814"/>
      <c r="AI112" s="814"/>
      <c r="AJ112" s="815"/>
      <c r="AK112" s="816" t="s">
        <v>90</v>
      </c>
      <c r="AL112" s="814"/>
      <c r="AM112" s="814"/>
      <c r="AN112" s="814"/>
      <c r="AO112" s="815"/>
      <c r="AP112" s="784" t="s">
        <v>90</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939715</v>
      </c>
      <c r="BR112" s="801"/>
      <c r="BS112" s="801"/>
      <c r="BT112" s="801"/>
      <c r="BU112" s="801"/>
      <c r="BV112" s="801">
        <v>894418</v>
      </c>
      <c r="BW112" s="801"/>
      <c r="BX112" s="801"/>
      <c r="BY112" s="801"/>
      <c r="BZ112" s="801"/>
      <c r="CA112" s="801">
        <v>838432</v>
      </c>
      <c r="CB112" s="801"/>
      <c r="CC112" s="801"/>
      <c r="CD112" s="801"/>
      <c r="CE112" s="801"/>
      <c r="CF112" s="878">
        <v>23.8</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90</v>
      </c>
      <c r="DH112" s="801"/>
      <c r="DI112" s="801"/>
      <c r="DJ112" s="801"/>
      <c r="DK112" s="801"/>
      <c r="DL112" s="801" t="s">
        <v>90</v>
      </c>
      <c r="DM112" s="801"/>
      <c r="DN112" s="801"/>
      <c r="DO112" s="801"/>
      <c r="DP112" s="801"/>
      <c r="DQ112" s="801" t="s">
        <v>90</v>
      </c>
      <c r="DR112" s="801"/>
      <c r="DS112" s="801"/>
      <c r="DT112" s="801"/>
      <c r="DU112" s="801"/>
      <c r="DV112" s="853" t="s">
        <v>90</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71356</v>
      </c>
      <c r="AB113" s="939"/>
      <c r="AC113" s="939"/>
      <c r="AD113" s="939"/>
      <c r="AE113" s="940"/>
      <c r="AF113" s="941">
        <v>71832</v>
      </c>
      <c r="AG113" s="939"/>
      <c r="AH113" s="939"/>
      <c r="AI113" s="939"/>
      <c r="AJ113" s="940"/>
      <c r="AK113" s="941">
        <v>71558</v>
      </c>
      <c r="AL113" s="939"/>
      <c r="AM113" s="939"/>
      <c r="AN113" s="939"/>
      <c r="AO113" s="940"/>
      <c r="AP113" s="942">
        <v>2</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196622</v>
      </c>
      <c r="BR113" s="801"/>
      <c r="BS113" s="801"/>
      <c r="BT113" s="801"/>
      <c r="BU113" s="801"/>
      <c r="BV113" s="801">
        <v>170294</v>
      </c>
      <c r="BW113" s="801"/>
      <c r="BX113" s="801"/>
      <c r="BY113" s="801"/>
      <c r="BZ113" s="801"/>
      <c r="CA113" s="801">
        <v>217434</v>
      </c>
      <c r="CB113" s="801"/>
      <c r="CC113" s="801"/>
      <c r="CD113" s="801"/>
      <c r="CE113" s="801"/>
      <c r="CF113" s="878">
        <v>6.2</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90</v>
      </c>
      <c r="DH113" s="814"/>
      <c r="DI113" s="814"/>
      <c r="DJ113" s="814"/>
      <c r="DK113" s="815"/>
      <c r="DL113" s="816" t="s">
        <v>90</v>
      </c>
      <c r="DM113" s="814"/>
      <c r="DN113" s="814"/>
      <c r="DO113" s="814"/>
      <c r="DP113" s="815"/>
      <c r="DQ113" s="816" t="s">
        <v>90</v>
      </c>
      <c r="DR113" s="814"/>
      <c r="DS113" s="814"/>
      <c r="DT113" s="814"/>
      <c r="DU113" s="815"/>
      <c r="DV113" s="784" t="s">
        <v>90</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40542</v>
      </c>
      <c r="AB114" s="814"/>
      <c r="AC114" s="814"/>
      <c r="AD114" s="814"/>
      <c r="AE114" s="815"/>
      <c r="AF114" s="816">
        <v>46268</v>
      </c>
      <c r="AG114" s="814"/>
      <c r="AH114" s="814"/>
      <c r="AI114" s="814"/>
      <c r="AJ114" s="815"/>
      <c r="AK114" s="816">
        <v>42633</v>
      </c>
      <c r="AL114" s="814"/>
      <c r="AM114" s="814"/>
      <c r="AN114" s="814"/>
      <c r="AO114" s="815"/>
      <c r="AP114" s="784">
        <v>1.2</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1737284</v>
      </c>
      <c r="BR114" s="801"/>
      <c r="BS114" s="801"/>
      <c r="BT114" s="801"/>
      <c r="BU114" s="801"/>
      <c r="BV114" s="801">
        <v>1611129</v>
      </c>
      <c r="BW114" s="801"/>
      <c r="BX114" s="801"/>
      <c r="BY114" s="801"/>
      <c r="BZ114" s="801"/>
      <c r="CA114" s="801">
        <v>1541104</v>
      </c>
      <c r="CB114" s="801"/>
      <c r="CC114" s="801"/>
      <c r="CD114" s="801"/>
      <c r="CE114" s="801"/>
      <c r="CF114" s="878">
        <v>43.7</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90</v>
      </c>
      <c r="DH114" s="814"/>
      <c r="DI114" s="814"/>
      <c r="DJ114" s="814"/>
      <c r="DK114" s="815"/>
      <c r="DL114" s="816" t="s">
        <v>90</v>
      </c>
      <c r="DM114" s="814"/>
      <c r="DN114" s="814"/>
      <c r="DO114" s="814"/>
      <c r="DP114" s="815"/>
      <c r="DQ114" s="816" t="s">
        <v>90</v>
      </c>
      <c r="DR114" s="814"/>
      <c r="DS114" s="814"/>
      <c r="DT114" s="814"/>
      <c r="DU114" s="815"/>
      <c r="DV114" s="784" t="s">
        <v>90</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19967</v>
      </c>
      <c r="AB115" s="939"/>
      <c r="AC115" s="939"/>
      <c r="AD115" s="939"/>
      <c r="AE115" s="940"/>
      <c r="AF115" s="941">
        <v>19842</v>
      </c>
      <c r="AG115" s="939"/>
      <c r="AH115" s="939"/>
      <c r="AI115" s="939"/>
      <c r="AJ115" s="940"/>
      <c r="AK115" s="941">
        <v>19699</v>
      </c>
      <c r="AL115" s="939"/>
      <c r="AM115" s="939"/>
      <c r="AN115" s="939"/>
      <c r="AO115" s="940"/>
      <c r="AP115" s="942">
        <v>0.6</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90</v>
      </c>
      <c r="BR115" s="801"/>
      <c r="BS115" s="801"/>
      <c r="BT115" s="801"/>
      <c r="BU115" s="801"/>
      <c r="BV115" s="801">
        <v>400057</v>
      </c>
      <c r="BW115" s="801"/>
      <c r="BX115" s="801"/>
      <c r="BY115" s="801"/>
      <c r="BZ115" s="801"/>
      <c r="CA115" s="801">
        <v>826270</v>
      </c>
      <c r="CB115" s="801"/>
      <c r="CC115" s="801"/>
      <c r="CD115" s="801"/>
      <c r="CE115" s="801"/>
      <c r="CF115" s="878">
        <v>23.4</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90</v>
      </c>
      <c r="DH115" s="814"/>
      <c r="DI115" s="814"/>
      <c r="DJ115" s="814"/>
      <c r="DK115" s="815"/>
      <c r="DL115" s="816" t="s">
        <v>90</v>
      </c>
      <c r="DM115" s="814"/>
      <c r="DN115" s="814"/>
      <c r="DO115" s="814"/>
      <c r="DP115" s="815"/>
      <c r="DQ115" s="816" t="s">
        <v>90</v>
      </c>
      <c r="DR115" s="814"/>
      <c r="DS115" s="814"/>
      <c r="DT115" s="814"/>
      <c r="DU115" s="815"/>
      <c r="DV115" s="784" t="s">
        <v>90</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90</v>
      </c>
      <c r="AB116" s="814"/>
      <c r="AC116" s="814"/>
      <c r="AD116" s="814"/>
      <c r="AE116" s="815"/>
      <c r="AF116" s="816" t="s">
        <v>90</v>
      </c>
      <c r="AG116" s="814"/>
      <c r="AH116" s="814"/>
      <c r="AI116" s="814"/>
      <c r="AJ116" s="815"/>
      <c r="AK116" s="816" t="s">
        <v>90</v>
      </c>
      <c r="AL116" s="814"/>
      <c r="AM116" s="814"/>
      <c r="AN116" s="814"/>
      <c r="AO116" s="815"/>
      <c r="AP116" s="784" t="s">
        <v>90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90</v>
      </c>
      <c r="BR116" s="801"/>
      <c r="BS116" s="801"/>
      <c r="BT116" s="801"/>
      <c r="BU116" s="801"/>
      <c r="BV116" s="801" t="s">
        <v>90</v>
      </c>
      <c r="BW116" s="801"/>
      <c r="BX116" s="801"/>
      <c r="BY116" s="801"/>
      <c r="BZ116" s="801"/>
      <c r="CA116" s="801" t="s">
        <v>90</v>
      </c>
      <c r="CB116" s="801"/>
      <c r="CC116" s="801"/>
      <c r="CD116" s="801"/>
      <c r="CE116" s="801"/>
      <c r="CF116" s="878" t="s">
        <v>90</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90</v>
      </c>
      <c r="DH116" s="814"/>
      <c r="DI116" s="814"/>
      <c r="DJ116" s="814"/>
      <c r="DK116" s="815"/>
      <c r="DL116" s="816" t="s">
        <v>90</v>
      </c>
      <c r="DM116" s="814"/>
      <c r="DN116" s="814"/>
      <c r="DO116" s="814"/>
      <c r="DP116" s="815"/>
      <c r="DQ116" s="816" t="s">
        <v>90</v>
      </c>
      <c r="DR116" s="814"/>
      <c r="DS116" s="814"/>
      <c r="DT116" s="814"/>
      <c r="DU116" s="815"/>
      <c r="DV116" s="784" t="s">
        <v>90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725280</v>
      </c>
      <c r="AB117" s="925"/>
      <c r="AC117" s="925"/>
      <c r="AD117" s="925"/>
      <c r="AE117" s="926"/>
      <c r="AF117" s="928">
        <v>765011</v>
      </c>
      <c r="AG117" s="925"/>
      <c r="AH117" s="925"/>
      <c r="AI117" s="925"/>
      <c r="AJ117" s="926"/>
      <c r="AK117" s="928">
        <v>859889</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90</v>
      </c>
      <c r="BR117" s="888"/>
      <c r="BS117" s="888"/>
      <c r="BT117" s="888"/>
      <c r="BU117" s="888"/>
      <c r="BV117" s="888" t="s">
        <v>90</v>
      </c>
      <c r="BW117" s="888"/>
      <c r="BX117" s="888"/>
      <c r="BY117" s="888"/>
      <c r="BZ117" s="888"/>
      <c r="CA117" s="888" t="s">
        <v>90</v>
      </c>
      <c r="CB117" s="888"/>
      <c r="CC117" s="888"/>
      <c r="CD117" s="888"/>
      <c r="CE117" s="888"/>
      <c r="CF117" s="878" t="s">
        <v>90</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90</v>
      </c>
      <c r="DH117" s="814"/>
      <c r="DI117" s="814"/>
      <c r="DJ117" s="814"/>
      <c r="DK117" s="815"/>
      <c r="DL117" s="816" t="s">
        <v>90</v>
      </c>
      <c r="DM117" s="814"/>
      <c r="DN117" s="814"/>
      <c r="DO117" s="814"/>
      <c r="DP117" s="815"/>
      <c r="DQ117" s="816" t="s">
        <v>90</v>
      </c>
      <c r="DR117" s="814"/>
      <c r="DS117" s="814"/>
      <c r="DT117" s="814"/>
      <c r="DU117" s="815"/>
      <c r="DV117" s="784" t="s">
        <v>90</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10998256</v>
      </c>
      <c r="BR118" s="888"/>
      <c r="BS118" s="888"/>
      <c r="BT118" s="888"/>
      <c r="BU118" s="888"/>
      <c r="BV118" s="888">
        <v>11410630</v>
      </c>
      <c r="BW118" s="888"/>
      <c r="BX118" s="888"/>
      <c r="BY118" s="888"/>
      <c r="BZ118" s="888"/>
      <c r="CA118" s="888">
        <v>11796120</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90</v>
      </c>
      <c r="DH118" s="814"/>
      <c r="DI118" s="814"/>
      <c r="DJ118" s="814"/>
      <c r="DK118" s="815"/>
      <c r="DL118" s="816" t="s">
        <v>90</v>
      </c>
      <c r="DM118" s="814"/>
      <c r="DN118" s="814"/>
      <c r="DO118" s="814"/>
      <c r="DP118" s="815"/>
      <c r="DQ118" s="816" t="s">
        <v>90</v>
      </c>
      <c r="DR118" s="814"/>
      <c r="DS118" s="814"/>
      <c r="DT118" s="814"/>
      <c r="DU118" s="815"/>
      <c r="DV118" s="784" t="s">
        <v>90</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90</v>
      </c>
      <c r="AB119" s="903"/>
      <c r="AC119" s="903"/>
      <c r="AD119" s="903"/>
      <c r="AE119" s="904"/>
      <c r="AF119" s="905" t="s">
        <v>90</v>
      </c>
      <c r="AG119" s="903"/>
      <c r="AH119" s="903"/>
      <c r="AI119" s="903"/>
      <c r="AJ119" s="904"/>
      <c r="AK119" s="905" t="s">
        <v>90</v>
      </c>
      <c r="AL119" s="903"/>
      <c r="AM119" s="903"/>
      <c r="AN119" s="903"/>
      <c r="AO119" s="904"/>
      <c r="AP119" s="906" t="s">
        <v>90</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1382330</v>
      </c>
      <c r="BR119" s="830"/>
      <c r="BS119" s="830"/>
      <c r="BT119" s="830"/>
      <c r="BU119" s="830"/>
      <c r="BV119" s="830">
        <v>1579710</v>
      </c>
      <c r="BW119" s="830"/>
      <c r="BX119" s="830"/>
      <c r="BY119" s="830"/>
      <c r="BZ119" s="830"/>
      <c r="CA119" s="830">
        <v>1668463</v>
      </c>
      <c r="CB119" s="830"/>
      <c r="CC119" s="830"/>
      <c r="CD119" s="830"/>
      <c r="CE119" s="830"/>
      <c r="CF119" s="891">
        <v>47.3</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168204</v>
      </c>
      <c r="DH119" s="747"/>
      <c r="DI119" s="747"/>
      <c r="DJ119" s="747"/>
      <c r="DK119" s="748"/>
      <c r="DL119" s="749">
        <v>148362</v>
      </c>
      <c r="DM119" s="747"/>
      <c r="DN119" s="747"/>
      <c r="DO119" s="747"/>
      <c r="DP119" s="748"/>
      <c r="DQ119" s="749">
        <v>128663</v>
      </c>
      <c r="DR119" s="747"/>
      <c r="DS119" s="747"/>
      <c r="DT119" s="747"/>
      <c r="DU119" s="748"/>
      <c r="DV119" s="837">
        <v>3.6</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90</v>
      </c>
      <c r="AB120" s="814"/>
      <c r="AC120" s="814"/>
      <c r="AD120" s="814"/>
      <c r="AE120" s="815"/>
      <c r="AF120" s="816" t="s">
        <v>90</v>
      </c>
      <c r="AG120" s="814"/>
      <c r="AH120" s="814"/>
      <c r="AI120" s="814"/>
      <c r="AJ120" s="815"/>
      <c r="AK120" s="816" t="s">
        <v>90</v>
      </c>
      <c r="AL120" s="814"/>
      <c r="AM120" s="814"/>
      <c r="AN120" s="814"/>
      <c r="AO120" s="815"/>
      <c r="AP120" s="784" t="s">
        <v>90</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1954363</v>
      </c>
      <c r="BR120" s="801"/>
      <c r="BS120" s="801"/>
      <c r="BT120" s="801"/>
      <c r="BU120" s="801"/>
      <c r="BV120" s="801">
        <v>1993326</v>
      </c>
      <c r="BW120" s="801"/>
      <c r="BX120" s="801"/>
      <c r="BY120" s="801"/>
      <c r="BZ120" s="801"/>
      <c r="CA120" s="801">
        <v>1928141</v>
      </c>
      <c r="CB120" s="801"/>
      <c r="CC120" s="801"/>
      <c r="CD120" s="801"/>
      <c r="CE120" s="801"/>
      <c r="CF120" s="878">
        <v>54.7</v>
      </c>
      <c r="CG120" s="879"/>
      <c r="CH120" s="879"/>
      <c r="CI120" s="879"/>
      <c r="CJ120" s="879"/>
      <c r="CK120" s="880" t="s">
        <v>433</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939715</v>
      </c>
      <c r="DH120" s="830"/>
      <c r="DI120" s="830"/>
      <c r="DJ120" s="830"/>
      <c r="DK120" s="830"/>
      <c r="DL120" s="830">
        <v>894418</v>
      </c>
      <c r="DM120" s="830"/>
      <c r="DN120" s="830"/>
      <c r="DO120" s="830"/>
      <c r="DP120" s="830"/>
      <c r="DQ120" s="830">
        <v>838432</v>
      </c>
      <c r="DR120" s="830"/>
      <c r="DS120" s="830"/>
      <c r="DT120" s="830"/>
      <c r="DU120" s="830"/>
      <c r="DV120" s="831">
        <v>23.8</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90</v>
      </c>
      <c r="AB121" s="814"/>
      <c r="AC121" s="814"/>
      <c r="AD121" s="814"/>
      <c r="AE121" s="815"/>
      <c r="AF121" s="816" t="s">
        <v>90</v>
      </c>
      <c r="AG121" s="814"/>
      <c r="AH121" s="814"/>
      <c r="AI121" s="814"/>
      <c r="AJ121" s="815"/>
      <c r="AK121" s="816" t="s">
        <v>90</v>
      </c>
      <c r="AL121" s="814"/>
      <c r="AM121" s="814"/>
      <c r="AN121" s="814"/>
      <c r="AO121" s="815"/>
      <c r="AP121" s="784" t="s">
        <v>90</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5110657</v>
      </c>
      <c r="BR121" s="888"/>
      <c r="BS121" s="888"/>
      <c r="BT121" s="888"/>
      <c r="BU121" s="888"/>
      <c r="BV121" s="888">
        <v>5137186</v>
      </c>
      <c r="BW121" s="888"/>
      <c r="BX121" s="888"/>
      <c r="BY121" s="888"/>
      <c r="BZ121" s="888"/>
      <c r="CA121" s="888">
        <v>5082653</v>
      </c>
      <c r="CB121" s="888"/>
      <c r="CC121" s="888"/>
      <c r="CD121" s="888"/>
      <c r="CE121" s="888"/>
      <c r="CF121" s="889">
        <v>144.1</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t="s">
        <v>90</v>
      </c>
      <c r="DH121" s="801"/>
      <c r="DI121" s="801"/>
      <c r="DJ121" s="801"/>
      <c r="DK121" s="801"/>
      <c r="DL121" s="801" t="s">
        <v>90</v>
      </c>
      <c r="DM121" s="801"/>
      <c r="DN121" s="801"/>
      <c r="DO121" s="801"/>
      <c r="DP121" s="801"/>
      <c r="DQ121" s="801" t="s">
        <v>90</v>
      </c>
      <c r="DR121" s="801"/>
      <c r="DS121" s="801"/>
      <c r="DT121" s="801"/>
      <c r="DU121" s="801"/>
      <c r="DV121" s="853" t="s">
        <v>90</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90</v>
      </c>
      <c r="AB122" s="814"/>
      <c r="AC122" s="814"/>
      <c r="AD122" s="814"/>
      <c r="AE122" s="815"/>
      <c r="AF122" s="816" t="s">
        <v>90</v>
      </c>
      <c r="AG122" s="814"/>
      <c r="AH122" s="814"/>
      <c r="AI122" s="814"/>
      <c r="AJ122" s="815"/>
      <c r="AK122" s="816" t="s">
        <v>90</v>
      </c>
      <c r="AL122" s="814"/>
      <c r="AM122" s="814"/>
      <c r="AN122" s="814"/>
      <c r="AO122" s="815"/>
      <c r="AP122" s="784" t="s">
        <v>90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8447350</v>
      </c>
      <c r="BR122" s="870"/>
      <c r="BS122" s="870"/>
      <c r="BT122" s="870"/>
      <c r="BU122" s="870"/>
      <c r="BV122" s="870">
        <v>8710222</v>
      </c>
      <c r="BW122" s="870"/>
      <c r="BX122" s="870"/>
      <c r="BY122" s="870"/>
      <c r="BZ122" s="870"/>
      <c r="CA122" s="870">
        <v>8679257</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t="s">
        <v>90</v>
      </c>
      <c r="DH122" s="801"/>
      <c r="DI122" s="801"/>
      <c r="DJ122" s="801"/>
      <c r="DK122" s="801"/>
      <c r="DL122" s="801" t="s">
        <v>90</v>
      </c>
      <c r="DM122" s="801"/>
      <c r="DN122" s="801"/>
      <c r="DO122" s="801"/>
      <c r="DP122" s="801"/>
      <c r="DQ122" s="801" t="s">
        <v>90</v>
      </c>
      <c r="DR122" s="801"/>
      <c r="DS122" s="801"/>
      <c r="DT122" s="801"/>
      <c r="DU122" s="801"/>
      <c r="DV122" s="853" t="s">
        <v>90</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90</v>
      </c>
      <c r="AB123" s="814"/>
      <c r="AC123" s="814"/>
      <c r="AD123" s="814"/>
      <c r="AE123" s="815"/>
      <c r="AF123" s="816" t="s">
        <v>90</v>
      </c>
      <c r="AG123" s="814"/>
      <c r="AH123" s="814"/>
      <c r="AI123" s="814"/>
      <c r="AJ123" s="815"/>
      <c r="AK123" s="816" t="s">
        <v>90</v>
      </c>
      <c r="AL123" s="814"/>
      <c r="AM123" s="814"/>
      <c r="AN123" s="814"/>
      <c r="AO123" s="815"/>
      <c r="AP123" s="784" t="s">
        <v>90</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73.7</v>
      </c>
      <c r="BR123" s="862"/>
      <c r="BS123" s="862"/>
      <c r="BT123" s="862"/>
      <c r="BU123" s="862"/>
      <c r="BV123" s="862">
        <v>79.599999999999994</v>
      </c>
      <c r="BW123" s="862"/>
      <c r="BX123" s="862"/>
      <c r="BY123" s="862"/>
      <c r="BZ123" s="862"/>
      <c r="CA123" s="862">
        <v>88.3</v>
      </c>
      <c r="CB123" s="862"/>
      <c r="CC123" s="862"/>
      <c r="CD123" s="862"/>
      <c r="CE123" s="862"/>
      <c r="CF123" s="760"/>
      <c r="CG123" s="761"/>
      <c r="CH123" s="761"/>
      <c r="CI123" s="761"/>
      <c r="CJ123" s="863"/>
      <c r="CK123" s="881"/>
      <c r="CL123" s="842"/>
      <c r="CM123" s="842"/>
      <c r="CN123" s="842"/>
      <c r="CO123" s="843"/>
      <c r="CP123" s="858" t="s">
        <v>438</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19967</v>
      </c>
      <c r="AB126" s="814"/>
      <c r="AC126" s="814"/>
      <c r="AD126" s="814"/>
      <c r="AE126" s="815"/>
      <c r="AF126" s="816">
        <v>19842</v>
      </c>
      <c r="AG126" s="814"/>
      <c r="AH126" s="814"/>
      <c r="AI126" s="814"/>
      <c r="AJ126" s="815"/>
      <c r="AK126" s="816">
        <v>19699</v>
      </c>
      <c r="AL126" s="814"/>
      <c r="AM126" s="814"/>
      <c r="AN126" s="814"/>
      <c r="AO126" s="815"/>
      <c r="AP126" s="784">
        <v>0.6</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449</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90</v>
      </c>
      <c r="DH127" s="850"/>
      <c r="DI127" s="850"/>
      <c r="DJ127" s="850"/>
      <c r="DK127" s="850"/>
      <c r="DL127" s="850" t="s">
        <v>451</v>
      </c>
      <c r="DM127" s="850"/>
      <c r="DN127" s="850"/>
      <c r="DO127" s="850"/>
      <c r="DP127" s="850"/>
      <c r="DQ127" s="850" t="s">
        <v>451</v>
      </c>
      <c r="DR127" s="850"/>
      <c r="DS127" s="850"/>
      <c r="DT127" s="850"/>
      <c r="DU127" s="850"/>
      <c r="DV127" s="851" t="s">
        <v>451</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11010</v>
      </c>
      <c r="AB128" s="754"/>
      <c r="AC128" s="754"/>
      <c r="AD128" s="754"/>
      <c r="AE128" s="755"/>
      <c r="AF128" s="756">
        <v>29058</v>
      </c>
      <c r="AG128" s="754"/>
      <c r="AH128" s="754"/>
      <c r="AI128" s="754"/>
      <c r="AJ128" s="755"/>
      <c r="AK128" s="756">
        <v>157575</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90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3877260</v>
      </c>
      <c r="AB129" s="814"/>
      <c r="AC129" s="814"/>
      <c r="AD129" s="814"/>
      <c r="AE129" s="815"/>
      <c r="AF129" s="816">
        <v>3834999</v>
      </c>
      <c r="AG129" s="814"/>
      <c r="AH129" s="814"/>
      <c r="AI129" s="814"/>
      <c r="AJ129" s="815"/>
      <c r="AK129" s="816">
        <v>3976601</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419606</v>
      </c>
      <c r="AB130" s="814"/>
      <c r="AC130" s="814"/>
      <c r="AD130" s="814"/>
      <c r="AE130" s="815"/>
      <c r="AF130" s="816">
        <v>445625</v>
      </c>
      <c r="AG130" s="814"/>
      <c r="AH130" s="814"/>
      <c r="AI130" s="814"/>
      <c r="AJ130" s="815"/>
      <c r="AK130" s="816">
        <v>450271</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88.3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3457654</v>
      </c>
      <c r="AB131" s="747"/>
      <c r="AC131" s="747"/>
      <c r="AD131" s="747"/>
      <c r="AE131" s="748"/>
      <c r="AF131" s="749">
        <v>3389374</v>
      </c>
      <c r="AG131" s="747"/>
      <c r="AH131" s="747"/>
      <c r="AI131" s="747"/>
      <c r="AJ131" s="748"/>
      <c r="AK131" s="749">
        <v>3526330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8.5220788429999992</v>
      </c>
      <c r="AB132" s="770"/>
      <c r="AC132" s="770"/>
      <c r="AD132" s="770"/>
      <c r="AE132" s="771"/>
      <c r="AF132" s="772">
        <v>8.5658295599999992</v>
      </c>
      <c r="AG132" s="770"/>
      <c r="AH132" s="770"/>
      <c r="AI132" s="770"/>
      <c r="AJ132" s="771"/>
      <c r="AK132" s="772">
        <v>7.1474592570000004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10.4</v>
      </c>
      <c r="AB133" s="779"/>
      <c r="AC133" s="779"/>
      <c r="AD133" s="779"/>
      <c r="AE133" s="780"/>
      <c r="AF133" s="778">
        <v>9.1999999999999993</v>
      </c>
      <c r="AG133" s="779"/>
      <c r="AH133" s="779"/>
      <c r="AI133" s="779"/>
      <c r="AJ133" s="780"/>
      <c r="AK133" s="778">
        <v>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6" t="s">
        <v>466</v>
      </c>
      <c r="L7" s="254"/>
      <c r="M7" s="255" t="s">
        <v>467</v>
      </c>
      <c r="N7" s="256"/>
    </row>
    <row r="8" spans="1:16" x14ac:dyDescent="0.15">
      <c r="A8" s="248"/>
      <c r="B8" s="244"/>
      <c r="C8" s="244"/>
      <c r="D8" s="244"/>
      <c r="E8" s="244"/>
      <c r="F8" s="244"/>
      <c r="G8" s="257"/>
      <c r="H8" s="258"/>
      <c r="I8" s="258"/>
      <c r="J8" s="259"/>
      <c r="K8" s="1147"/>
      <c r="L8" s="260" t="s">
        <v>468</v>
      </c>
      <c r="M8" s="261" t="s">
        <v>469</v>
      </c>
      <c r="N8" s="262" t="s">
        <v>470</v>
      </c>
    </row>
    <row r="9" spans="1:16" x14ac:dyDescent="0.15">
      <c r="A9" s="248"/>
      <c r="B9" s="244"/>
      <c r="C9" s="244"/>
      <c r="D9" s="244"/>
      <c r="E9" s="244"/>
      <c r="F9" s="244"/>
      <c r="G9" s="1160" t="s">
        <v>471</v>
      </c>
      <c r="H9" s="1161"/>
      <c r="I9" s="1161"/>
      <c r="J9" s="1162"/>
      <c r="K9" s="263">
        <v>1107577</v>
      </c>
      <c r="L9" s="264">
        <v>64839</v>
      </c>
      <c r="M9" s="265">
        <v>77257</v>
      </c>
      <c r="N9" s="266">
        <v>-16.100000000000001</v>
      </c>
    </row>
    <row r="10" spans="1:16" x14ac:dyDescent="0.15">
      <c r="A10" s="248"/>
      <c r="B10" s="244"/>
      <c r="C10" s="244"/>
      <c r="D10" s="244"/>
      <c r="E10" s="244"/>
      <c r="F10" s="244"/>
      <c r="G10" s="1160" t="s">
        <v>472</v>
      </c>
      <c r="H10" s="1161"/>
      <c r="I10" s="1161"/>
      <c r="J10" s="1162"/>
      <c r="K10" s="267">
        <v>95220</v>
      </c>
      <c r="L10" s="268">
        <v>5574</v>
      </c>
      <c r="M10" s="269">
        <v>7577</v>
      </c>
      <c r="N10" s="270">
        <v>-26.4</v>
      </c>
    </row>
    <row r="11" spans="1:16" ht="13.5" customHeight="1" x14ac:dyDescent="0.15">
      <c r="A11" s="248"/>
      <c r="B11" s="244"/>
      <c r="C11" s="244"/>
      <c r="D11" s="244"/>
      <c r="E11" s="244"/>
      <c r="F11" s="244"/>
      <c r="G11" s="1160" t="s">
        <v>473</v>
      </c>
      <c r="H11" s="1161"/>
      <c r="I11" s="1161"/>
      <c r="J11" s="1162"/>
      <c r="K11" s="267">
        <v>289045</v>
      </c>
      <c r="L11" s="268">
        <v>16921</v>
      </c>
      <c r="M11" s="269">
        <v>12059</v>
      </c>
      <c r="N11" s="270">
        <v>40.299999999999997</v>
      </c>
    </row>
    <row r="12" spans="1:16" ht="13.5" customHeight="1" x14ac:dyDescent="0.15">
      <c r="A12" s="248"/>
      <c r="B12" s="244"/>
      <c r="C12" s="244"/>
      <c r="D12" s="244"/>
      <c r="E12" s="244"/>
      <c r="F12" s="244"/>
      <c r="G12" s="1160" t="s">
        <v>474</v>
      </c>
      <c r="H12" s="1161"/>
      <c r="I12" s="1161"/>
      <c r="J12" s="1162"/>
      <c r="K12" s="267" t="s">
        <v>475</v>
      </c>
      <c r="L12" s="268" t="s">
        <v>475</v>
      </c>
      <c r="M12" s="269">
        <v>890</v>
      </c>
      <c r="N12" s="270" t="s">
        <v>475</v>
      </c>
    </row>
    <row r="13" spans="1:16" ht="13.5" customHeight="1" x14ac:dyDescent="0.15">
      <c r="A13" s="248"/>
      <c r="B13" s="244"/>
      <c r="C13" s="244"/>
      <c r="D13" s="244"/>
      <c r="E13" s="244"/>
      <c r="F13" s="244"/>
      <c r="G13" s="1160" t="s">
        <v>476</v>
      </c>
      <c r="H13" s="1161"/>
      <c r="I13" s="1161"/>
      <c r="J13" s="1162"/>
      <c r="K13" s="267" t="s">
        <v>475</v>
      </c>
      <c r="L13" s="268" t="s">
        <v>475</v>
      </c>
      <c r="M13" s="269">
        <v>0</v>
      </c>
      <c r="N13" s="270" t="s">
        <v>475</v>
      </c>
    </row>
    <row r="14" spans="1:16" ht="13.5" customHeight="1" x14ac:dyDescent="0.15">
      <c r="A14" s="248"/>
      <c r="B14" s="244"/>
      <c r="C14" s="244"/>
      <c r="D14" s="244"/>
      <c r="E14" s="244"/>
      <c r="F14" s="244"/>
      <c r="G14" s="1160" t="s">
        <v>477</v>
      </c>
      <c r="H14" s="1161"/>
      <c r="I14" s="1161"/>
      <c r="J14" s="1162"/>
      <c r="K14" s="267">
        <v>71096</v>
      </c>
      <c r="L14" s="268">
        <v>4162</v>
      </c>
      <c r="M14" s="269">
        <v>4205</v>
      </c>
      <c r="N14" s="270">
        <v>-1</v>
      </c>
    </row>
    <row r="15" spans="1:16" ht="13.5" customHeight="1" x14ac:dyDescent="0.15">
      <c r="A15" s="248"/>
      <c r="B15" s="244"/>
      <c r="C15" s="244"/>
      <c r="D15" s="244"/>
      <c r="E15" s="244"/>
      <c r="F15" s="244"/>
      <c r="G15" s="1160" t="s">
        <v>478</v>
      </c>
      <c r="H15" s="1161"/>
      <c r="I15" s="1161"/>
      <c r="J15" s="1162"/>
      <c r="K15" s="267">
        <v>30533</v>
      </c>
      <c r="L15" s="268">
        <v>1787</v>
      </c>
      <c r="M15" s="269">
        <v>1846</v>
      </c>
      <c r="N15" s="270">
        <v>-3.2</v>
      </c>
    </row>
    <row r="16" spans="1:16" x14ac:dyDescent="0.15">
      <c r="A16" s="248"/>
      <c r="B16" s="244"/>
      <c r="C16" s="244"/>
      <c r="D16" s="244"/>
      <c r="E16" s="244"/>
      <c r="F16" s="244"/>
      <c r="G16" s="1163" t="s">
        <v>479</v>
      </c>
      <c r="H16" s="1164"/>
      <c r="I16" s="1164"/>
      <c r="J16" s="1165"/>
      <c r="K16" s="268">
        <v>-145037</v>
      </c>
      <c r="L16" s="268">
        <v>-8491</v>
      </c>
      <c r="M16" s="269">
        <v>-8513</v>
      </c>
      <c r="N16" s="270">
        <v>-0.3</v>
      </c>
    </row>
    <row r="17" spans="1:16" x14ac:dyDescent="0.15">
      <c r="A17" s="248"/>
      <c r="B17" s="244"/>
      <c r="C17" s="244"/>
      <c r="D17" s="244"/>
      <c r="E17" s="244"/>
      <c r="F17" s="244"/>
      <c r="G17" s="1163" t="s">
        <v>167</v>
      </c>
      <c r="H17" s="1164"/>
      <c r="I17" s="1164"/>
      <c r="J17" s="1165"/>
      <c r="K17" s="268">
        <v>1448434</v>
      </c>
      <c r="L17" s="268">
        <v>84793</v>
      </c>
      <c r="M17" s="269">
        <v>95320</v>
      </c>
      <c r="N17" s="270">
        <v>-11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57" t="s">
        <v>484</v>
      </c>
      <c r="H21" s="1158"/>
      <c r="I21" s="1158"/>
      <c r="J21" s="1159"/>
      <c r="K21" s="280">
        <v>7.9</v>
      </c>
      <c r="L21" s="281">
        <v>8.93</v>
      </c>
      <c r="M21" s="282">
        <v>-1.03</v>
      </c>
      <c r="N21" s="249"/>
      <c r="O21" s="283"/>
      <c r="P21" s="279"/>
    </row>
    <row r="22" spans="1:16" s="284" customFormat="1" x14ac:dyDescent="0.15">
      <c r="A22" s="279"/>
      <c r="B22" s="249"/>
      <c r="C22" s="249"/>
      <c r="D22" s="249"/>
      <c r="E22" s="249"/>
      <c r="F22" s="249"/>
      <c r="G22" s="1157" t="s">
        <v>485</v>
      </c>
      <c r="H22" s="1158"/>
      <c r="I22" s="1158"/>
      <c r="J22" s="1159"/>
      <c r="K22" s="285">
        <v>101.8</v>
      </c>
      <c r="L22" s="286">
        <v>96.9</v>
      </c>
      <c r="M22" s="287">
        <v>4.9000000000000004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6" t="s">
        <v>466</v>
      </c>
      <c r="L30" s="254"/>
      <c r="M30" s="255" t="s">
        <v>467</v>
      </c>
      <c r="N30" s="256"/>
    </row>
    <row r="31" spans="1:16" x14ac:dyDescent="0.15">
      <c r="A31" s="248"/>
      <c r="B31" s="244"/>
      <c r="C31" s="244"/>
      <c r="D31" s="244"/>
      <c r="E31" s="244"/>
      <c r="F31" s="244"/>
      <c r="G31" s="257"/>
      <c r="H31" s="258"/>
      <c r="I31" s="258"/>
      <c r="J31" s="259"/>
      <c r="K31" s="1147"/>
      <c r="L31" s="260" t="s">
        <v>468</v>
      </c>
      <c r="M31" s="261" t="s">
        <v>469</v>
      </c>
      <c r="N31" s="262" t="s">
        <v>470</v>
      </c>
    </row>
    <row r="32" spans="1:16" ht="27" customHeight="1" x14ac:dyDescent="0.15">
      <c r="A32" s="248"/>
      <c r="B32" s="244"/>
      <c r="C32" s="244"/>
      <c r="D32" s="244"/>
      <c r="E32" s="244"/>
      <c r="F32" s="244"/>
      <c r="G32" s="1148" t="s">
        <v>489</v>
      </c>
      <c r="H32" s="1149"/>
      <c r="I32" s="1149"/>
      <c r="J32" s="1150"/>
      <c r="K32" s="294">
        <v>725999</v>
      </c>
      <c r="L32" s="294">
        <v>42501</v>
      </c>
      <c r="M32" s="295">
        <v>49286</v>
      </c>
      <c r="N32" s="296">
        <v>-13.8</v>
      </c>
    </row>
    <row r="33" spans="1:16" ht="13.5" customHeight="1" x14ac:dyDescent="0.15">
      <c r="A33" s="248"/>
      <c r="B33" s="244"/>
      <c r="C33" s="244"/>
      <c r="D33" s="244"/>
      <c r="E33" s="244"/>
      <c r="F33" s="244"/>
      <c r="G33" s="1148" t="s">
        <v>490</v>
      </c>
      <c r="H33" s="1149"/>
      <c r="I33" s="1149"/>
      <c r="J33" s="1150"/>
      <c r="K33" s="294" t="s">
        <v>475</v>
      </c>
      <c r="L33" s="294" t="s">
        <v>475</v>
      </c>
      <c r="M33" s="295" t="s">
        <v>475</v>
      </c>
      <c r="N33" s="296" t="s">
        <v>475</v>
      </c>
    </row>
    <row r="34" spans="1:16" ht="27" customHeight="1" x14ac:dyDescent="0.15">
      <c r="A34" s="248"/>
      <c r="B34" s="244"/>
      <c r="C34" s="244"/>
      <c r="D34" s="244"/>
      <c r="E34" s="244"/>
      <c r="F34" s="244"/>
      <c r="G34" s="1148" t="s">
        <v>491</v>
      </c>
      <c r="H34" s="1149"/>
      <c r="I34" s="1149"/>
      <c r="J34" s="1150"/>
      <c r="K34" s="294" t="s">
        <v>475</v>
      </c>
      <c r="L34" s="294" t="s">
        <v>475</v>
      </c>
      <c r="M34" s="295">
        <v>6</v>
      </c>
      <c r="N34" s="296" t="s">
        <v>475</v>
      </c>
    </row>
    <row r="35" spans="1:16" ht="27" customHeight="1" x14ac:dyDescent="0.15">
      <c r="A35" s="248"/>
      <c r="B35" s="244"/>
      <c r="C35" s="244"/>
      <c r="D35" s="244"/>
      <c r="E35" s="244"/>
      <c r="F35" s="244"/>
      <c r="G35" s="1148" t="s">
        <v>492</v>
      </c>
      <c r="H35" s="1149"/>
      <c r="I35" s="1149"/>
      <c r="J35" s="1150"/>
      <c r="K35" s="294">
        <v>71558</v>
      </c>
      <c r="L35" s="294">
        <v>4189</v>
      </c>
      <c r="M35" s="295">
        <v>18395</v>
      </c>
      <c r="N35" s="296">
        <v>-77.2</v>
      </c>
    </row>
    <row r="36" spans="1:16" ht="27" customHeight="1" x14ac:dyDescent="0.15">
      <c r="A36" s="248"/>
      <c r="B36" s="244"/>
      <c r="C36" s="244"/>
      <c r="D36" s="244"/>
      <c r="E36" s="244"/>
      <c r="F36" s="244"/>
      <c r="G36" s="1148" t="s">
        <v>493</v>
      </c>
      <c r="H36" s="1149"/>
      <c r="I36" s="1149"/>
      <c r="J36" s="1150"/>
      <c r="K36" s="294">
        <v>42633</v>
      </c>
      <c r="L36" s="294">
        <v>2496</v>
      </c>
      <c r="M36" s="295">
        <v>4784</v>
      </c>
      <c r="N36" s="296">
        <v>-47.8</v>
      </c>
    </row>
    <row r="37" spans="1:16" ht="13.5" customHeight="1" x14ac:dyDescent="0.15">
      <c r="A37" s="248"/>
      <c r="B37" s="244"/>
      <c r="C37" s="244"/>
      <c r="D37" s="244"/>
      <c r="E37" s="244"/>
      <c r="F37" s="244"/>
      <c r="G37" s="1148" t="s">
        <v>494</v>
      </c>
      <c r="H37" s="1149"/>
      <c r="I37" s="1149"/>
      <c r="J37" s="1150"/>
      <c r="K37" s="294">
        <v>19699</v>
      </c>
      <c r="L37" s="294">
        <v>1153</v>
      </c>
      <c r="M37" s="295">
        <v>901</v>
      </c>
      <c r="N37" s="296">
        <v>28</v>
      </c>
    </row>
    <row r="38" spans="1:16" ht="27" customHeight="1" x14ac:dyDescent="0.15">
      <c r="A38" s="248"/>
      <c r="B38" s="244"/>
      <c r="C38" s="244"/>
      <c r="D38" s="244"/>
      <c r="E38" s="244"/>
      <c r="F38" s="244"/>
      <c r="G38" s="1151" t="s">
        <v>495</v>
      </c>
      <c r="H38" s="1152"/>
      <c r="I38" s="1152"/>
      <c r="J38" s="1153"/>
      <c r="K38" s="297" t="s">
        <v>475</v>
      </c>
      <c r="L38" s="297" t="s">
        <v>475</v>
      </c>
      <c r="M38" s="298">
        <v>6</v>
      </c>
      <c r="N38" s="299" t="s">
        <v>475</v>
      </c>
      <c r="O38" s="293"/>
    </row>
    <row r="39" spans="1:16" x14ac:dyDescent="0.15">
      <c r="A39" s="248"/>
      <c r="B39" s="244"/>
      <c r="C39" s="244"/>
      <c r="D39" s="244"/>
      <c r="E39" s="244"/>
      <c r="F39" s="244"/>
      <c r="G39" s="1151" t="s">
        <v>496</v>
      </c>
      <c r="H39" s="1152"/>
      <c r="I39" s="1152"/>
      <c r="J39" s="1153"/>
      <c r="K39" s="300">
        <v>-157575</v>
      </c>
      <c r="L39" s="300">
        <v>-9225</v>
      </c>
      <c r="M39" s="301">
        <v>-3045</v>
      </c>
      <c r="N39" s="302">
        <v>203</v>
      </c>
      <c r="O39" s="293"/>
    </row>
    <row r="40" spans="1:16" ht="27" customHeight="1" x14ac:dyDescent="0.15">
      <c r="A40" s="248"/>
      <c r="B40" s="244"/>
      <c r="C40" s="244"/>
      <c r="D40" s="244"/>
      <c r="E40" s="244"/>
      <c r="F40" s="244"/>
      <c r="G40" s="1148" t="s">
        <v>497</v>
      </c>
      <c r="H40" s="1149"/>
      <c r="I40" s="1149"/>
      <c r="J40" s="1150"/>
      <c r="K40" s="300">
        <v>-450271</v>
      </c>
      <c r="L40" s="300">
        <v>-26359</v>
      </c>
      <c r="M40" s="301">
        <v>-49958</v>
      </c>
      <c r="N40" s="302">
        <v>-47.2</v>
      </c>
      <c r="O40" s="293"/>
    </row>
    <row r="41" spans="1:16" x14ac:dyDescent="0.15">
      <c r="A41" s="248"/>
      <c r="B41" s="244"/>
      <c r="C41" s="244"/>
      <c r="D41" s="244"/>
      <c r="E41" s="244"/>
      <c r="F41" s="244"/>
      <c r="G41" s="1154" t="s">
        <v>278</v>
      </c>
      <c r="H41" s="1155"/>
      <c r="I41" s="1155"/>
      <c r="J41" s="1156"/>
      <c r="K41" s="294">
        <v>252043</v>
      </c>
      <c r="L41" s="300">
        <v>14755</v>
      </c>
      <c r="M41" s="301">
        <v>20376</v>
      </c>
      <c r="N41" s="302">
        <v>-27.6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1" t="s">
        <v>466</v>
      </c>
      <c r="J49" s="1143" t="s">
        <v>501</v>
      </c>
      <c r="K49" s="1144"/>
      <c r="L49" s="1144"/>
      <c r="M49" s="1144"/>
      <c r="N49" s="1145"/>
    </row>
    <row r="50" spans="1:14" x14ac:dyDescent="0.15">
      <c r="A50" s="248"/>
      <c r="B50" s="244"/>
      <c r="C50" s="244"/>
      <c r="D50" s="244"/>
      <c r="E50" s="244"/>
      <c r="F50" s="244"/>
      <c r="G50" s="312"/>
      <c r="H50" s="313"/>
      <c r="I50" s="1142"/>
      <c r="J50" s="314" t="s">
        <v>502</v>
      </c>
      <c r="K50" s="315" t="s">
        <v>503</v>
      </c>
      <c r="L50" s="316" t="s">
        <v>504</v>
      </c>
      <c r="M50" s="317" t="s">
        <v>505</v>
      </c>
      <c r="N50" s="318" t="s">
        <v>506</v>
      </c>
    </row>
    <row r="51" spans="1:14" x14ac:dyDescent="0.15">
      <c r="A51" s="248"/>
      <c r="B51" s="244"/>
      <c r="C51" s="244"/>
      <c r="D51" s="244"/>
      <c r="E51" s="244"/>
      <c r="F51" s="244"/>
      <c r="G51" s="310" t="s">
        <v>507</v>
      </c>
      <c r="H51" s="311"/>
      <c r="I51" s="319">
        <v>470695</v>
      </c>
      <c r="J51" s="320">
        <v>26147</v>
      </c>
      <c r="K51" s="321">
        <v>22</v>
      </c>
      <c r="L51" s="322">
        <v>61557</v>
      </c>
      <c r="M51" s="323">
        <v>-4.9000000000000004</v>
      </c>
      <c r="N51" s="324">
        <v>26.9</v>
      </c>
    </row>
    <row r="52" spans="1:14" x14ac:dyDescent="0.15">
      <c r="A52" s="248"/>
      <c r="B52" s="244"/>
      <c r="C52" s="244"/>
      <c r="D52" s="244"/>
      <c r="E52" s="244"/>
      <c r="F52" s="244"/>
      <c r="G52" s="325"/>
      <c r="H52" s="326" t="s">
        <v>508</v>
      </c>
      <c r="I52" s="327">
        <v>293636</v>
      </c>
      <c r="J52" s="328">
        <v>16311</v>
      </c>
      <c r="K52" s="329">
        <v>12.3</v>
      </c>
      <c r="L52" s="330">
        <v>32497</v>
      </c>
      <c r="M52" s="331">
        <v>1.8</v>
      </c>
      <c r="N52" s="332">
        <v>10.5</v>
      </c>
    </row>
    <row r="53" spans="1:14" x14ac:dyDescent="0.15">
      <c r="A53" s="248"/>
      <c r="B53" s="244"/>
      <c r="C53" s="244"/>
      <c r="D53" s="244"/>
      <c r="E53" s="244"/>
      <c r="F53" s="244"/>
      <c r="G53" s="310" t="s">
        <v>509</v>
      </c>
      <c r="H53" s="311"/>
      <c r="I53" s="319">
        <v>440026</v>
      </c>
      <c r="J53" s="320">
        <v>24580</v>
      </c>
      <c r="K53" s="321">
        <v>-6</v>
      </c>
      <c r="L53" s="322">
        <v>69806</v>
      </c>
      <c r="M53" s="323">
        <v>13.4</v>
      </c>
      <c r="N53" s="324">
        <v>-19.399999999999999</v>
      </c>
    </row>
    <row r="54" spans="1:14" x14ac:dyDescent="0.15">
      <c r="A54" s="248"/>
      <c r="B54" s="244"/>
      <c r="C54" s="244"/>
      <c r="D54" s="244"/>
      <c r="E54" s="244"/>
      <c r="F54" s="244"/>
      <c r="G54" s="325"/>
      <c r="H54" s="326" t="s">
        <v>508</v>
      </c>
      <c r="I54" s="327">
        <v>318331</v>
      </c>
      <c r="J54" s="328">
        <v>17782</v>
      </c>
      <c r="K54" s="329">
        <v>9</v>
      </c>
      <c r="L54" s="330">
        <v>32823</v>
      </c>
      <c r="M54" s="331">
        <v>1</v>
      </c>
      <c r="N54" s="332">
        <v>8</v>
      </c>
    </row>
    <row r="55" spans="1:14" x14ac:dyDescent="0.15">
      <c r="A55" s="248"/>
      <c r="B55" s="244"/>
      <c r="C55" s="244"/>
      <c r="D55" s="244"/>
      <c r="E55" s="244"/>
      <c r="F55" s="244"/>
      <c r="G55" s="310" t="s">
        <v>510</v>
      </c>
      <c r="H55" s="311"/>
      <c r="I55" s="319">
        <v>414685</v>
      </c>
      <c r="J55" s="320">
        <v>23463</v>
      </c>
      <c r="K55" s="321">
        <v>-4.5</v>
      </c>
      <c r="L55" s="322">
        <v>74444</v>
      </c>
      <c r="M55" s="323">
        <v>6.6</v>
      </c>
      <c r="N55" s="324">
        <v>-11.1</v>
      </c>
    </row>
    <row r="56" spans="1:14" x14ac:dyDescent="0.15">
      <c r="A56" s="248"/>
      <c r="B56" s="244"/>
      <c r="C56" s="244"/>
      <c r="D56" s="244"/>
      <c r="E56" s="244"/>
      <c r="F56" s="244"/>
      <c r="G56" s="325"/>
      <c r="H56" s="326" t="s">
        <v>508</v>
      </c>
      <c r="I56" s="327">
        <v>352444</v>
      </c>
      <c r="J56" s="328">
        <v>19941</v>
      </c>
      <c r="K56" s="329">
        <v>12.1</v>
      </c>
      <c r="L56" s="330">
        <v>34175</v>
      </c>
      <c r="M56" s="331">
        <v>4.0999999999999996</v>
      </c>
      <c r="N56" s="332">
        <v>8</v>
      </c>
    </row>
    <row r="57" spans="1:14" x14ac:dyDescent="0.15">
      <c r="A57" s="248"/>
      <c r="B57" s="244"/>
      <c r="C57" s="244"/>
      <c r="D57" s="244"/>
      <c r="E57" s="244"/>
      <c r="F57" s="244"/>
      <c r="G57" s="310" t="s">
        <v>511</v>
      </c>
      <c r="H57" s="311"/>
      <c r="I57" s="319">
        <v>810019</v>
      </c>
      <c r="J57" s="320">
        <v>46601</v>
      </c>
      <c r="K57" s="321">
        <v>98.6</v>
      </c>
      <c r="L57" s="322">
        <v>85205</v>
      </c>
      <c r="M57" s="323">
        <v>14.5</v>
      </c>
      <c r="N57" s="324">
        <v>84.1</v>
      </c>
    </row>
    <row r="58" spans="1:14" x14ac:dyDescent="0.15">
      <c r="A58" s="248"/>
      <c r="B58" s="244"/>
      <c r="C58" s="244"/>
      <c r="D58" s="244"/>
      <c r="E58" s="244"/>
      <c r="F58" s="244"/>
      <c r="G58" s="325"/>
      <c r="H58" s="326" t="s">
        <v>508</v>
      </c>
      <c r="I58" s="327">
        <v>672625</v>
      </c>
      <c r="J58" s="328">
        <v>38697</v>
      </c>
      <c r="K58" s="329">
        <v>94.1</v>
      </c>
      <c r="L58" s="330">
        <v>38847</v>
      </c>
      <c r="M58" s="331">
        <v>13.7</v>
      </c>
      <c r="N58" s="332">
        <v>80.400000000000006</v>
      </c>
    </row>
    <row r="59" spans="1:14" x14ac:dyDescent="0.15">
      <c r="A59" s="248"/>
      <c r="B59" s="244"/>
      <c r="C59" s="244"/>
      <c r="D59" s="244"/>
      <c r="E59" s="244"/>
      <c r="F59" s="244"/>
      <c r="G59" s="310" t="s">
        <v>512</v>
      </c>
      <c r="H59" s="311"/>
      <c r="I59" s="319">
        <v>327865</v>
      </c>
      <c r="J59" s="320">
        <v>19194</v>
      </c>
      <c r="K59" s="321">
        <v>-58.8</v>
      </c>
      <c r="L59" s="322">
        <v>77577</v>
      </c>
      <c r="M59" s="323">
        <v>-9</v>
      </c>
      <c r="N59" s="324">
        <v>-49.8</v>
      </c>
    </row>
    <row r="60" spans="1:14" x14ac:dyDescent="0.15">
      <c r="A60" s="248"/>
      <c r="B60" s="244"/>
      <c r="C60" s="244"/>
      <c r="D60" s="244"/>
      <c r="E60" s="244"/>
      <c r="F60" s="244"/>
      <c r="G60" s="325"/>
      <c r="H60" s="326" t="s">
        <v>508</v>
      </c>
      <c r="I60" s="333">
        <v>175491</v>
      </c>
      <c r="J60" s="328">
        <v>10273</v>
      </c>
      <c r="K60" s="329">
        <v>-73.5</v>
      </c>
      <c r="L60" s="330">
        <v>40870</v>
      </c>
      <c r="M60" s="331">
        <v>5.2</v>
      </c>
      <c r="N60" s="332">
        <v>-78.7</v>
      </c>
    </row>
    <row r="61" spans="1:14" x14ac:dyDescent="0.15">
      <c r="A61" s="248"/>
      <c r="B61" s="244"/>
      <c r="C61" s="244"/>
      <c r="D61" s="244"/>
      <c r="E61" s="244"/>
      <c r="F61" s="244"/>
      <c r="G61" s="310" t="s">
        <v>513</v>
      </c>
      <c r="H61" s="334"/>
      <c r="I61" s="335">
        <v>492658</v>
      </c>
      <c r="J61" s="336">
        <v>27997</v>
      </c>
      <c r="K61" s="337">
        <v>10.3</v>
      </c>
      <c r="L61" s="338">
        <v>73718</v>
      </c>
      <c r="M61" s="339">
        <v>4.0999999999999996</v>
      </c>
      <c r="N61" s="324">
        <v>6.2</v>
      </c>
    </row>
    <row r="62" spans="1:14" x14ac:dyDescent="0.15">
      <c r="A62" s="248"/>
      <c r="B62" s="244"/>
      <c r="C62" s="244"/>
      <c r="D62" s="244"/>
      <c r="E62" s="244"/>
      <c r="F62" s="244"/>
      <c r="G62" s="325"/>
      <c r="H62" s="326" t="s">
        <v>508</v>
      </c>
      <c r="I62" s="327">
        <v>362505</v>
      </c>
      <c r="J62" s="328">
        <v>20601</v>
      </c>
      <c r="K62" s="329">
        <v>10.8</v>
      </c>
      <c r="L62" s="330">
        <v>35842</v>
      </c>
      <c r="M62" s="331">
        <v>5.2</v>
      </c>
      <c r="N62" s="332">
        <v>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6" t="s">
        <v>3</v>
      </c>
      <c r="D47" s="1166"/>
      <c r="E47" s="1167"/>
      <c r="F47" s="11">
        <v>16.63</v>
      </c>
      <c r="G47" s="12">
        <v>21.12</v>
      </c>
      <c r="H47" s="12">
        <v>22.04</v>
      </c>
      <c r="I47" s="12">
        <v>22.29</v>
      </c>
      <c r="J47" s="13">
        <v>21.56</v>
      </c>
    </row>
    <row r="48" spans="2:10" ht="57.75" customHeight="1" x14ac:dyDescent="0.15">
      <c r="B48" s="14"/>
      <c r="C48" s="1168" t="s">
        <v>4</v>
      </c>
      <c r="D48" s="1168"/>
      <c r="E48" s="1169"/>
      <c r="F48" s="15">
        <v>5.25</v>
      </c>
      <c r="G48" s="16">
        <v>6.82</v>
      </c>
      <c r="H48" s="16">
        <v>5.99</v>
      </c>
      <c r="I48" s="16">
        <v>5.19</v>
      </c>
      <c r="J48" s="17">
        <v>7.31</v>
      </c>
    </row>
    <row r="49" spans="2:10" ht="57.75" customHeight="1" thickBot="1" x14ac:dyDescent="0.2">
      <c r="B49" s="18"/>
      <c r="C49" s="1170" t="s">
        <v>5</v>
      </c>
      <c r="D49" s="1170"/>
      <c r="E49" s="1171"/>
      <c r="F49" s="19">
        <v>3.52</v>
      </c>
      <c r="G49" s="20">
        <v>5.59</v>
      </c>
      <c r="H49" s="20">
        <v>0.14000000000000001</v>
      </c>
      <c r="I49" s="20" t="s">
        <v>520</v>
      </c>
      <c r="J49" s="21">
        <v>2.37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2017-03-31T02:29:25Z</cp:lastPrinted>
  <dcterms:created xsi:type="dcterms:W3CDTF">2017-02-15T17:33:34Z</dcterms:created>
  <dcterms:modified xsi:type="dcterms:W3CDTF">2017-04-03T02:35:03Z</dcterms:modified>
  <cp:category/>
</cp:coreProperties>
</file>